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m2le\OneDrive - Robert Bosch GmbH\Documents\DATA_mim2le\02_Drafting\SE24_WI75\Status_May_2022\"/>
    </mc:Choice>
  </mc:AlternateContent>
  <xr:revisionPtr revIDLastSave="0" documentId="13_ncr:1_{0E2737F9-08FA-440D-A49A-04B28ABD2DCE}" xr6:coauthVersionLast="47" xr6:coauthVersionMax="47" xr10:uidLastSave="{00000000-0000-0000-0000-000000000000}"/>
  <bookViews>
    <workbookView xWindow="28680" yWindow="-120" windowWidth="29040" windowHeight="15840" xr2:uid="{963854FA-0540-4312-9D8A-D710C7954498}"/>
  </bookViews>
  <sheets>
    <sheet name="S1_Radar C_inband (1GHz) (-28)" sheetId="8" r:id="rId1"/>
    <sheet name="vehicle radar antenna gain" sheetId="3" r:id="rId2"/>
    <sheet name="FS antenna gain" sheetId="2" r:id="rId3"/>
    <sheet name="S1_Radar A_inband (-28)" sheetId="7" r:id="rId4"/>
    <sheet name="S1_Radar A_inband" sheetId="4" r:id="rId5"/>
    <sheet name="Sheet1" sheetId="1" r:id="rId6"/>
    <sheet name="S1_Radar C_inband (1GHz BW)" sheetId="5" r:id="rId7"/>
    <sheet name="S1_Radar C_adjecent" sheetId="6" r:id="rId8"/>
  </sheets>
  <externalReferences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15" i="8" l="1"/>
  <c r="C315" i="8"/>
  <c r="D315" i="8" s="1"/>
  <c r="F315" i="8" s="1"/>
  <c r="G315" i="8" s="1"/>
  <c r="E314" i="8"/>
  <c r="C314" i="8"/>
  <c r="E313" i="8"/>
  <c r="C313" i="8"/>
  <c r="C312" i="8"/>
  <c r="E311" i="8"/>
  <c r="C311" i="8"/>
  <c r="K310" i="8"/>
  <c r="M310" i="8" s="1"/>
  <c r="J310" i="8"/>
  <c r="F310" i="8"/>
  <c r="G310" i="8" s="1"/>
  <c r="E310" i="8"/>
  <c r="C310" i="8"/>
  <c r="D310" i="8" s="1"/>
  <c r="C309" i="8"/>
  <c r="J308" i="8"/>
  <c r="K308" i="8" s="1"/>
  <c r="M308" i="8" s="1"/>
  <c r="E308" i="8"/>
  <c r="C308" i="8"/>
  <c r="D308" i="8" s="1"/>
  <c r="F308" i="8" s="1"/>
  <c r="G308" i="8" s="1"/>
  <c r="M307" i="8"/>
  <c r="K307" i="8"/>
  <c r="G307" i="8"/>
  <c r="E307" i="8"/>
  <c r="D307" i="8"/>
  <c r="F307" i="8" s="1"/>
  <c r="C307" i="8"/>
  <c r="J307" i="8" s="1"/>
  <c r="C306" i="8"/>
  <c r="K305" i="8"/>
  <c r="M305" i="8" s="1"/>
  <c r="E305" i="8"/>
  <c r="D305" i="8"/>
  <c r="F305" i="8" s="1"/>
  <c r="G305" i="8" s="1"/>
  <c r="C305" i="8"/>
  <c r="J305" i="8" s="1"/>
  <c r="K304" i="8"/>
  <c r="M304" i="8" s="1"/>
  <c r="J304" i="8"/>
  <c r="G304" i="8"/>
  <c r="F304" i="8"/>
  <c r="E304" i="8"/>
  <c r="C304" i="8"/>
  <c r="D304" i="8" s="1"/>
  <c r="D303" i="8"/>
  <c r="F303" i="8" s="1"/>
  <c r="G303" i="8" s="1"/>
  <c r="C303" i="8"/>
  <c r="J303" i="8" s="1"/>
  <c r="K303" i="8" s="1"/>
  <c r="M303" i="8" s="1"/>
  <c r="K302" i="8"/>
  <c r="M302" i="8" s="1"/>
  <c r="J302" i="8"/>
  <c r="F302" i="8"/>
  <c r="G302" i="8" s="1"/>
  <c r="E302" i="8"/>
  <c r="C302" i="8"/>
  <c r="D302" i="8" s="1"/>
  <c r="C301" i="8"/>
  <c r="J300" i="8"/>
  <c r="K300" i="8" s="1"/>
  <c r="M300" i="8" s="1"/>
  <c r="E300" i="8"/>
  <c r="C300" i="8"/>
  <c r="D300" i="8" s="1"/>
  <c r="F300" i="8" s="1"/>
  <c r="G300" i="8" s="1"/>
  <c r="M299" i="8"/>
  <c r="K299" i="8"/>
  <c r="G299" i="8"/>
  <c r="E299" i="8"/>
  <c r="D299" i="8"/>
  <c r="F299" i="8" s="1"/>
  <c r="C299" i="8"/>
  <c r="J299" i="8" s="1"/>
  <c r="C298" i="8"/>
  <c r="K297" i="8"/>
  <c r="M297" i="8" s="1"/>
  <c r="E297" i="8"/>
  <c r="D297" i="8"/>
  <c r="F297" i="8" s="1"/>
  <c r="G297" i="8" s="1"/>
  <c r="C297" i="8"/>
  <c r="J297" i="8" s="1"/>
  <c r="C296" i="8"/>
  <c r="J296" i="8" s="1"/>
  <c r="K296" i="8" s="1"/>
  <c r="M296" i="8" s="1"/>
  <c r="E295" i="8"/>
  <c r="D295" i="8"/>
  <c r="F295" i="8" s="1"/>
  <c r="G295" i="8" s="1"/>
  <c r="O295" i="8" s="1"/>
  <c r="P295" i="8" s="1"/>
  <c r="C295" i="8"/>
  <c r="J295" i="8" s="1"/>
  <c r="K295" i="8" s="1"/>
  <c r="M295" i="8" s="1"/>
  <c r="J294" i="8"/>
  <c r="K294" i="8" s="1"/>
  <c r="M294" i="8" s="1"/>
  <c r="C294" i="8"/>
  <c r="Q293" i="8"/>
  <c r="H293" i="8"/>
  <c r="I293" i="8" s="1"/>
  <c r="N293" i="8" s="1"/>
  <c r="E293" i="8"/>
  <c r="D293" i="8"/>
  <c r="F293" i="8" s="1"/>
  <c r="G293" i="8" s="1"/>
  <c r="O293" i="8" s="1"/>
  <c r="P293" i="8" s="1"/>
  <c r="C293" i="8"/>
  <c r="J293" i="8" s="1"/>
  <c r="K293" i="8" s="1"/>
  <c r="M293" i="8" s="1"/>
  <c r="C292" i="8"/>
  <c r="Q291" i="8"/>
  <c r="H291" i="8"/>
  <c r="I291" i="8" s="1"/>
  <c r="N291" i="8" s="1"/>
  <c r="E291" i="8"/>
  <c r="D291" i="8"/>
  <c r="F291" i="8" s="1"/>
  <c r="G291" i="8" s="1"/>
  <c r="O291" i="8" s="1"/>
  <c r="P291" i="8" s="1"/>
  <c r="C291" i="8"/>
  <c r="J291" i="8" s="1"/>
  <c r="K291" i="8" s="1"/>
  <c r="M291" i="8" s="1"/>
  <c r="C290" i="8"/>
  <c r="M289" i="8"/>
  <c r="E289" i="8"/>
  <c r="D289" i="8"/>
  <c r="F289" i="8" s="1"/>
  <c r="G289" i="8" s="1"/>
  <c r="C289" i="8"/>
  <c r="J289" i="8" s="1"/>
  <c r="K289" i="8" s="1"/>
  <c r="F288" i="8"/>
  <c r="G288" i="8" s="1"/>
  <c r="C288" i="8"/>
  <c r="D288" i="8" s="1"/>
  <c r="C287" i="8"/>
  <c r="J286" i="8"/>
  <c r="K286" i="8" s="1"/>
  <c r="M286" i="8" s="1"/>
  <c r="F286" i="8"/>
  <c r="G286" i="8" s="1"/>
  <c r="E286" i="8"/>
  <c r="C286" i="8"/>
  <c r="D286" i="8" s="1"/>
  <c r="C285" i="8"/>
  <c r="E284" i="8"/>
  <c r="C284" i="8"/>
  <c r="D284" i="8" s="1"/>
  <c r="F284" i="8" s="1"/>
  <c r="G284" i="8" s="1"/>
  <c r="H284" i="8" s="1"/>
  <c r="I284" i="8" s="1"/>
  <c r="N284" i="8" s="1"/>
  <c r="M283" i="8"/>
  <c r="K283" i="8"/>
  <c r="G283" i="8"/>
  <c r="E283" i="8"/>
  <c r="D283" i="8"/>
  <c r="F283" i="8" s="1"/>
  <c r="C283" i="8"/>
  <c r="J283" i="8" s="1"/>
  <c r="C282" i="8"/>
  <c r="K281" i="8"/>
  <c r="M281" i="8" s="1"/>
  <c r="E281" i="8"/>
  <c r="D281" i="8"/>
  <c r="F281" i="8" s="1"/>
  <c r="G281" i="8" s="1"/>
  <c r="C281" i="8"/>
  <c r="J281" i="8" s="1"/>
  <c r="K280" i="8"/>
  <c r="M280" i="8" s="1"/>
  <c r="J280" i="8"/>
  <c r="F280" i="8"/>
  <c r="G280" i="8" s="1"/>
  <c r="E280" i="8"/>
  <c r="C280" i="8"/>
  <c r="D280" i="8" s="1"/>
  <c r="D279" i="8"/>
  <c r="F279" i="8" s="1"/>
  <c r="G279" i="8" s="1"/>
  <c r="C279" i="8"/>
  <c r="K278" i="8"/>
  <c r="M278" i="8" s="1"/>
  <c r="J278" i="8"/>
  <c r="F278" i="8"/>
  <c r="G278" i="8" s="1"/>
  <c r="E278" i="8"/>
  <c r="C278" i="8"/>
  <c r="D278" i="8" s="1"/>
  <c r="C277" i="8"/>
  <c r="J276" i="8"/>
  <c r="K276" i="8" s="1"/>
  <c r="M276" i="8" s="1"/>
  <c r="I276" i="8"/>
  <c r="N276" i="8" s="1"/>
  <c r="E276" i="8"/>
  <c r="C276" i="8"/>
  <c r="D276" i="8" s="1"/>
  <c r="F276" i="8" s="1"/>
  <c r="G276" i="8" s="1"/>
  <c r="H276" i="8" s="1"/>
  <c r="K275" i="8"/>
  <c r="M275" i="8" s="1"/>
  <c r="G275" i="8"/>
  <c r="E275" i="8"/>
  <c r="D275" i="8"/>
  <c r="F275" i="8" s="1"/>
  <c r="C275" i="8"/>
  <c r="J275" i="8" s="1"/>
  <c r="C274" i="8"/>
  <c r="K273" i="8"/>
  <c r="M273" i="8" s="1"/>
  <c r="E273" i="8"/>
  <c r="D273" i="8"/>
  <c r="F273" i="8" s="1"/>
  <c r="G273" i="8" s="1"/>
  <c r="C273" i="8"/>
  <c r="J273" i="8" s="1"/>
  <c r="J272" i="8"/>
  <c r="K272" i="8" s="1"/>
  <c r="M272" i="8" s="1"/>
  <c r="G272" i="8"/>
  <c r="F272" i="8"/>
  <c r="E272" i="8"/>
  <c r="C272" i="8"/>
  <c r="D272" i="8" s="1"/>
  <c r="C271" i="8"/>
  <c r="J270" i="8"/>
  <c r="K270" i="8" s="1"/>
  <c r="M270" i="8" s="1"/>
  <c r="H270" i="8"/>
  <c r="I270" i="8" s="1"/>
  <c r="N270" i="8" s="1"/>
  <c r="E270" i="8"/>
  <c r="D270" i="8"/>
  <c r="F270" i="8" s="1"/>
  <c r="G270" i="8" s="1"/>
  <c r="O270" i="8" s="1"/>
  <c r="C270" i="8"/>
  <c r="C269" i="8"/>
  <c r="E268" i="8"/>
  <c r="C268" i="8"/>
  <c r="D268" i="8" s="1"/>
  <c r="F268" i="8" s="1"/>
  <c r="G268" i="8" s="1"/>
  <c r="C267" i="8"/>
  <c r="E266" i="8"/>
  <c r="C266" i="8"/>
  <c r="D266" i="8" s="1"/>
  <c r="F266" i="8" s="1"/>
  <c r="G266" i="8" s="1"/>
  <c r="C265" i="8"/>
  <c r="E264" i="8"/>
  <c r="C264" i="8"/>
  <c r="D264" i="8" s="1"/>
  <c r="F264" i="8" s="1"/>
  <c r="G264" i="8" s="1"/>
  <c r="C263" i="8"/>
  <c r="E262" i="8"/>
  <c r="C262" i="8"/>
  <c r="D262" i="8" s="1"/>
  <c r="F262" i="8" s="1"/>
  <c r="G262" i="8" s="1"/>
  <c r="E261" i="8"/>
  <c r="C261" i="8"/>
  <c r="C260" i="8"/>
  <c r="K259" i="8"/>
  <c r="M259" i="8" s="1"/>
  <c r="E259" i="8"/>
  <c r="C259" i="8"/>
  <c r="J259" i="8" s="1"/>
  <c r="C258" i="8"/>
  <c r="E257" i="8"/>
  <c r="C257" i="8"/>
  <c r="D257" i="8" s="1"/>
  <c r="F257" i="8" s="1"/>
  <c r="G257" i="8" s="1"/>
  <c r="C256" i="8"/>
  <c r="E255" i="8"/>
  <c r="C255" i="8"/>
  <c r="D255" i="8" s="1"/>
  <c r="F255" i="8" s="1"/>
  <c r="G255" i="8" s="1"/>
  <c r="C254" i="8"/>
  <c r="E253" i="8"/>
  <c r="C253" i="8"/>
  <c r="D253" i="8" s="1"/>
  <c r="F253" i="8" s="1"/>
  <c r="G253" i="8" s="1"/>
  <c r="C252" i="8"/>
  <c r="E251" i="8"/>
  <c r="C251" i="8"/>
  <c r="D251" i="8" s="1"/>
  <c r="F251" i="8" s="1"/>
  <c r="G251" i="8" s="1"/>
  <c r="C250" i="8"/>
  <c r="E249" i="8"/>
  <c r="C249" i="8"/>
  <c r="D249" i="8" s="1"/>
  <c r="F249" i="8" s="1"/>
  <c r="G249" i="8" s="1"/>
  <c r="C248" i="8"/>
  <c r="E247" i="8"/>
  <c r="C247" i="8"/>
  <c r="D247" i="8" s="1"/>
  <c r="F247" i="8" s="1"/>
  <c r="G247" i="8" s="1"/>
  <c r="C246" i="8"/>
  <c r="E245" i="8"/>
  <c r="C245" i="8"/>
  <c r="D245" i="8" s="1"/>
  <c r="F245" i="8" s="1"/>
  <c r="G245" i="8" s="1"/>
  <c r="C244" i="8"/>
  <c r="E243" i="8"/>
  <c r="C243" i="8"/>
  <c r="D243" i="8" s="1"/>
  <c r="F243" i="8" s="1"/>
  <c r="G243" i="8" s="1"/>
  <c r="C242" i="8"/>
  <c r="E241" i="8"/>
  <c r="C241" i="8"/>
  <c r="D241" i="8" s="1"/>
  <c r="F241" i="8" s="1"/>
  <c r="G241" i="8" s="1"/>
  <c r="C240" i="8"/>
  <c r="E239" i="8"/>
  <c r="C239" i="8"/>
  <c r="D239" i="8" s="1"/>
  <c r="F239" i="8" s="1"/>
  <c r="G239" i="8" s="1"/>
  <c r="C238" i="8"/>
  <c r="E237" i="8"/>
  <c r="C237" i="8"/>
  <c r="D237" i="8" s="1"/>
  <c r="F237" i="8" s="1"/>
  <c r="G237" i="8" s="1"/>
  <c r="C236" i="8"/>
  <c r="E235" i="8"/>
  <c r="C235" i="8"/>
  <c r="D235" i="8" s="1"/>
  <c r="F235" i="8" s="1"/>
  <c r="G235" i="8" s="1"/>
  <c r="C234" i="8"/>
  <c r="E233" i="8"/>
  <c r="C233" i="8"/>
  <c r="D233" i="8" s="1"/>
  <c r="F233" i="8" s="1"/>
  <c r="G233" i="8" s="1"/>
  <c r="E232" i="8"/>
  <c r="C232" i="8"/>
  <c r="E231" i="8"/>
  <c r="C231" i="8"/>
  <c r="C230" i="8"/>
  <c r="E229" i="8"/>
  <c r="C229" i="8"/>
  <c r="E228" i="8"/>
  <c r="C228" i="8"/>
  <c r="E227" i="8"/>
  <c r="C227" i="8"/>
  <c r="E226" i="8"/>
  <c r="C226" i="8"/>
  <c r="O225" i="8"/>
  <c r="J225" i="8"/>
  <c r="K225" i="8" s="1"/>
  <c r="M225" i="8" s="1"/>
  <c r="F225" i="8"/>
  <c r="G225" i="8" s="1"/>
  <c r="H225" i="8" s="1"/>
  <c r="I225" i="8" s="1"/>
  <c r="N225" i="8" s="1"/>
  <c r="E225" i="8"/>
  <c r="D225" i="8"/>
  <c r="C225" i="8"/>
  <c r="H224" i="8"/>
  <c r="I224" i="8" s="1"/>
  <c r="N224" i="8" s="1"/>
  <c r="D224" i="8"/>
  <c r="F224" i="8" s="1"/>
  <c r="G224" i="8" s="1"/>
  <c r="O224" i="8" s="1"/>
  <c r="P224" i="8" s="1"/>
  <c r="C224" i="8"/>
  <c r="J224" i="8" s="1"/>
  <c r="K224" i="8" s="1"/>
  <c r="M224" i="8" s="1"/>
  <c r="O223" i="8"/>
  <c r="J223" i="8"/>
  <c r="K223" i="8" s="1"/>
  <c r="M223" i="8" s="1"/>
  <c r="F223" i="8"/>
  <c r="G223" i="8" s="1"/>
  <c r="H223" i="8" s="1"/>
  <c r="I223" i="8" s="1"/>
  <c r="N223" i="8" s="1"/>
  <c r="E223" i="8"/>
  <c r="D223" i="8"/>
  <c r="C223" i="8"/>
  <c r="M222" i="8"/>
  <c r="D222" i="8"/>
  <c r="F222" i="8" s="1"/>
  <c r="G222" i="8" s="1"/>
  <c r="O222" i="8" s="1"/>
  <c r="P222" i="8" s="1"/>
  <c r="C222" i="8"/>
  <c r="J222" i="8" s="1"/>
  <c r="K222" i="8" s="1"/>
  <c r="O221" i="8"/>
  <c r="J221" i="8"/>
  <c r="K221" i="8" s="1"/>
  <c r="M221" i="8" s="1"/>
  <c r="F221" i="8"/>
  <c r="G221" i="8" s="1"/>
  <c r="H221" i="8" s="1"/>
  <c r="I221" i="8" s="1"/>
  <c r="N221" i="8" s="1"/>
  <c r="E221" i="8"/>
  <c r="D221" i="8"/>
  <c r="C221" i="8"/>
  <c r="Q220" i="8"/>
  <c r="H220" i="8"/>
  <c r="I220" i="8" s="1"/>
  <c r="N220" i="8" s="1"/>
  <c r="D220" i="8"/>
  <c r="F220" i="8" s="1"/>
  <c r="G220" i="8" s="1"/>
  <c r="O220" i="8" s="1"/>
  <c r="P220" i="8" s="1"/>
  <c r="C220" i="8"/>
  <c r="J220" i="8" s="1"/>
  <c r="K220" i="8" s="1"/>
  <c r="M220" i="8" s="1"/>
  <c r="J219" i="8"/>
  <c r="K219" i="8" s="1"/>
  <c r="M219" i="8" s="1"/>
  <c r="F219" i="8"/>
  <c r="G219" i="8" s="1"/>
  <c r="E219" i="8"/>
  <c r="D219" i="8"/>
  <c r="C219" i="8"/>
  <c r="M218" i="8"/>
  <c r="D218" i="8"/>
  <c r="F218" i="8" s="1"/>
  <c r="G218" i="8" s="1"/>
  <c r="C218" i="8"/>
  <c r="J218" i="8" s="1"/>
  <c r="K218" i="8" s="1"/>
  <c r="O217" i="8"/>
  <c r="J217" i="8"/>
  <c r="K217" i="8" s="1"/>
  <c r="M217" i="8" s="1"/>
  <c r="F217" i="8"/>
  <c r="G217" i="8" s="1"/>
  <c r="H217" i="8" s="1"/>
  <c r="I217" i="8" s="1"/>
  <c r="N217" i="8" s="1"/>
  <c r="E217" i="8"/>
  <c r="D217" i="8"/>
  <c r="C217" i="8"/>
  <c r="Q216" i="8"/>
  <c r="H216" i="8"/>
  <c r="I216" i="8" s="1"/>
  <c r="N216" i="8" s="1"/>
  <c r="D216" i="8"/>
  <c r="F216" i="8" s="1"/>
  <c r="G216" i="8" s="1"/>
  <c r="O216" i="8" s="1"/>
  <c r="P216" i="8" s="1"/>
  <c r="C216" i="8"/>
  <c r="J216" i="8" s="1"/>
  <c r="K216" i="8" s="1"/>
  <c r="M216" i="8" s="1"/>
  <c r="O215" i="8"/>
  <c r="J215" i="8"/>
  <c r="K215" i="8" s="1"/>
  <c r="M215" i="8" s="1"/>
  <c r="F215" i="8"/>
  <c r="G215" i="8" s="1"/>
  <c r="H215" i="8" s="1"/>
  <c r="I215" i="8" s="1"/>
  <c r="N215" i="8" s="1"/>
  <c r="E215" i="8"/>
  <c r="D215" i="8"/>
  <c r="C215" i="8"/>
  <c r="M214" i="8"/>
  <c r="D214" i="8"/>
  <c r="F214" i="8" s="1"/>
  <c r="G214" i="8" s="1"/>
  <c r="O214" i="8" s="1"/>
  <c r="P214" i="8" s="1"/>
  <c r="C214" i="8"/>
  <c r="J214" i="8" s="1"/>
  <c r="K214" i="8" s="1"/>
  <c r="O213" i="8"/>
  <c r="J213" i="8"/>
  <c r="K213" i="8" s="1"/>
  <c r="M213" i="8" s="1"/>
  <c r="F213" i="8"/>
  <c r="G213" i="8" s="1"/>
  <c r="H213" i="8" s="1"/>
  <c r="I213" i="8" s="1"/>
  <c r="N213" i="8" s="1"/>
  <c r="E213" i="8"/>
  <c r="D213" i="8"/>
  <c r="C213" i="8"/>
  <c r="Q212" i="8"/>
  <c r="H212" i="8"/>
  <c r="I212" i="8" s="1"/>
  <c r="N212" i="8" s="1"/>
  <c r="D212" i="8"/>
  <c r="F212" i="8" s="1"/>
  <c r="G212" i="8" s="1"/>
  <c r="O212" i="8" s="1"/>
  <c r="P212" i="8" s="1"/>
  <c r="C212" i="8"/>
  <c r="J212" i="8" s="1"/>
  <c r="K212" i="8" s="1"/>
  <c r="M212" i="8" s="1"/>
  <c r="J211" i="8"/>
  <c r="K211" i="8" s="1"/>
  <c r="M211" i="8" s="1"/>
  <c r="F211" i="8"/>
  <c r="G211" i="8" s="1"/>
  <c r="E211" i="8"/>
  <c r="D211" i="8"/>
  <c r="C211" i="8"/>
  <c r="M210" i="8"/>
  <c r="D210" i="8"/>
  <c r="F210" i="8" s="1"/>
  <c r="G210" i="8" s="1"/>
  <c r="C210" i="8"/>
  <c r="J210" i="8" s="1"/>
  <c r="K210" i="8" s="1"/>
  <c r="O209" i="8"/>
  <c r="J209" i="8"/>
  <c r="K209" i="8" s="1"/>
  <c r="M209" i="8" s="1"/>
  <c r="F209" i="8"/>
  <c r="G209" i="8" s="1"/>
  <c r="H209" i="8" s="1"/>
  <c r="I209" i="8" s="1"/>
  <c r="N209" i="8" s="1"/>
  <c r="E209" i="8"/>
  <c r="D209" i="8"/>
  <c r="C209" i="8"/>
  <c r="Q208" i="8"/>
  <c r="H208" i="8"/>
  <c r="I208" i="8" s="1"/>
  <c r="N208" i="8" s="1"/>
  <c r="D208" i="8"/>
  <c r="F208" i="8" s="1"/>
  <c r="G208" i="8" s="1"/>
  <c r="O208" i="8" s="1"/>
  <c r="P208" i="8" s="1"/>
  <c r="C208" i="8"/>
  <c r="J208" i="8" s="1"/>
  <c r="K208" i="8" s="1"/>
  <c r="M208" i="8" s="1"/>
  <c r="O207" i="8"/>
  <c r="J207" i="8"/>
  <c r="K207" i="8" s="1"/>
  <c r="M207" i="8" s="1"/>
  <c r="F207" i="8"/>
  <c r="G207" i="8" s="1"/>
  <c r="H207" i="8" s="1"/>
  <c r="I207" i="8" s="1"/>
  <c r="N207" i="8" s="1"/>
  <c r="E207" i="8"/>
  <c r="D207" i="8"/>
  <c r="C207" i="8"/>
  <c r="M206" i="8"/>
  <c r="D206" i="8"/>
  <c r="F206" i="8" s="1"/>
  <c r="G206" i="8" s="1"/>
  <c r="O206" i="8" s="1"/>
  <c r="P206" i="8" s="1"/>
  <c r="C206" i="8"/>
  <c r="J206" i="8" s="1"/>
  <c r="K206" i="8" s="1"/>
  <c r="O205" i="8"/>
  <c r="J205" i="8"/>
  <c r="K205" i="8" s="1"/>
  <c r="M205" i="8" s="1"/>
  <c r="F205" i="8"/>
  <c r="G205" i="8" s="1"/>
  <c r="H205" i="8" s="1"/>
  <c r="I205" i="8" s="1"/>
  <c r="N205" i="8" s="1"/>
  <c r="E205" i="8"/>
  <c r="D205" i="8"/>
  <c r="C205" i="8"/>
  <c r="Q204" i="8"/>
  <c r="H204" i="8"/>
  <c r="I204" i="8" s="1"/>
  <c r="N204" i="8" s="1"/>
  <c r="D204" i="8"/>
  <c r="F204" i="8" s="1"/>
  <c r="G204" i="8" s="1"/>
  <c r="O204" i="8" s="1"/>
  <c r="P204" i="8" s="1"/>
  <c r="C204" i="8"/>
  <c r="J204" i="8" s="1"/>
  <c r="K204" i="8" s="1"/>
  <c r="M204" i="8" s="1"/>
  <c r="J203" i="8"/>
  <c r="K203" i="8" s="1"/>
  <c r="M203" i="8" s="1"/>
  <c r="F203" i="8"/>
  <c r="G203" i="8" s="1"/>
  <c r="E203" i="8"/>
  <c r="D203" i="8"/>
  <c r="C203" i="8"/>
  <c r="M202" i="8"/>
  <c r="D202" i="8"/>
  <c r="F202" i="8" s="1"/>
  <c r="G202" i="8" s="1"/>
  <c r="C202" i="8"/>
  <c r="J202" i="8" s="1"/>
  <c r="K202" i="8" s="1"/>
  <c r="O201" i="8"/>
  <c r="J201" i="8"/>
  <c r="K201" i="8" s="1"/>
  <c r="M201" i="8" s="1"/>
  <c r="F201" i="8"/>
  <c r="G201" i="8" s="1"/>
  <c r="H201" i="8" s="1"/>
  <c r="I201" i="8" s="1"/>
  <c r="N201" i="8" s="1"/>
  <c r="E201" i="8"/>
  <c r="D201" i="8"/>
  <c r="C201" i="8"/>
  <c r="Q200" i="8"/>
  <c r="H200" i="8"/>
  <c r="I200" i="8" s="1"/>
  <c r="N200" i="8" s="1"/>
  <c r="D200" i="8"/>
  <c r="F200" i="8" s="1"/>
  <c r="G200" i="8" s="1"/>
  <c r="O200" i="8" s="1"/>
  <c r="P200" i="8" s="1"/>
  <c r="C200" i="8"/>
  <c r="J200" i="8" s="1"/>
  <c r="K200" i="8" s="1"/>
  <c r="M200" i="8" s="1"/>
  <c r="O199" i="8"/>
  <c r="J199" i="8"/>
  <c r="K199" i="8" s="1"/>
  <c r="M199" i="8" s="1"/>
  <c r="F199" i="8"/>
  <c r="G199" i="8" s="1"/>
  <c r="H199" i="8" s="1"/>
  <c r="I199" i="8" s="1"/>
  <c r="N199" i="8" s="1"/>
  <c r="E199" i="8"/>
  <c r="D199" i="8"/>
  <c r="C199" i="8"/>
  <c r="D198" i="8"/>
  <c r="F198" i="8" s="1"/>
  <c r="G198" i="8" s="1"/>
  <c r="O198" i="8" s="1"/>
  <c r="P198" i="8" s="1"/>
  <c r="C198" i="8"/>
  <c r="J197" i="8"/>
  <c r="K197" i="8" s="1"/>
  <c r="M197" i="8" s="1"/>
  <c r="F197" i="8"/>
  <c r="G197" i="8" s="1"/>
  <c r="H197" i="8" s="1"/>
  <c r="I197" i="8" s="1"/>
  <c r="N197" i="8" s="1"/>
  <c r="E197" i="8"/>
  <c r="D197" i="8"/>
  <c r="C197" i="8"/>
  <c r="H196" i="8"/>
  <c r="I196" i="8" s="1"/>
  <c r="N196" i="8" s="1"/>
  <c r="D196" i="8"/>
  <c r="F196" i="8" s="1"/>
  <c r="G196" i="8" s="1"/>
  <c r="O196" i="8" s="1"/>
  <c r="P196" i="8" s="1"/>
  <c r="C196" i="8"/>
  <c r="J195" i="8"/>
  <c r="K195" i="8" s="1"/>
  <c r="M195" i="8" s="1"/>
  <c r="F195" i="8"/>
  <c r="G195" i="8" s="1"/>
  <c r="H195" i="8" s="1"/>
  <c r="I195" i="8" s="1"/>
  <c r="N195" i="8" s="1"/>
  <c r="E195" i="8"/>
  <c r="D195" i="8"/>
  <c r="C195" i="8"/>
  <c r="Q194" i="8"/>
  <c r="H194" i="8"/>
  <c r="I194" i="8" s="1"/>
  <c r="N194" i="8" s="1"/>
  <c r="D194" i="8"/>
  <c r="F194" i="8" s="1"/>
  <c r="G194" i="8" s="1"/>
  <c r="O194" i="8" s="1"/>
  <c r="P194" i="8" s="1"/>
  <c r="C194" i="8"/>
  <c r="M193" i="8"/>
  <c r="J193" i="8"/>
  <c r="K193" i="8" s="1"/>
  <c r="F193" i="8"/>
  <c r="G193" i="8" s="1"/>
  <c r="E193" i="8"/>
  <c r="D193" i="8"/>
  <c r="C193" i="8"/>
  <c r="J192" i="8"/>
  <c r="K192" i="8" s="1"/>
  <c r="M192" i="8" s="1"/>
  <c r="D192" i="8"/>
  <c r="F192" i="8" s="1"/>
  <c r="G192" i="8" s="1"/>
  <c r="C192" i="8"/>
  <c r="E192" i="8" s="1"/>
  <c r="M191" i="8"/>
  <c r="J191" i="8"/>
  <c r="K191" i="8" s="1"/>
  <c r="F191" i="8"/>
  <c r="G191" i="8" s="1"/>
  <c r="E191" i="8"/>
  <c r="D191" i="8"/>
  <c r="C191" i="8"/>
  <c r="J190" i="8"/>
  <c r="K190" i="8" s="1"/>
  <c r="M190" i="8" s="1"/>
  <c r="D190" i="8"/>
  <c r="F190" i="8" s="1"/>
  <c r="G190" i="8" s="1"/>
  <c r="C190" i="8"/>
  <c r="E190" i="8" s="1"/>
  <c r="M189" i="8"/>
  <c r="J189" i="8"/>
  <c r="K189" i="8" s="1"/>
  <c r="F189" i="8"/>
  <c r="G189" i="8" s="1"/>
  <c r="E189" i="8"/>
  <c r="D189" i="8"/>
  <c r="C189" i="8"/>
  <c r="J188" i="8"/>
  <c r="K188" i="8" s="1"/>
  <c r="M188" i="8" s="1"/>
  <c r="D188" i="8"/>
  <c r="F188" i="8" s="1"/>
  <c r="G188" i="8" s="1"/>
  <c r="C188" i="8"/>
  <c r="E188" i="8" s="1"/>
  <c r="M187" i="8"/>
  <c r="J187" i="8"/>
  <c r="K187" i="8" s="1"/>
  <c r="F187" i="8"/>
  <c r="G187" i="8" s="1"/>
  <c r="E187" i="8"/>
  <c r="D187" i="8"/>
  <c r="C187" i="8"/>
  <c r="J186" i="8"/>
  <c r="K186" i="8" s="1"/>
  <c r="M186" i="8" s="1"/>
  <c r="D186" i="8"/>
  <c r="F186" i="8" s="1"/>
  <c r="G186" i="8" s="1"/>
  <c r="C186" i="8"/>
  <c r="E186" i="8" s="1"/>
  <c r="M185" i="8"/>
  <c r="J185" i="8"/>
  <c r="K185" i="8" s="1"/>
  <c r="F185" i="8"/>
  <c r="G185" i="8" s="1"/>
  <c r="E185" i="8"/>
  <c r="D185" i="8"/>
  <c r="C185" i="8"/>
  <c r="J184" i="8"/>
  <c r="K184" i="8" s="1"/>
  <c r="M184" i="8" s="1"/>
  <c r="D184" i="8"/>
  <c r="F184" i="8" s="1"/>
  <c r="G184" i="8" s="1"/>
  <c r="C184" i="8"/>
  <c r="E184" i="8" s="1"/>
  <c r="M183" i="8"/>
  <c r="J183" i="8"/>
  <c r="K183" i="8" s="1"/>
  <c r="F183" i="8"/>
  <c r="G183" i="8" s="1"/>
  <c r="E183" i="8"/>
  <c r="D183" i="8"/>
  <c r="C183" i="8"/>
  <c r="J182" i="8"/>
  <c r="K182" i="8" s="1"/>
  <c r="M182" i="8" s="1"/>
  <c r="D182" i="8"/>
  <c r="F182" i="8" s="1"/>
  <c r="G182" i="8" s="1"/>
  <c r="C182" i="8"/>
  <c r="E182" i="8" s="1"/>
  <c r="M181" i="8"/>
  <c r="J181" i="8"/>
  <c r="K181" i="8" s="1"/>
  <c r="F181" i="8"/>
  <c r="G181" i="8" s="1"/>
  <c r="E181" i="8"/>
  <c r="D181" i="8"/>
  <c r="C181" i="8"/>
  <c r="M180" i="8"/>
  <c r="J180" i="8"/>
  <c r="K180" i="8" s="1"/>
  <c r="H180" i="8"/>
  <c r="I180" i="8" s="1"/>
  <c r="N180" i="8" s="1"/>
  <c r="D180" i="8"/>
  <c r="F180" i="8" s="1"/>
  <c r="G180" i="8" s="1"/>
  <c r="O180" i="8" s="1"/>
  <c r="P180" i="8" s="1"/>
  <c r="C180" i="8"/>
  <c r="E180" i="8" s="1"/>
  <c r="O179" i="8"/>
  <c r="J179" i="8"/>
  <c r="K179" i="8" s="1"/>
  <c r="M179" i="8" s="1"/>
  <c r="F179" i="8"/>
  <c r="G179" i="8" s="1"/>
  <c r="H179" i="8" s="1"/>
  <c r="I179" i="8" s="1"/>
  <c r="N179" i="8" s="1"/>
  <c r="E179" i="8"/>
  <c r="D179" i="8"/>
  <c r="C179" i="8"/>
  <c r="M178" i="8"/>
  <c r="J178" i="8"/>
  <c r="K178" i="8" s="1"/>
  <c r="H178" i="8"/>
  <c r="I178" i="8" s="1"/>
  <c r="N178" i="8" s="1"/>
  <c r="D178" i="8"/>
  <c r="F178" i="8" s="1"/>
  <c r="G178" i="8" s="1"/>
  <c r="O178" i="8" s="1"/>
  <c r="P178" i="8" s="1"/>
  <c r="C178" i="8"/>
  <c r="E178" i="8" s="1"/>
  <c r="J177" i="8"/>
  <c r="K177" i="8" s="1"/>
  <c r="M177" i="8" s="1"/>
  <c r="F177" i="8"/>
  <c r="G177" i="8" s="1"/>
  <c r="E177" i="8"/>
  <c r="D177" i="8"/>
  <c r="C177" i="8"/>
  <c r="M176" i="8"/>
  <c r="J176" i="8"/>
  <c r="K176" i="8" s="1"/>
  <c r="H176" i="8"/>
  <c r="I176" i="8" s="1"/>
  <c r="N176" i="8" s="1"/>
  <c r="D176" i="8"/>
  <c r="F176" i="8" s="1"/>
  <c r="G176" i="8" s="1"/>
  <c r="O176" i="8" s="1"/>
  <c r="P176" i="8" s="1"/>
  <c r="C176" i="8"/>
  <c r="E176" i="8" s="1"/>
  <c r="O175" i="8"/>
  <c r="J175" i="8"/>
  <c r="K175" i="8" s="1"/>
  <c r="M175" i="8" s="1"/>
  <c r="F175" i="8"/>
  <c r="G175" i="8" s="1"/>
  <c r="H175" i="8" s="1"/>
  <c r="I175" i="8" s="1"/>
  <c r="N175" i="8" s="1"/>
  <c r="E175" i="8"/>
  <c r="D175" i="8"/>
  <c r="C175" i="8"/>
  <c r="M174" i="8"/>
  <c r="J174" i="8"/>
  <c r="K174" i="8" s="1"/>
  <c r="H174" i="8"/>
  <c r="I174" i="8" s="1"/>
  <c r="N174" i="8" s="1"/>
  <c r="D174" i="8"/>
  <c r="F174" i="8" s="1"/>
  <c r="G174" i="8" s="1"/>
  <c r="O174" i="8" s="1"/>
  <c r="P174" i="8" s="1"/>
  <c r="C174" i="8"/>
  <c r="E174" i="8" s="1"/>
  <c r="J173" i="8"/>
  <c r="K173" i="8" s="1"/>
  <c r="M173" i="8" s="1"/>
  <c r="F173" i="8"/>
  <c r="G173" i="8" s="1"/>
  <c r="E173" i="8"/>
  <c r="D173" i="8"/>
  <c r="C173" i="8"/>
  <c r="M172" i="8"/>
  <c r="J172" i="8"/>
  <c r="K172" i="8" s="1"/>
  <c r="H172" i="8"/>
  <c r="I172" i="8" s="1"/>
  <c r="N172" i="8" s="1"/>
  <c r="D172" i="8"/>
  <c r="F172" i="8" s="1"/>
  <c r="G172" i="8" s="1"/>
  <c r="O172" i="8" s="1"/>
  <c r="P172" i="8" s="1"/>
  <c r="C172" i="8"/>
  <c r="E172" i="8" s="1"/>
  <c r="O171" i="8"/>
  <c r="J171" i="8"/>
  <c r="K171" i="8" s="1"/>
  <c r="M171" i="8" s="1"/>
  <c r="F171" i="8"/>
  <c r="G171" i="8" s="1"/>
  <c r="H171" i="8" s="1"/>
  <c r="I171" i="8" s="1"/>
  <c r="N171" i="8" s="1"/>
  <c r="E171" i="8"/>
  <c r="D171" i="8"/>
  <c r="C171" i="8"/>
  <c r="M170" i="8"/>
  <c r="J170" i="8"/>
  <c r="K170" i="8" s="1"/>
  <c r="H170" i="8"/>
  <c r="I170" i="8" s="1"/>
  <c r="N170" i="8" s="1"/>
  <c r="D170" i="8"/>
  <c r="F170" i="8" s="1"/>
  <c r="G170" i="8" s="1"/>
  <c r="O170" i="8" s="1"/>
  <c r="P170" i="8" s="1"/>
  <c r="C170" i="8"/>
  <c r="E170" i="8" s="1"/>
  <c r="J169" i="8"/>
  <c r="K169" i="8" s="1"/>
  <c r="M169" i="8" s="1"/>
  <c r="F169" i="8"/>
  <c r="G169" i="8" s="1"/>
  <c r="E169" i="8"/>
  <c r="D169" i="8"/>
  <c r="C169" i="8"/>
  <c r="M168" i="8"/>
  <c r="J168" i="8"/>
  <c r="K168" i="8" s="1"/>
  <c r="H168" i="8"/>
  <c r="I168" i="8" s="1"/>
  <c r="N168" i="8" s="1"/>
  <c r="D168" i="8"/>
  <c r="F168" i="8" s="1"/>
  <c r="G168" i="8" s="1"/>
  <c r="O168" i="8" s="1"/>
  <c r="P168" i="8" s="1"/>
  <c r="C168" i="8"/>
  <c r="E168" i="8" s="1"/>
  <c r="O167" i="8"/>
  <c r="J167" i="8"/>
  <c r="K167" i="8" s="1"/>
  <c r="M167" i="8" s="1"/>
  <c r="F167" i="8"/>
  <c r="G167" i="8" s="1"/>
  <c r="H167" i="8" s="1"/>
  <c r="I167" i="8" s="1"/>
  <c r="N167" i="8" s="1"/>
  <c r="E167" i="8"/>
  <c r="D167" i="8"/>
  <c r="C167" i="8"/>
  <c r="M166" i="8"/>
  <c r="J166" i="8"/>
  <c r="K166" i="8" s="1"/>
  <c r="H166" i="8"/>
  <c r="I166" i="8" s="1"/>
  <c r="N166" i="8" s="1"/>
  <c r="D166" i="8"/>
  <c r="F166" i="8" s="1"/>
  <c r="G166" i="8" s="1"/>
  <c r="O166" i="8" s="1"/>
  <c r="P166" i="8" s="1"/>
  <c r="C166" i="8"/>
  <c r="E166" i="8" s="1"/>
  <c r="J165" i="8"/>
  <c r="K165" i="8" s="1"/>
  <c r="M165" i="8" s="1"/>
  <c r="F165" i="8"/>
  <c r="G165" i="8" s="1"/>
  <c r="E165" i="8"/>
  <c r="D165" i="8"/>
  <c r="C165" i="8"/>
  <c r="M164" i="8"/>
  <c r="J164" i="8"/>
  <c r="K164" i="8" s="1"/>
  <c r="H164" i="8"/>
  <c r="I164" i="8" s="1"/>
  <c r="N164" i="8" s="1"/>
  <c r="D164" i="8"/>
  <c r="F164" i="8" s="1"/>
  <c r="G164" i="8" s="1"/>
  <c r="O164" i="8" s="1"/>
  <c r="P164" i="8" s="1"/>
  <c r="C164" i="8"/>
  <c r="E164" i="8" s="1"/>
  <c r="O163" i="8"/>
  <c r="J163" i="8"/>
  <c r="K163" i="8" s="1"/>
  <c r="M163" i="8" s="1"/>
  <c r="F163" i="8"/>
  <c r="G163" i="8" s="1"/>
  <c r="H163" i="8" s="1"/>
  <c r="I163" i="8" s="1"/>
  <c r="N163" i="8" s="1"/>
  <c r="E163" i="8"/>
  <c r="D163" i="8"/>
  <c r="C163" i="8"/>
  <c r="M162" i="8"/>
  <c r="J162" i="8"/>
  <c r="K162" i="8" s="1"/>
  <c r="H162" i="8"/>
  <c r="I162" i="8" s="1"/>
  <c r="N162" i="8" s="1"/>
  <c r="D162" i="8"/>
  <c r="F162" i="8" s="1"/>
  <c r="G162" i="8" s="1"/>
  <c r="O162" i="8" s="1"/>
  <c r="P162" i="8" s="1"/>
  <c r="C162" i="8"/>
  <c r="E162" i="8" s="1"/>
  <c r="J161" i="8"/>
  <c r="K161" i="8" s="1"/>
  <c r="M161" i="8" s="1"/>
  <c r="F161" i="8"/>
  <c r="G161" i="8" s="1"/>
  <c r="E161" i="8"/>
  <c r="D161" i="8"/>
  <c r="C161" i="8"/>
  <c r="M160" i="8"/>
  <c r="J160" i="8"/>
  <c r="K160" i="8" s="1"/>
  <c r="D160" i="8"/>
  <c r="F160" i="8" s="1"/>
  <c r="G160" i="8" s="1"/>
  <c r="O160" i="8" s="1"/>
  <c r="P160" i="8" s="1"/>
  <c r="C160" i="8"/>
  <c r="E160" i="8" s="1"/>
  <c r="O159" i="8"/>
  <c r="J159" i="8"/>
  <c r="K159" i="8" s="1"/>
  <c r="M159" i="8" s="1"/>
  <c r="F159" i="8"/>
  <c r="G159" i="8" s="1"/>
  <c r="H159" i="8" s="1"/>
  <c r="I159" i="8" s="1"/>
  <c r="N159" i="8" s="1"/>
  <c r="E159" i="8"/>
  <c r="D159" i="8"/>
  <c r="C159" i="8"/>
  <c r="M158" i="8"/>
  <c r="J158" i="8"/>
  <c r="K158" i="8" s="1"/>
  <c r="H158" i="8"/>
  <c r="I158" i="8" s="1"/>
  <c r="N158" i="8" s="1"/>
  <c r="D158" i="8"/>
  <c r="F158" i="8" s="1"/>
  <c r="G158" i="8" s="1"/>
  <c r="O158" i="8" s="1"/>
  <c r="P158" i="8" s="1"/>
  <c r="C158" i="8"/>
  <c r="E158" i="8" s="1"/>
  <c r="J157" i="8"/>
  <c r="K157" i="8" s="1"/>
  <c r="M157" i="8" s="1"/>
  <c r="F157" i="8"/>
  <c r="G157" i="8" s="1"/>
  <c r="E157" i="8"/>
  <c r="D157" i="8"/>
  <c r="C157" i="8"/>
  <c r="M156" i="8"/>
  <c r="J156" i="8"/>
  <c r="K156" i="8" s="1"/>
  <c r="D156" i="8"/>
  <c r="F156" i="8" s="1"/>
  <c r="G156" i="8" s="1"/>
  <c r="O156" i="8" s="1"/>
  <c r="P156" i="8" s="1"/>
  <c r="C156" i="8"/>
  <c r="E156" i="8" s="1"/>
  <c r="O155" i="8"/>
  <c r="J155" i="8"/>
  <c r="K155" i="8" s="1"/>
  <c r="M155" i="8" s="1"/>
  <c r="F155" i="8"/>
  <c r="G155" i="8" s="1"/>
  <c r="H155" i="8" s="1"/>
  <c r="I155" i="8" s="1"/>
  <c r="N155" i="8" s="1"/>
  <c r="E155" i="8"/>
  <c r="D155" i="8"/>
  <c r="C155" i="8"/>
  <c r="M154" i="8"/>
  <c r="J154" i="8"/>
  <c r="K154" i="8" s="1"/>
  <c r="H154" i="8"/>
  <c r="I154" i="8" s="1"/>
  <c r="N154" i="8" s="1"/>
  <c r="D154" i="8"/>
  <c r="F154" i="8" s="1"/>
  <c r="G154" i="8" s="1"/>
  <c r="O154" i="8" s="1"/>
  <c r="P154" i="8" s="1"/>
  <c r="C154" i="8"/>
  <c r="E154" i="8" s="1"/>
  <c r="J153" i="8"/>
  <c r="K153" i="8" s="1"/>
  <c r="M153" i="8" s="1"/>
  <c r="F153" i="8"/>
  <c r="G153" i="8" s="1"/>
  <c r="O153" i="8" s="1"/>
  <c r="E153" i="8"/>
  <c r="D153" i="8"/>
  <c r="C153" i="8"/>
  <c r="M152" i="8"/>
  <c r="J152" i="8"/>
  <c r="K152" i="8" s="1"/>
  <c r="F152" i="8"/>
  <c r="G152" i="8" s="1"/>
  <c r="H152" i="8" s="1"/>
  <c r="I152" i="8" s="1"/>
  <c r="N152" i="8" s="1"/>
  <c r="D152" i="8"/>
  <c r="C152" i="8"/>
  <c r="E152" i="8" s="1"/>
  <c r="J151" i="8"/>
  <c r="K151" i="8" s="1"/>
  <c r="M151" i="8" s="1"/>
  <c r="E151" i="8"/>
  <c r="D151" i="8"/>
  <c r="F151" i="8" s="1"/>
  <c r="G151" i="8" s="1"/>
  <c r="O151" i="8" s="1"/>
  <c r="P151" i="8" s="1"/>
  <c r="C151" i="8"/>
  <c r="M150" i="8"/>
  <c r="J150" i="8"/>
  <c r="K150" i="8" s="1"/>
  <c r="H150" i="8"/>
  <c r="I150" i="8" s="1"/>
  <c r="N150" i="8" s="1"/>
  <c r="F150" i="8"/>
  <c r="G150" i="8" s="1"/>
  <c r="O150" i="8" s="1"/>
  <c r="D150" i="8"/>
  <c r="C150" i="8"/>
  <c r="E150" i="8" s="1"/>
  <c r="M149" i="8"/>
  <c r="J149" i="8"/>
  <c r="K149" i="8" s="1"/>
  <c r="E149" i="8"/>
  <c r="D149" i="8"/>
  <c r="F149" i="8" s="1"/>
  <c r="G149" i="8" s="1"/>
  <c r="C149" i="8"/>
  <c r="J148" i="8"/>
  <c r="K148" i="8" s="1"/>
  <c r="M148" i="8" s="1"/>
  <c r="H148" i="8"/>
  <c r="I148" i="8" s="1"/>
  <c r="N148" i="8" s="1"/>
  <c r="F148" i="8"/>
  <c r="G148" i="8" s="1"/>
  <c r="O148" i="8" s="1"/>
  <c r="P148" i="8" s="1"/>
  <c r="D148" i="8"/>
  <c r="C148" i="8"/>
  <c r="E148" i="8" s="1"/>
  <c r="M147" i="8"/>
  <c r="J147" i="8"/>
  <c r="K147" i="8" s="1"/>
  <c r="F147" i="8"/>
  <c r="G147" i="8" s="1"/>
  <c r="H147" i="8" s="1"/>
  <c r="I147" i="8" s="1"/>
  <c r="N147" i="8" s="1"/>
  <c r="E147" i="8"/>
  <c r="D147" i="8"/>
  <c r="C147" i="8"/>
  <c r="J146" i="8"/>
  <c r="K146" i="8" s="1"/>
  <c r="M146" i="8" s="1"/>
  <c r="D146" i="8"/>
  <c r="F146" i="8" s="1"/>
  <c r="G146" i="8" s="1"/>
  <c r="C146" i="8"/>
  <c r="E146" i="8" s="1"/>
  <c r="M145" i="8"/>
  <c r="J145" i="8"/>
  <c r="K145" i="8" s="1"/>
  <c r="F145" i="8"/>
  <c r="G145" i="8" s="1"/>
  <c r="H145" i="8" s="1"/>
  <c r="I145" i="8" s="1"/>
  <c r="N145" i="8" s="1"/>
  <c r="E145" i="8"/>
  <c r="D145" i="8"/>
  <c r="C145" i="8"/>
  <c r="M144" i="8"/>
  <c r="J144" i="8"/>
  <c r="K144" i="8" s="1"/>
  <c r="D144" i="8"/>
  <c r="F144" i="8" s="1"/>
  <c r="G144" i="8" s="1"/>
  <c r="C144" i="8"/>
  <c r="E144" i="8" s="1"/>
  <c r="J143" i="8"/>
  <c r="K143" i="8" s="1"/>
  <c r="M143" i="8" s="1"/>
  <c r="H143" i="8"/>
  <c r="I143" i="8" s="1"/>
  <c r="N143" i="8" s="1"/>
  <c r="E143" i="8"/>
  <c r="D143" i="8"/>
  <c r="F143" i="8" s="1"/>
  <c r="G143" i="8" s="1"/>
  <c r="O143" i="8" s="1"/>
  <c r="P143" i="8" s="1"/>
  <c r="C143" i="8"/>
  <c r="M142" i="8"/>
  <c r="J142" i="8"/>
  <c r="K142" i="8" s="1"/>
  <c r="H142" i="8"/>
  <c r="I142" i="8" s="1"/>
  <c r="N142" i="8" s="1"/>
  <c r="F142" i="8"/>
  <c r="G142" i="8" s="1"/>
  <c r="O142" i="8" s="1"/>
  <c r="D142" i="8"/>
  <c r="C142" i="8"/>
  <c r="E142" i="8" s="1"/>
  <c r="J141" i="8"/>
  <c r="K141" i="8" s="1"/>
  <c r="M141" i="8" s="1"/>
  <c r="E141" i="8"/>
  <c r="D141" i="8"/>
  <c r="F141" i="8" s="1"/>
  <c r="G141" i="8" s="1"/>
  <c r="C141" i="8"/>
  <c r="J140" i="8"/>
  <c r="K140" i="8" s="1"/>
  <c r="M140" i="8" s="1"/>
  <c r="H140" i="8"/>
  <c r="I140" i="8" s="1"/>
  <c r="N140" i="8" s="1"/>
  <c r="F140" i="8"/>
  <c r="G140" i="8" s="1"/>
  <c r="O140" i="8" s="1"/>
  <c r="P140" i="8" s="1"/>
  <c r="R140" i="8" s="1"/>
  <c r="T140" i="8" s="1"/>
  <c r="D140" i="8"/>
  <c r="C140" i="8"/>
  <c r="E140" i="8" s="1"/>
  <c r="O139" i="8"/>
  <c r="M139" i="8"/>
  <c r="J139" i="8"/>
  <c r="K139" i="8" s="1"/>
  <c r="F139" i="8"/>
  <c r="G139" i="8" s="1"/>
  <c r="H139" i="8" s="1"/>
  <c r="I139" i="8" s="1"/>
  <c r="N139" i="8" s="1"/>
  <c r="E139" i="8"/>
  <c r="D139" i="8"/>
  <c r="C139" i="8"/>
  <c r="M138" i="8"/>
  <c r="J138" i="8"/>
  <c r="K138" i="8" s="1"/>
  <c r="D138" i="8"/>
  <c r="F138" i="8" s="1"/>
  <c r="G138" i="8" s="1"/>
  <c r="C138" i="8"/>
  <c r="E138" i="8" s="1"/>
  <c r="M137" i="8"/>
  <c r="J137" i="8"/>
  <c r="K137" i="8" s="1"/>
  <c r="H137" i="8"/>
  <c r="I137" i="8" s="1"/>
  <c r="N137" i="8" s="1"/>
  <c r="F137" i="8"/>
  <c r="G137" i="8" s="1"/>
  <c r="O137" i="8" s="1"/>
  <c r="E137" i="8"/>
  <c r="D137" i="8"/>
  <c r="C137" i="8"/>
  <c r="M136" i="8"/>
  <c r="J136" i="8"/>
  <c r="K136" i="8" s="1"/>
  <c r="D136" i="8"/>
  <c r="F136" i="8" s="1"/>
  <c r="G136" i="8" s="1"/>
  <c r="C136" i="8"/>
  <c r="E136" i="8" s="1"/>
  <c r="J135" i="8"/>
  <c r="K135" i="8" s="1"/>
  <c r="M135" i="8" s="1"/>
  <c r="H135" i="8"/>
  <c r="I135" i="8" s="1"/>
  <c r="N135" i="8" s="1"/>
  <c r="E135" i="8"/>
  <c r="D135" i="8"/>
  <c r="F135" i="8" s="1"/>
  <c r="G135" i="8" s="1"/>
  <c r="O135" i="8" s="1"/>
  <c r="P135" i="8" s="1"/>
  <c r="C135" i="8"/>
  <c r="M134" i="8"/>
  <c r="J134" i="8"/>
  <c r="K134" i="8" s="1"/>
  <c r="H134" i="8"/>
  <c r="I134" i="8" s="1"/>
  <c r="N134" i="8" s="1"/>
  <c r="F134" i="8"/>
  <c r="G134" i="8" s="1"/>
  <c r="O134" i="8" s="1"/>
  <c r="D134" i="8"/>
  <c r="C134" i="8"/>
  <c r="E134" i="8" s="1"/>
  <c r="J133" i="8"/>
  <c r="K133" i="8" s="1"/>
  <c r="M133" i="8" s="1"/>
  <c r="E133" i="8"/>
  <c r="D133" i="8"/>
  <c r="F133" i="8" s="1"/>
  <c r="G133" i="8" s="1"/>
  <c r="C133" i="8"/>
  <c r="J132" i="8"/>
  <c r="K132" i="8" s="1"/>
  <c r="M132" i="8" s="1"/>
  <c r="C132" i="8"/>
  <c r="J131" i="8"/>
  <c r="K131" i="8" s="1"/>
  <c r="M131" i="8" s="1"/>
  <c r="I131" i="8"/>
  <c r="N131" i="8" s="1"/>
  <c r="E131" i="8"/>
  <c r="D131" i="8"/>
  <c r="F131" i="8" s="1"/>
  <c r="G131" i="8" s="1"/>
  <c r="H131" i="8" s="1"/>
  <c r="C131" i="8"/>
  <c r="C130" i="8"/>
  <c r="J129" i="8"/>
  <c r="K129" i="8" s="1"/>
  <c r="M129" i="8" s="1"/>
  <c r="E129" i="8"/>
  <c r="D129" i="8"/>
  <c r="F129" i="8" s="1"/>
  <c r="G129" i="8" s="1"/>
  <c r="H129" i="8" s="1"/>
  <c r="I129" i="8" s="1"/>
  <c r="N129" i="8" s="1"/>
  <c r="C129" i="8"/>
  <c r="C128" i="8"/>
  <c r="J127" i="8"/>
  <c r="K127" i="8" s="1"/>
  <c r="M127" i="8" s="1"/>
  <c r="E127" i="8"/>
  <c r="D127" i="8"/>
  <c r="F127" i="8" s="1"/>
  <c r="G127" i="8" s="1"/>
  <c r="H127" i="8" s="1"/>
  <c r="I127" i="8" s="1"/>
  <c r="N127" i="8" s="1"/>
  <c r="C127" i="8"/>
  <c r="C126" i="8"/>
  <c r="J125" i="8"/>
  <c r="K125" i="8" s="1"/>
  <c r="M125" i="8" s="1"/>
  <c r="I125" i="8"/>
  <c r="N125" i="8" s="1"/>
  <c r="E125" i="8"/>
  <c r="D125" i="8"/>
  <c r="F125" i="8" s="1"/>
  <c r="G125" i="8" s="1"/>
  <c r="H125" i="8" s="1"/>
  <c r="C125" i="8"/>
  <c r="C124" i="8"/>
  <c r="J123" i="8"/>
  <c r="K123" i="8" s="1"/>
  <c r="M123" i="8" s="1"/>
  <c r="I123" i="8"/>
  <c r="N123" i="8" s="1"/>
  <c r="E123" i="8"/>
  <c r="D123" i="8"/>
  <c r="F123" i="8" s="1"/>
  <c r="G123" i="8" s="1"/>
  <c r="H123" i="8" s="1"/>
  <c r="C123" i="8"/>
  <c r="C122" i="8"/>
  <c r="J121" i="8"/>
  <c r="K121" i="8" s="1"/>
  <c r="M121" i="8" s="1"/>
  <c r="E121" i="8"/>
  <c r="D121" i="8"/>
  <c r="F121" i="8" s="1"/>
  <c r="G121" i="8" s="1"/>
  <c r="H121" i="8" s="1"/>
  <c r="I121" i="8" s="1"/>
  <c r="N121" i="8" s="1"/>
  <c r="C121" i="8"/>
  <c r="C120" i="8"/>
  <c r="J119" i="8"/>
  <c r="K119" i="8" s="1"/>
  <c r="M119" i="8" s="1"/>
  <c r="E119" i="8"/>
  <c r="D119" i="8"/>
  <c r="F119" i="8" s="1"/>
  <c r="G119" i="8" s="1"/>
  <c r="H119" i="8" s="1"/>
  <c r="I119" i="8" s="1"/>
  <c r="N119" i="8" s="1"/>
  <c r="C119" i="8"/>
  <c r="C118" i="8"/>
  <c r="J117" i="8"/>
  <c r="K117" i="8" s="1"/>
  <c r="M117" i="8" s="1"/>
  <c r="I117" i="8"/>
  <c r="N117" i="8" s="1"/>
  <c r="E117" i="8"/>
  <c r="D117" i="8"/>
  <c r="F117" i="8" s="1"/>
  <c r="G117" i="8" s="1"/>
  <c r="H117" i="8" s="1"/>
  <c r="C117" i="8"/>
  <c r="C116" i="8"/>
  <c r="J115" i="8"/>
  <c r="K115" i="8" s="1"/>
  <c r="M115" i="8" s="1"/>
  <c r="C115" i="8"/>
  <c r="M114" i="8"/>
  <c r="E114" i="8"/>
  <c r="D114" i="8"/>
  <c r="F114" i="8" s="1"/>
  <c r="G114" i="8" s="1"/>
  <c r="O114" i="8" s="1"/>
  <c r="P114" i="8" s="1"/>
  <c r="C114" i="8"/>
  <c r="J114" i="8" s="1"/>
  <c r="K114" i="8" s="1"/>
  <c r="J113" i="8"/>
  <c r="K113" i="8" s="1"/>
  <c r="M113" i="8" s="1"/>
  <c r="C113" i="8"/>
  <c r="Q112" i="8"/>
  <c r="I112" i="8"/>
  <c r="N112" i="8" s="1"/>
  <c r="H112" i="8"/>
  <c r="E112" i="8"/>
  <c r="D112" i="8"/>
  <c r="F112" i="8" s="1"/>
  <c r="G112" i="8" s="1"/>
  <c r="O112" i="8" s="1"/>
  <c r="P112" i="8" s="1"/>
  <c r="C112" i="8"/>
  <c r="J112" i="8" s="1"/>
  <c r="K112" i="8" s="1"/>
  <c r="M112" i="8" s="1"/>
  <c r="R112" i="8" s="1"/>
  <c r="T112" i="8" s="1"/>
  <c r="C111" i="8"/>
  <c r="J111" i="8" s="1"/>
  <c r="K111" i="8" s="1"/>
  <c r="M111" i="8" s="1"/>
  <c r="Q110" i="8"/>
  <c r="H110" i="8"/>
  <c r="I110" i="8" s="1"/>
  <c r="N110" i="8" s="1"/>
  <c r="E110" i="8"/>
  <c r="D110" i="8"/>
  <c r="F110" i="8" s="1"/>
  <c r="G110" i="8" s="1"/>
  <c r="O110" i="8" s="1"/>
  <c r="P110" i="8" s="1"/>
  <c r="C110" i="8"/>
  <c r="J110" i="8" s="1"/>
  <c r="K110" i="8" s="1"/>
  <c r="M110" i="8" s="1"/>
  <c r="C109" i="8"/>
  <c r="M108" i="8"/>
  <c r="E108" i="8"/>
  <c r="D108" i="8"/>
  <c r="F108" i="8" s="1"/>
  <c r="G108" i="8" s="1"/>
  <c r="O108" i="8" s="1"/>
  <c r="P108" i="8" s="1"/>
  <c r="C108" i="8"/>
  <c r="J108" i="8" s="1"/>
  <c r="K108" i="8" s="1"/>
  <c r="J107" i="8"/>
  <c r="K107" i="8" s="1"/>
  <c r="M107" i="8" s="1"/>
  <c r="C107" i="8"/>
  <c r="M106" i="8"/>
  <c r="E106" i="8"/>
  <c r="D106" i="8"/>
  <c r="F106" i="8" s="1"/>
  <c r="G106" i="8" s="1"/>
  <c r="O106" i="8" s="1"/>
  <c r="P106" i="8" s="1"/>
  <c r="C106" i="8"/>
  <c r="J106" i="8" s="1"/>
  <c r="K106" i="8" s="1"/>
  <c r="J105" i="8"/>
  <c r="K105" i="8" s="1"/>
  <c r="M105" i="8" s="1"/>
  <c r="C105" i="8"/>
  <c r="Q104" i="8"/>
  <c r="I104" i="8"/>
  <c r="N104" i="8" s="1"/>
  <c r="H104" i="8"/>
  <c r="E104" i="8"/>
  <c r="D104" i="8"/>
  <c r="F104" i="8" s="1"/>
  <c r="G104" i="8" s="1"/>
  <c r="O104" i="8" s="1"/>
  <c r="P104" i="8" s="1"/>
  <c r="C104" i="8"/>
  <c r="J104" i="8" s="1"/>
  <c r="K104" i="8" s="1"/>
  <c r="M104" i="8" s="1"/>
  <c r="C103" i="8"/>
  <c r="J103" i="8" s="1"/>
  <c r="K103" i="8" s="1"/>
  <c r="M103" i="8" s="1"/>
  <c r="Q102" i="8"/>
  <c r="H102" i="8"/>
  <c r="I102" i="8" s="1"/>
  <c r="N102" i="8" s="1"/>
  <c r="E102" i="8"/>
  <c r="D102" i="8"/>
  <c r="F102" i="8" s="1"/>
  <c r="G102" i="8" s="1"/>
  <c r="O102" i="8" s="1"/>
  <c r="P102" i="8" s="1"/>
  <c r="C102" i="8"/>
  <c r="J102" i="8" s="1"/>
  <c r="K102" i="8" s="1"/>
  <c r="M102" i="8" s="1"/>
  <c r="C101" i="8"/>
  <c r="M100" i="8"/>
  <c r="E100" i="8"/>
  <c r="D100" i="8"/>
  <c r="F100" i="8" s="1"/>
  <c r="G100" i="8" s="1"/>
  <c r="O100" i="8" s="1"/>
  <c r="P100" i="8" s="1"/>
  <c r="C100" i="8"/>
  <c r="J100" i="8" s="1"/>
  <c r="K100" i="8" s="1"/>
  <c r="J99" i="8"/>
  <c r="K99" i="8" s="1"/>
  <c r="M99" i="8" s="1"/>
  <c r="C99" i="8"/>
  <c r="M98" i="8"/>
  <c r="E98" i="8"/>
  <c r="D98" i="8"/>
  <c r="F98" i="8" s="1"/>
  <c r="G98" i="8" s="1"/>
  <c r="O98" i="8" s="1"/>
  <c r="P98" i="8" s="1"/>
  <c r="C98" i="8"/>
  <c r="J98" i="8" s="1"/>
  <c r="K98" i="8" s="1"/>
  <c r="J97" i="8"/>
  <c r="K97" i="8" s="1"/>
  <c r="M97" i="8" s="1"/>
  <c r="C97" i="8"/>
  <c r="Q96" i="8"/>
  <c r="I96" i="8"/>
  <c r="N96" i="8" s="1"/>
  <c r="H96" i="8"/>
  <c r="E96" i="8"/>
  <c r="D96" i="8"/>
  <c r="F96" i="8" s="1"/>
  <c r="G96" i="8" s="1"/>
  <c r="O96" i="8" s="1"/>
  <c r="P96" i="8" s="1"/>
  <c r="C96" i="8"/>
  <c r="J96" i="8" s="1"/>
  <c r="K96" i="8" s="1"/>
  <c r="M96" i="8" s="1"/>
  <c r="C95" i="8"/>
  <c r="J95" i="8" s="1"/>
  <c r="K95" i="8" s="1"/>
  <c r="M95" i="8" s="1"/>
  <c r="Q94" i="8"/>
  <c r="H94" i="8"/>
  <c r="I94" i="8" s="1"/>
  <c r="N94" i="8" s="1"/>
  <c r="E94" i="8"/>
  <c r="D94" i="8"/>
  <c r="F94" i="8" s="1"/>
  <c r="G94" i="8" s="1"/>
  <c r="O94" i="8" s="1"/>
  <c r="P94" i="8" s="1"/>
  <c r="C94" i="8"/>
  <c r="J94" i="8" s="1"/>
  <c r="K94" i="8" s="1"/>
  <c r="M94" i="8" s="1"/>
  <c r="C93" i="8"/>
  <c r="M92" i="8"/>
  <c r="E92" i="8"/>
  <c r="D92" i="8"/>
  <c r="F92" i="8" s="1"/>
  <c r="G92" i="8" s="1"/>
  <c r="O92" i="8" s="1"/>
  <c r="P92" i="8" s="1"/>
  <c r="C92" i="8"/>
  <c r="J92" i="8" s="1"/>
  <c r="K92" i="8" s="1"/>
  <c r="J91" i="8"/>
  <c r="K91" i="8" s="1"/>
  <c r="M91" i="8" s="1"/>
  <c r="C91" i="8"/>
  <c r="M90" i="8"/>
  <c r="E90" i="8"/>
  <c r="D90" i="8"/>
  <c r="F90" i="8" s="1"/>
  <c r="G90" i="8" s="1"/>
  <c r="O90" i="8" s="1"/>
  <c r="P90" i="8" s="1"/>
  <c r="C90" i="8"/>
  <c r="J90" i="8" s="1"/>
  <c r="K90" i="8" s="1"/>
  <c r="J89" i="8"/>
  <c r="K89" i="8" s="1"/>
  <c r="M89" i="8" s="1"/>
  <c r="C89" i="8"/>
  <c r="Q88" i="8"/>
  <c r="I88" i="8"/>
  <c r="N88" i="8" s="1"/>
  <c r="H88" i="8"/>
  <c r="E88" i="8"/>
  <c r="D88" i="8"/>
  <c r="F88" i="8" s="1"/>
  <c r="G88" i="8" s="1"/>
  <c r="O88" i="8" s="1"/>
  <c r="P88" i="8" s="1"/>
  <c r="C88" i="8"/>
  <c r="J88" i="8" s="1"/>
  <c r="K88" i="8" s="1"/>
  <c r="M88" i="8" s="1"/>
  <c r="C87" i="8"/>
  <c r="J87" i="8" s="1"/>
  <c r="K87" i="8" s="1"/>
  <c r="M87" i="8" s="1"/>
  <c r="Q86" i="8"/>
  <c r="H86" i="8"/>
  <c r="I86" i="8" s="1"/>
  <c r="N86" i="8" s="1"/>
  <c r="E86" i="8"/>
  <c r="D86" i="8"/>
  <c r="F86" i="8" s="1"/>
  <c r="G86" i="8" s="1"/>
  <c r="O86" i="8" s="1"/>
  <c r="P86" i="8" s="1"/>
  <c r="C86" i="8"/>
  <c r="J86" i="8" s="1"/>
  <c r="K86" i="8" s="1"/>
  <c r="M86" i="8" s="1"/>
  <c r="C85" i="8"/>
  <c r="M84" i="8"/>
  <c r="E84" i="8"/>
  <c r="D84" i="8"/>
  <c r="F84" i="8" s="1"/>
  <c r="G84" i="8" s="1"/>
  <c r="O84" i="8" s="1"/>
  <c r="P84" i="8" s="1"/>
  <c r="C84" i="8"/>
  <c r="J84" i="8" s="1"/>
  <c r="K84" i="8" s="1"/>
  <c r="J83" i="8"/>
  <c r="K83" i="8" s="1"/>
  <c r="M83" i="8" s="1"/>
  <c r="C83" i="8"/>
  <c r="M82" i="8"/>
  <c r="E82" i="8"/>
  <c r="D82" i="8"/>
  <c r="F82" i="8" s="1"/>
  <c r="G82" i="8" s="1"/>
  <c r="C82" i="8"/>
  <c r="J82" i="8" s="1"/>
  <c r="K82" i="8" s="1"/>
  <c r="J81" i="8"/>
  <c r="K81" i="8" s="1"/>
  <c r="M81" i="8" s="1"/>
  <c r="C81" i="8"/>
  <c r="Q80" i="8"/>
  <c r="I80" i="8"/>
  <c r="N80" i="8" s="1"/>
  <c r="H80" i="8"/>
  <c r="E80" i="8"/>
  <c r="D80" i="8"/>
  <c r="F80" i="8" s="1"/>
  <c r="G80" i="8" s="1"/>
  <c r="O80" i="8" s="1"/>
  <c r="P80" i="8" s="1"/>
  <c r="C80" i="8"/>
  <c r="J80" i="8" s="1"/>
  <c r="K80" i="8" s="1"/>
  <c r="M80" i="8" s="1"/>
  <c r="C79" i="8"/>
  <c r="J79" i="8" s="1"/>
  <c r="K79" i="8" s="1"/>
  <c r="M79" i="8" s="1"/>
  <c r="Q78" i="8"/>
  <c r="H78" i="8"/>
  <c r="I78" i="8" s="1"/>
  <c r="N78" i="8" s="1"/>
  <c r="E78" i="8"/>
  <c r="D78" i="8"/>
  <c r="F78" i="8" s="1"/>
  <c r="G78" i="8" s="1"/>
  <c r="O78" i="8" s="1"/>
  <c r="P78" i="8" s="1"/>
  <c r="C78" i="8"/>
  <c r="J78" i="8" s="1"/>
  <c r="K78" i="8" s="1"/>
  <c r="M78" i="8" s="1"/>
  <c r="C77" i="8"/>
  <c r="M76" i="8"/>
  <c r="E76" i="8"/>
  <c r="D76" i="8"/>
  <c r="F76" i="8" s="1"/>
  <c r="G76" i="8" s="1"/>
  <c r="O76" i="8" s="1"/>
  <c r="P76" i="8" s="1"/>
  <c r="C76" i="8"/>
  <c r="J76" i="8" s="1"/>
  <c r="K76" i="8" s="1"/>
  <c r="J75" i="8"/>
  <c r="K75" i="8" s="1"/>
  <c r="M75" i="8" s="1"/>
  <c r="C75" i="8"/>
  <c r="M74" i="8"/>
  <c r="E74" i="8"/>
  <c r="D74" i="8"/>
  <c r="F74" i="8" s="1"/>
  <c r="G74" i="8" s="1"/>
  <c r="C74" i="8"/>
  <c r="J74" i="8" s="1"/>
  <c r="K74" i="8" s="1"/>
  <c r="J73" i="8"/>
  <c r="K73" i="8" s="1"/>
  <c r="M73" i="8" s="1"/>
  <c r="C73" i="8"/>
  <c r="Q72" i="8"/>
  <c r="I72" i="8"/>
  <c r="N72" i="8" s="1"/>
  <c r="H72" i="8"/>
  <c r="E72" i="8"/>
  <c r="D72" i="8"/>
  <c r="F72" i="8" s="1"/>
  <c r="G72" i="8" s="1"/>
  <c r="O72" i="8" s="1"/>
  <c r="P72" i="8" s="1"/>
  <c r="C72" i="8"/>
  <c r="J72" i="8" s="1"/>
  <c r="K72" i="8" s="1"/>
  <c r="M72" i="8" s="1"/>
  <c r="C71" i="8"/>
  <c r="J71" i="8" s="1"/>
  <c r="K71" i="8" s="1"/>
  <c r="M71" i="8" s="1"/>
  <c r="Q70" i="8"/>
  <c r="H70" i="8"/>
  <c r="I70" i="8" s="1"/>
  <c r="N70" i="8" s="1"/>
  <c r="E70" i="8"/>
  <c r="D70" i="8"/>
  <c r="F70" i="8" s="1"/>
  <c r="G70" i="8" s="1"/>
  <c r="O70" i="8" s="1"/>
  <c r="P70" i="8" s="1"/>
  <c r="C70" i="8"/>
  <c r="J70" i="8" s="1"/>
  <c r="K70" i="8" s="1"/>
  <c r="M70" i="8" s="1"/>
  <c r="C69" i="8"/>
  <c r="M68" i="8"/>
  <c r="E68" i="8"/>
  <c r="D68" i="8"/>
  <c r="F68" i="8" s="1"/>
  <c r="G68" i="8" s="1"/>
  <c r="O68" i="8" s="1"/>
  <c r="P68" i="8" s="1"/>
  <c r="C68" i="8"/>
  <c r="J68" i="8" s="1"/>
  <c r="K68" i="8" s="1"/>
  <c r="J67" i="8"/>
  <c r="K67" i="8" s="1"/>
  <c r="M67" i="8" s="1"/>
  <c r="C67" i="8"/>
  <c r="M66" i="8"/>
  <c r="E66" i="8"/>
  <c r="D66" i="8"/>
  <c r="F66" i="8" s="1"/>
  <c r="G66" i="8" s="1"/>
  <c r="C66" i="8"/>
  <c r="J66" i="8" s="1"/>
  <c r="K66" i="8" s="1"/>
  <c r="J65" i="8"/>
  <c r="K65" i="8" s="1"/>
  <c r="M65" i="8" s="1"/>
  <c r="C65" i="8"/>
  <c r="Q64" i="8"/>
  <c r="I64" i="8"/>
  <c r="N64" i="8" s="1"/>
  <c r="H64" i="8"/>
  <c r="E64" i="8"/>
  <c r="D64" i="8"/>
  <c r="F64" i="8" s="1"/>
  <c r="G64" i="8" s="1"/>
  <c r="O64" i="8" s="1"/>
  <c r="P64" i="8" s="1"/>
  <c r="C64" i="8"/>
  <c r="J64" i="8" s="1"/>
  <c r="K64" i="8" s="1"/>
  <c r="M64" i="8" s="1"/>
  <c r="C63" i="8"/>
  <c r="J63" i="8" s="1"/>
  <c r="K63" i="8" s="1"/>
  <c r="M63" i="8" s="1"/>
  <c r="Q62" i="8"/>
  <c r="H62" i="8"/>
  <c r="I62" i="8" s="1"/>
  <c r="N62" i="8" s="1"/>
  <c r="E62" i="8"/>
  <c r="D62" i="8"/>
  <c r="F62" i="8" s="1"/>
  <c r="G62" i="8" s="1"/>
  <c r="O62" i="8" s="1"/>
  <c r="P62" i="8" s="1"/>
  <c r="C62" i="8"/>
  <c r="J62" i="8" s="1"/>
  <c r="K62" i="8" s="1"/>
  <c r="M62" i="8" s="1"/>
  <c r="C61" i="8"/>
  <c r="M60" i="8"/>
  <c r="E60" i="8"/>
  <c r="D60" i="8"/>
  <c r="F60" i="8" s="1"/>
  <c r="G60" i="8" s="1"/>
  <c r="O60" i="8" s="1"/>
  <c r="P60" i="8" s="1"/>
  <c r="C60" i="8"/>
  <c r="J60" i="8" s="1"/>
  <c r="K60" i="8" s="1"/>
  <c r="J59" i="8"/>
  <c r="K59" i="8" s="1"/>
  <c r="M59" i="8" s="1"/>
  <c r="C59" i="8"/>
  <c r="M58" i="8"/>
  <c r="E58" i="8"/>
  <c r="D58" i="8"/>
  <c r="F58" i="8" s="1"/>
  <c r="G58" i="8" s="1"/>
  <c r="C58" i="8"/>
  <c r="J58" i="8" s="1"/>
  <c r="K58" i="8" s="1"/>
  <c r="J57" i="8"/>
  <c r="K57" i="8" s="1"/>
  <c r="M57" i="8" s="1"/>
  <c r="C57" i="8"/>
  <c r="Q56" i="8"/>
  <c r="I56" i="8"/>
  <c r="N56" i="8" s="1"/>
  <c r="H56" i="8"/>
  <c r="E56" i="8"/>
  <c r="D56" i="8"/>
  <c r="F56" i="8" s="1"/>
  <c r="G56" i="8" s="1"/>
  <c r="O56" i="8" s="1"/>
  <c r="P56" i="8" s="1"/>
  <c r="C56" i="8"/>
  <c r="J56" i="8" s="1"/>
  <c r="K56" i="8" s="1"/>
  <c r="M56" i="8" s="1"/>
  <c r="C55" i="8"/>
  <c r="K54" i="8"/>
  <c r="M54" i="8" s="1"/>
  <c r="E54" i="8"/>
  <c r="D54" i="8"/>
  <c r="F54" i="8" s="1"/>
  <c r="G54" i="8" s="1"/>
  <c r="C54" i="8"/>
  <c r="J54" i="8" s="1"/>
  <c r="G53" i="8"/>
  <c r="F53" i="8"/>
  <c r="C53" i="8"/>
  <c r="D53" i="8" s="1"/>
  <c r="D52" i="8"/>
  <c r="F52" i="8" s="1"/>
  <c r="G52" i="8" s="1"/>
  <c r="C52" i="8"/>
  <c r="J52" i="8" s="1"/>
  <c r="K52" i="8" s="1"/>
  <c r="M52" i="8" s="1"/>
  <c r="K51" i="8"/>
  <c r="M51" i="8" s="1"/>
  <c r="J51" i="8"/>
  <c r="F51" i="8"/>
  <c r="G51" i="8" s="1"/>
  <c r="E51" i="8"/>
  <c r="C51" i="8"/>
  <c r="D51" i="8" s="1"/>
  <c r="C50" i="8"/>
  <c r="J49" i="8"/>
  <c r="K49" i="8" s="1"/>
  <c r="M49" i="8" s="1"/>
  <c r="E49" i="8"/>
  <c r="C49" i="8"/>
  <c r="D49" i="8" s="1"/>
  <c r="F49" i="8" s="1"/>
  <c r="G49" i="8" s="1"/>
  <c r="M48" i="8"/>
  <c r="K48" i="8"/>
  <c r="E48" i="8"/>
  <c r="C48" i="8"/>
  <c r="J48" i="8" s="1"/>
  <c r="C47" i="8"/>
  <c r="K46" i="8"/>
  <c r="M46" i="8" s="1"/>
  <c r="E46" i="8"/>
  <c r="D46" i="8"/>
  <c r="F46" i="8" s="1"/>
  <c r="G46" i="8" s="1"/>
  <c r="C46" i="8"/>
  <c r="J46" i="8" s="1"/>
  <c r="G45" i="8"/>
  <c r="F45" i="8"/>
  <c r="C45" i="8"/>
  <c r="D45" i="8" s="1"/>
  <c r="D44" i="8"/>
  <c r="F44" i="8" s="1"/>
  <c r="G44" i="8" s="1"/>
  <c r="C44" i="8"/>
  <c r="J44" i="8" s="1"/>
  <c r="K44" i="8" s="1"/>
  <c r="M44" i="8" s="1"/>
  <c r="C43" i="8"/>
  <c r="J42" i="8"/>
  <c r="K42" i="8" s="1"/>
  <c r="M42" i="8" s="1"/>
  <c r="E42" i="8"/>
  <c r="D42" i="8"/>
  <c r="F42" i="8" s="1"/>
  <c r="G42" i="8" s="1"/>
  <c r="C42" i="8"/>
  <c r="C41" i="8"/>
  <c r="J40" i="8"/>
  <c r="K40" i="8" s="1"/>
  <c r="M40" i="8" s="1"/>
  <c r="E40" i="8"/>
  <c r="D40" i="8"/>
  <c r="F40" i="8" s="1"/>
  <c r="G40" i="8" s="1"/>
  <c r="C40" i="8"/>
  <c r="C39" i="8"/>
  <c r="J38" i="8"/>
  <c r="K38" i="8" s="1"/>
  <c r="M38" i="8" s="1"/>
  <c r="E38" i="8"/>
  <c r="D38" i="8"/>
  <c r="F38" i="8" s="1"/>
  <c r="G38" i="8" s="1"/>
  <c r="C38" i="8"/>
  <c r="C37" i="8"/>
  <c r="J36" i="8"/>
  <c r="K36" i="8" s="1"/>
  <c r="M36" i="8" s="1"/>
  <c r="E36" i="8"/>
  <c r="D36" i="8"/>
  <c r="F36" i="8" s="1"/>
  <c r="G36" i="8" s="1"/>
  <c r="C36" i="8"/>
  <c r="C35" i="8"/>
  <c r="J34" i="8"/>
  <c r="K34" i="8" s="1"/>
  <c r="M34" i="8" s="1"/>
  <c r="E34" i="8"/>
  <c r="D34" i="8"/>
  <c r="F34" i="8" s="1"/>
  <c r="G34" i="8" s="1"/>
  <c r="C34" i="8"/>
  <c r="C33" i="8"/>
  <c r="J32" i="8"/>
  <c r="K32" i="8" s="1"/>
  <c r="M32" i="8" s="1"/>
  <c r="E32" i="8"/>
  <c r="D32" i="8"/>
  <c r="F32" i="8" s="1"/>
  <c r="G32" i="8" s="1"/>
  <c r="C32" i="8"/>
  <c r="C31" i="8"/>
  <c r="J30" i="8"/>
  <c r="K30" i="8" s="1"/>
  <c r="M30" i="8" s="1"/>
  <c r="E30" i="8"/>
  <c r="D30" i="8"/>
  <c r="F30" i="8" s="1"/>
  <c r="G30" i="8" s="1"/>
  <c r="C30" i="8"/>
  <c r="C29" i="8"/>
  <c r="J28" i="8"/>
  <c r="K28" i="8" s="1"/>
  <c r="M28" i="8" s="1"/>
  <c r="E28" i="8"/>
  <c r="D28" i="8"/>
  <c r="F28" i="8" s="1"/>
  <c r="G28" i="8" s="1"/>
  <c r="C28" i="8"/>
  <c r="C27" i="8"/>
  <c r="J26" i="8"/>
  <c r="K26" i="8" s="1"/>
  <c r="M26" i="8" s="1"/>
  <c r="E26" i="8"/>
  <c r="D26" i="8"/>
  <c r="F26" i="8" s="1"/>
  <c r="G26" i="8" s="1"/>
  <c r="C26" i="8"/>
  <c r="C25" i="8"/>
  <c r="J24" i="8"/>
  <c r="K24" i="8" s="1"/>
  <c r="M24" i="8" s="1"/>
  <c r="E24" i="8"/>
  <c r="D24" i="8"/>
  <c r="F24" i="8" s="1"/>
  <c r="G24" i="8" s="1"/>
  <c r="C24" i="8"/>
  <c r="C23" i="8"/>
  <c r="J22" i="8"/>
  <c r="K22" i="8" s="1"/>
  <c r="M22" i="8" s="1"/>
  <c r="E22" i="8"/>
  <c r="D22" i="8"/>
  <c r="F22" i="8" s="1"/>
  <c r="G22" i="8" s="1"/>
  <c r="C22" i="8"/>
  <c r="C21" i="8"/>
  <c r="J20" i="8"/>
  <c r="K20" i="8" s="1"/>
  <c r="M20" i="8" s="1"/>
  <c r="E20" i="8"/>
  <c r="D20" i="8"/>
  <c r="F20" i="8" s="1"/>
  <c r="G20" i="8" s="1"/>
  <c r="C20" i="8"/>
  <c r="C19" i="8"/>
  <c r="J18" i="8"/>
  <c r="K18" i="8" s="1"/>
  <c r="M18" i="8" s="1"/>
  <c r="E18" i="8"/>
  <c r="D18" i="8"/>
  <c r="F18" i="8" s="1"/>
  <c r="G18" i="8" s="1"/>
  <c r="C18" i="8"/>
  <c r="C17" i="8"/>
  <c r="J16" i="8"/>
  <c r="K16" i="8" s="1"/>
  <c r="M16" i="8" s="1"/>
  <c r="E16" i="8"/>
  <c r="D16" i="8"/>
  <c r="F16" i="8" s="1"/>
  <c r="G16" i="8" s="1"/>
  <c r="C16" i="8"/>
  <c r="C15" i="8"/>
  <c r="J14" i="8"/>
  <c r="K14" i="8" s="1"/>
  <c r="M14" i="8" s="1"/>
  <c r="E14" i="8"/>
  <c r="D14" i="8"/>
  <c r="F14" i="8" s="1"/>
  <c r="G14" i="8" s="1"/>
  <c r="C14" i="8"/>
  <c r="C13" i="8"/>
  <c r="J12" i="8"/>
  <c r="K12" i="8" s="1"/>
  <c r="M12" i="8" s="1"/>
  <c r="E12" i="8"/>
  <c r="D12" i="8"/>
  <c r="F12" i="8" s="1"/>
  <c r="G12" i="8" s="1"/>
  <c r="C12" i="8"/>
  <c r="C11" i="8"/>
  <c r="J10" i="8"/>
  <c r="K10" i="8" s="1"/>
  <c r="M10" i="8" s="1"/>
  <c r="E10" i="8"/>
  <c r="D10" i="8"/>
  <c r="F10" i="8" s="1"/>
  <c r="G10" i="8" s="1"/>
  <c r="C10" i="8"/>
  <c r="C7" i="8"/>
  <c r="E315" i="7"/>
  <c r="C315" i="7"/>
  <c r="D315" i="7" s="1"/>
  <c r="F315" i="7" s="1"/>
  <c r="G315" i="7" s="1"/>
  <c r="C314" i="7"/>
  <c r="E313" i="7"/>
  <c r="C313" i="7"/>
  <c r="D313" i="7" s="1"/>
  <c r="F313" i="7" s="1"/>
  <c r="G313" i="7" s="1"/>
  <c r="C312" i="7"/>
  <c r="E311" i="7"/>
  <c r="C311" i="7"/>
  <c r="D311" i="7" s="1"/>
  <c r="F311" i="7" s="1"/>
  <c r="G311" i="7" s="1"/>
  <c r="C310" i="7"/>
  <c r="E309" i="7"/>
  <c r="C309" i="7"/>
  <c r="D309" i="7" s="1"/>
  <c r="F309" i="7" s="1"/>
  <c r="G309" i="7" s="1"/>
  <c r="C308" i="7"/>
  <c r="E307" i="7"/>
  <c r="C307" i="7"/>
  <c r="D307" i="7" s="1"/>
  <c r="F307" i="7" s="1"/>
  <c r="G307" i="7" s="1"/>
  <c r="C306" i="7"/>
  <c r="E305" i="7"/>
  <c r="C305" i="7"/>
  <c r="D305" i="7" s="1"/>
  <c r="F305" i="7" s="1"/>
  <c r="G305" i="7" s="1"/>
  <c r="C304" i="7"/>
  <c r="C303" i="7"/>
  <c r="E302" i="7"/>
  <c r="C302" i="7"/>
  <c r="E301" i="7"/>
  <c r="C301" i="7"/>
  <c r="E300" i="7"/>
  <c r="C300" i="7"/>
  <c r="C299" i="7"/>
  <c r="C298" i="7"/>
  <c r="K297" i="7"/>
  <c r="M297" i="7" s="1"/>
  <c r="E297" i="7"/>
  <c r="D297" i="7"/>
  <c r="F297" i="7" s="1"/>
  <c r="G297" i="7" s="1"/>
  <c r="C297" i="7"/>
  <c r="J297" i="7" s="1"/>
  <c r="C296" i="7"/>
  <c r="O295" i="7"/>
  <c r="N295" i="7"/>
  <c r="J295" i="7"/>
  <c r="K295" i="7" s="1"/>
  <c r="M295" i="7" s="1"/>
  <c r="H295" i="7"/>
  <c r="I295" i="7" s="1"/>
  <c r="E295" i="7"/>
  <c r="D295" i="7"/>
  <c r="F295" i="7" s="1"/>
  <c r="G295" i="7" s="1"/>
  <c r="C295" i="7"/>
  <c r="C294" i="7"/>
  <c r="Q293" i="7"/>
  <c r="O293" i="7"/>
  <c r="P293" i="7" s="1"/>
  <c r="J293" i="7"/>
  <c r="K293" i="7" s="1"/>
  <c r="M293" i="7" s="1"/>
  <c r="H293" i="7"/>
  <c r="I293" i="7" s="1"/>
  <c r="N293" i="7" s="1"/>
  <c r="E293" i="7"/>
  <c r="D293" i="7"/>
  <c r="F293" i="7" s="1"/>
  <c r="G293" i="7" s="1"/>
  <c r="C293" i="7"/>
  <c r="C292" i="7"/>
  <c r="J291" i="7"/>
  <c r="K291" i="7" s="1"/>
  <c r="M291" i="7" s="1"/>
  <c r="E291" i="7"/>
  <c r="D291" i="7"/>
  <c r="F291" i="7" s="1"/>
  <c r="G291" i="7" s="1"/>
  <c r="C291" i="7"/>
  <c r="C290" i="7"/>
  <c r="J289" i="7"/>
  <c r="K289" i="7" s="1"/>
  <c r="M289" i="7" s="1"/>
  <c r="E289" i="7"/>
  <c r="D289" i="7"/>
  <c r="F289" i="7" s="1"/>
  <c r="G289" i="7" s="1"/>
  <c r="C289" i="7"/>
  <c r="C288" i="7"/>
  <c r="O287" i="7"/>
  <c r="N287" i="7"/>
  <c r="J287" i="7"/>
  <c r="K287" i="7" s="1"/>
  <c r="M287" i="7" s="1"/>
  <c r="H287" i="7"/>
  <c r="I287" i="7" s="1"/>
  <c r="E287" i="7"/>
  <c r="D287" i="7"/>
  <c r="F287" i="7" s="1"/>
  <c r="G287" i="7" s="1"/>
  <c r="C287" i="7"/>
  <c r="C286" i="7"/>
  <c r="Q285" i="7"/>
  <c r="S285" i="7" s="1"/>
  <c r="U285" i="7" s="1"/>
  <c r="O285" i="7"/>
  <c r="P285" i="7" s="1"/>
  <c r="J285" i="7"/>
  <c r="K285" i="7" s="1"/>
  <c r="M285" i="7" s="1"/>
  <c r="H285" i="7"/>
  <c r="I285" i="7" s="1"/>
  <c r="N285" i="7" s="1"/>
  <c r="E285" i="7"/>
  <c r="D285" i="7"/>
  <c r="F285" i="7" s="1"/>
  <c r="G285" i="7" s="1"/>
  <c r="C285" i="7"/>
  <c r="C284" i="7"/>
  <c r="J283" i="7"/>
  <c r="K283" i="7" s="1"/>
  <c r="M283" i="7" s="1"/>
  <c r="E283" i="7"/>
  <c r="D283" i="7"/>
  <c r="F283" i="7" s="1"/>
  <c r="G283" i="7" s="1"/>
  <c r="C283" i="7"/>
  <c r="C282" i="7"/>
  <c r="O281" i="7"/>
  <c r="J281" i="7"/>
  <c r="K281" i="7" s="1"/>
  <c r="M281" i="7" s="1"/>
  <c r="H281" i="7"/>
  <c r="I281" i="7" s="1"/>
  <c r="N281" i="7" s="1"/>
  <c r="E281" i="7"/>
  <c r="D281" i="7"/>
  <c r="F281" i="7" s="1"/>
  <c r="G281" i="7" s="1"/>
  <c r="C281" i="7"/>
  <c r="C280" i="7"/>
  <c r="Q279" i="7"/>
  <c r="O279" i="7"/>
  <c r="P279" i="7" s="1"/>
  <c r="N279" i="7"/>
  <c r="J279" i="7"/>
  <c r="K279" i="7" s="1"/>
  <c r="M279" i="7" s="1"/>
  <c r="I279" i="7"/>
  <c r="H279" i="7"/>
  <c r="E279" i="7"/>
  <c r="D279" i="7"/>
  <c r="F279" i="7" s="1"/>
  <c r="G279" i="7" s="1"/>
  <c r="C279" i="7"/>
  <c r="C278" i="7"/>
  <c r="J277" i="7"/>
  <c r="K277" i="7" s="1"/>
  <c r="M277" i="7" s="1"/>
  <c r="E277" i="7"/>
  <c r="D277" i="7"/>
  <c r="F277" i="7" s="1"/>
  <c r="G277" i="7" s="1"/>
  <c r="C277" i="7"/>
  <c r="C276" i="7"/>
  <c r="O275" i="7"/>
  <c r="N275" i="7"/>
  <c r="J275" i="7"/>
  <c r="K275" i="7" s="1"/>
  <c r="M275" i="7" s="1"/>
  <c r="H275" i="7"/>
  <c r="I275" i="7" s="1"/>
  <c r="E275" i="7"/>
  <c r="D275" i="7"/>
  <c r="F275" i="7" s="1"/>
  <c r="G275" i="7" s="1"/>
  <c r="C275" i="7"/>
  <c r="C274" i="7"/>
  <c r="Q273" i="7"/>
  <c r="O273" i="7"/>
  <c r="P273" i="7" s="1"/>
  <c r="J273" i="7"/>
  <c r="K273" i="7" s="1"/>
  <c r="M273" i="7" s="1"/>
  <c r="H273" i="7"/>
  <c r="I273" i="7" s="1"/>
  <c r="N273" i="7" s="1"/>
  <c r="E273" i="7"/>
  <c r="D273" i="7"/>
  <c r="F273" i="7" s="1"/>
  <c r="G273" i="7" s="1"/>
  <c r="C273" i="7"/>
  <c r="C272" i="7"/>
  <c r="J271" i="7"/>
  <c r="K271" i="7" s="1"/>
  <c r="M271" i="7" s="1"/>
  <c r="E271" i="7"/>
  <c r="D271" i="7"/>
  <c r="F271" i="7" s="1"/>
  <c r="G271" i="7" s="1"/>
  <c r="C271" i="7"/>
  <c r="C270" i="7"/>
  <c r="J269" i="7"/>
  <c r="K269" i="7" s="1"/>
  <c r="M269" i="7" s="1"/>
  <c r="E269" i="7"/>
  <c r="D269" i="7"/>
  <c r="F269" i="7" s="1"/>
  <c r="G269" i="7" s="1"/>
  <c r="C269" i="7"/>
  <c r="C268" i="7"/>
  <c r="O267" i="7"/>
  <c r="J267" i="7"/>
  <c r="K267" i="7" s="1"/>
  <c r="M267" i="7" s="1"/>
  <c r="E267" i="7"/>
  <c r="D267" i="7"/>
  <c r="F267" i="7" s="1"/>
  <c r="G267" i="7" s="1"/>
  <c r="H267" i="7" s="1"/>
  <c r="I267" i="7" s="1"/>
  <c r="N267" i="7" s="1"/>
  <c r="C267" i="7"/>
  <c r="C266" i="7"/>
  <c r="O265" i="7"/>
  <c r="P265" i="7" s="1"/>
  <c r="J265" i="7"/>
  <c r="K265" i="7" s="1"/>
  <c r="M265" i="7" s="1"/>
  <c r="H265" i="7"/>
  <c r="I265" i="7" s="1"/>
  <c r="N265" i="7" s="1"/>
  <c r="E265" i="7"/>
  <c r="D265" i="7"/>
  <c r="F265" i="7" s="1"/>
  <c r="G265" i="7" s="1"/>
  <c r="C265" i="7"/>
  <c r="C264" i="7"/>
  <c r="J263" i="7"/>
  <c r="K263" i="7" s="1"/>
  <c r="M263" i="7" s="1"/>
  <c r="E263" i="7"/>
  <c r="D263" i="7"/>
  <c r="F263" i="7" s="1"/>
  <c r="G263" i="7" s="1"/>
  <c r="C263" i="7"/>
  <c r="C262" i="7"/>
  <c r="J261" i="7"/>
  <c r="K261" i="7" s="1"/>
  <c r="M261" i="7" s="1"/>
  <c r="F261" i="7"/>
  <c r="G261" i="7" s="1"/>
  <c r="E261" i="7"/>
  <c r="D261" i="7"/>
  <c r="C261" i="7"/>
  <c r="G260" i="7"/>
  <c r="D260" i="7"/>
  <c r="F260" i="7" s="1"/>
  <c r="C260" i="7"/>
  <c r="E260" i="7" s="1"/>
  <c r="J259" i="7"/>
  <c r="K259" i="7" s="1"/>
  <c r="M259" i="7" s="1"/>
  <c r="E259" i="7"/>
  <c r="D259" i="7"/>
  <c r="F259" i="7" s="1"/>
  <c r="G259" i="7" s="1"/>
  <c r="C259" i="7"/>
  <c r="J258" i="7"/>
  <c r="K258" i="7" s="1"/>
  <c r="M258" i="7" s="1"/>
  <c r="C258" i="7"/>
  <c r="M257" i="7"/>
  <c r="J257" i="7"/>
  <c r="K257" i="7" s="1"/>
  <c r="F257" i="7"/>
  <c r="G257" i="7" s="1"/>
  <c r="E257" i="7"/>
  <c r="D257" i="7"/>
  <c r="C257" i="7"/>
  <c r="D256" i="7"/>
  <c r="F256" i="7" s="1"/>
  <c r="G256" i="7" s="1"/>
  <c r="C256" i="7"/>
  <c r="E256" i="7" s="1"/>
  <c r="J255" i="7"/>
  <c r="K255" i="7" s="1"/>
  <c r="M255" i="7" s="1"/>
  <c r="E255" i="7"/>
  <c r="D255" i="7"/>
  <c r="F255" i="7" s="1"/>
  <c r="G255" i="7" s="1"/>
  <c r="C255" i="7"/>
  <c r="J254" i="7"/>
  <c r="K254" i="7" s="1"/>
  <c r="M254" i="7" s="1"/>
  <c r="C254" i="7"/>
  <c r="O253" i="7"/>
  <c r="M253" i="7"/>
  <c r="J253" i="7"/>
  <c r="K253" i="7" s="1"/>
  <c r="F253" i="7"/>
  <c r="G253" i="7" s="1"/>
  <c r="H253" i="7" s="1"/>
  <c r="I253" i="7" s="1"/>
  <c r="N253" i="7" s="1"/>
  <c r="E253" i="7"/>
  <c r="D253" i="7"/>
  <c r="C253" i="7"/>
  <c r="J252" i="7"/>
  <c r="K252" i="7" s="1"/>
  <c r="M252" i="7" s="1"/>
  <c r="F252" i="7"/>
  <c r="G252" i="7" s="1"/>
  <c r="D252" i="7"/>
  <c r="C252" i="7"/>
  <c r="E252" i="7" s="1"/>
  <c r="M251" i="7"/>
  <c r="J251" i="7"/>
  <c r="K251" i="7" s="1"/>
  <c r="H251" i="7"/>
  <c r="I251" i="7" s="1"/>
  <c r="N251" i="7" s="1"/>
  <c r="F251" i="7"/>
  <c r="G251" i="7" s="1"/>
  <c r="O251" i="7" s="1"/>
  <c r="E251" i="7"/>
  <c r="D251" i="7"/>
  <c r="C251" i="7"/>
  <c r="K250" i="7"/>
  <c r="M250" i="7" s="1"/>
  <c r="J250" i="7"/>
  <c r="D250" i="7"/>
  <c r="F250" i="7" s="1"/>
  <c r="G250" i="7" s="1"/>
  <c r="C250" i="7"/>
  <c r="E250" i="7" s="1"/>
  <c r="M249" i="7"/>
  <c r="J249" i="7"/>
  <c r="K249" i="7" s="1"/>
  <c r="F249" i="7"/>
  <c r="G249" i="7" s="1"/>
  <c r="E249" i="7"/>
  <c r="D249" i="7"/>
  <c r="C249" i="7"/>
  <c r="J248" i="7"/>
  <c r="K248" i="7" s="1"/>
  <c r="M248" i="7" s="1"/>
  <c r="F248" i="7"/>
  <c r="G248" i="7" s="1"/>
  <c r="D248" i="7"/>
  <c r="C248" i="7"/>
  <c r="E248" i="7" s="1"/>
  <c r="M247" i="7"/>
  <c r="J247" i="7"/>
  <c r="K247" i="7" s="1"/>
  <c r="H247" i="7"/>
  <c r="I247" i="7" s="1"/>
  <c r="N247" i="7" s="1"/>
  <c r="F247" i="7"/>
  <c r="G247" i="7" s="1"/>
  <c r="O247" i="7" s="1"/>
  <c r="E247" i="7"/>
  <c r="D247" i="7"/>
  <c r="C247" i="7"/>
  <c r="K246" i="7"/>
  <c r="M246" i="7" s="1"/>
  <c r="J246" i="7"/>
  <c r="D246" i="7"/>
  <c r="F246" i="7" s="1"/>
  <c r="G246" i="7" s="1"/>
  <c r="C246" i="7"/>
  <c r="E246" i="7" s="1"/>
  <c r="O245" i="7"/>
  <c r="N245" i="7"/>
  <c r="J245" i="7"/>
  <c r="K245" i="7" s="1"/>
  <c r="M245" i="7" s="1"/>
  <c r="F245" i="7"/>
  <c r="G245" i="7" s="1"/>
  <c r="H245" i="7" s="1"/>
  <c r="I245" i="7" s="1"/>
  <c r="E245" i="7"/>
  <c r="D245" i="7"/>
  <c r="C245" i="7"/>
  <c r="C244" i="7"/>
  <c r="O243" i="7"/>
  <c r="N243" i="7"/>
  <c r="J243" i="7"/>
  <c r="K243" i="7" s="1"/>
  <c r="M243" i="7" s="1"/>
  <c r="F243" i="7"/>
  <c r="G243" i="7" s="1"/>
  <c r="H243" i="7" s="1"/>
  <c r="I243" i="7" s="1"/>
  <c r="E243" i="7"/>
  <c r="D243" i="7"/>
  <c r="C243" i="7"/>
  <c r="C242" i="7"/>
  <c r="O241" i="7"/>
  <c r="J241" i="7"/>
  <c r="K241" i="7" s="1"/>
  <c r="M241" i="7" s="1"/>
  <c r="F241" i="7"/>
  <c r="G241" i="7" s="1"/>
  <c r="H241" i="7" s="1"/>
  <c r="I241" i="7" s="1"/>
  <c r="N241" i="7" s="1"/>
  <c r="E241" i="7"/>
  <c r="D241" i="7"/>
  <c r="C241" i="7"/>
  <c r="C240" i="7"/>
  <c r="J239" i="7"/>
  <c r="K239" i="7" s="1"/>
  <c r="M239" i="7" s="1"/>
  <c r="F239" i="7"/>
  <c r="G239" i="7" s="1"/>
  <c r="E239" i="7"/>
  <c r="D239" i="7"/>
  <c r="C239" i="7"/>
  <c r="D238" i="7"/>
  <c r="F238" i="7" s="1"/>
  <c r="G238" i="7" s="1"/>
  <c r="C238" i="7"/>
  <c r="O237" i="7"/>
  <c r="N237" i="7"/>
  <c r="M237" i="7"/>
  <c r="J237" i="7"/>
  <c r="K237" i="7" s="1"/>
  <c r="H237" i="7"/>
  <c r="I237" i="7" s="1"/>
  <c r="E237" i="7"/>
  <c r="D237" i="7"/>
  <c r="F237" i="7" s="1"/>
  <c r="G237" i="7" s="1"/>
  <c r="C237" i="7"/>
  <c r="K236" i="7"/>
  <c r="M236" i="7" s="1"/>
  <c r="J236" i="7"/>
  <c r="G236" i="7"/>
  <c r="F236" i="7"/>
  <c r="D236" i="7"/>
  <c r="C236" i="7"/>
  <c r="E236" i="7" s="1"/>
  <c r="O235" i="7"/>
  <c r="N235" i="7"/>
  <c r="M235" i="7"/>
  <c r="J235" i="7"/>
  <c r="K235" i="7" s="1"/>
  <c r="H235" i="7"/>
  <c r="I235" i="7" s="1"/>
  <c r="E235" i="7"/>
  <c r="D235" i="7"/>
  <c r="F235" i="7" s="1"/>
  <c r="G235" i="7" s="1"/>
  <c r="C235" i="7"/>
  <c r="K234" i="7"/>
  <c r="M234" i="7" s="1"/>
  <c r="J234" i="7"/>
  <c r="G234" i="7"/>
  <c r="F234" i="7"/>
  <c r="D234" i="7"/>
  <c r="C234" i="7"/>
  <c r="E234" i="7" s="1"/>
  <c r="O233" i="7"/>
  <c r="M233" i="7"/>
  <c r="J233" i="7"/>
  <c r="K233" i="7" s="1"/>
  <c r="H233" i="7"/>
  <c r="I233" i="7" s="1"/>
  <c r="N233" i="7" s="1"/>
  <c r="E233" i="7"/>
  <c r="D233" i="7"/>
  <c r="F233" i="7" s="1"/>
  <c r="G233" i="7" s="1"/>
  <c r="C233" i="7"/>
  <c r="K232" i="7"/>
  <c r="M232" i="7" s="1"/>
  <c r="J232" i="7"/>
  <c r="G232" i="7"/>
  <c r="F232" i="7"/>
  <c r="D232" i="7"/>
  <c r="C232" i="7"/>
  <c r="E232" i="7" s="1"/>
  <c r="O231" i="7"/>
  <c r="N231" i="7"/>
  <c r="M231" i="7"/>
  <c r="J231" i="7"/>
  <c r="K231" i="7" s="1"/>
  <c r="H231" i="7"/>
  <c r="I231" i="7" s="1"/>
  <c r="E231" i="7"/>
  <c r="D231" i="7"/>
  <c r="F231" i="7" s="1"/>
  <c r="G231" i="7" s="1"/>
  <c r="C231" i="7"/>
  <c r="K230" i="7"/>
  <c r="M230" i="7" s="1"/>
  <c r="J230" i="7"/>
  <c r="G230" i="7"/>
  <c r="F230" i="7"/>
  <c r="D230" i="7"/>
  <c r="C230" i="7"/>
  <c r="E230" i="7" s="1"/>
  <c r="O229" i="7"/>
  <c r="N229" i="7"/>
  <c r="M229" i="7"/>
  <c r="J229" i="7"/>
  <c r="K229" i="7" s="1"/>
  <c r="H229" i="7"/>
  <c r="I229" i="7" s="1"/>
  <c r="E229" i="7"/>
  <c r="D229" i="7"/>
  <c r="F229" i="7" s="1"/>
  <c r="G229" i="7" s="1"/>
  <c r="C229" i="7"/>
  <c r="K228" i="7"/>
  <c r="M228" i="7" s="1"/>
  <c r="J228" i="7"/>
  <c r="G228" i="7"/>
  <c r="F228" i="7"/>
  <c r="D228" i="7"/>
  <c r="C228" i="7"/>
  <c r="E228" i="7" s="1"/>
  <c r="O227" i="7"/>
  <c r="N227" i="7"/>
  <c r="M227" i="7"/>
  <c r="J227" i="7"/>
  <c r="K227" i="7" s="1"/>
  <c r="H227" i="7"/>
  <c r="I227" i="7" s="1"/>
  <c r="E227" i="7"/>
  <c r="D227" i="7"/>
  <c r="F227" i="7" s="1"/>
  <c r="G227" i="7" s="1"/>
  <c r="C227" i="7"/>
  <c r="K226" i="7"/>
  <c r="M226" i="7" s="1"/>
  <c r="J226" i="7"/>
  <c r="G226" i="7"/>
  <c r="F226" i="7"/>
  <c r="D226" i="7"/>
  <c r="C226" i="7"/>
  <c r="E226" i="7" s="1"/>
  <c r="O225" i="7"/>
  <c r="M225" i="7"/>
  <c r="J225" i="7"/>
  <c r="K225" i="7" s="1"/>
  <c r="H225" i="7"/>
  <c r="I225" i="7" s="1"/>
  <c r="N225" i="7" s="1"/>
  <c r="E225" i="7"/>
  <c r="D225" i="7"/>
  <c r="F225" i="7" s="1"/>
  <c r="G225" i="7" s="1"/>
  <c r="C225" i="7"/>
  <c r="K224" i="7"/>
  <c r="M224" i="7" s="1"/>
  <c r="J224" i="7"/>
  <c r="G224" i="7"/>
  <c r="F224" i="7"/>
  <c r="D224" i="7"/>
  <c r="C224" i="7"/>
  <c r="E224" i="7" s="1"/>
  <c r="O223" i="7"/>
  <c r="N223" i="7"/>
  <c r="M223" i="7"/>
  <c r="J223" i="7"/>
  <c r="K223" i="7" s="1"/>
  <c r="H223" i="7"/>
  <c r="I223" i="7" s="1"/>
  <c r="E223" i="7"/>
  <c r="D223" i="7"/>
  <c r="F223" i="7" s="1"/>
  <c r="G223" i="7" s="1"/>
  <c r="C223" i="7"/>
  <c r="K222" i="7"/>
  <c r="M222" i="7" s="1"/>
  <c r="J222" i="7"/>
  <c r="G222" i="7"/>
  <c r="F222" i="7"/>
  <c r="D222" i="7"/>
  <c r="C222" i="7"/>
  <c r="E222" i="7" s="1"/>
  <c r="C221" i="7"/>
  <c r="J220" i="7"/>
  <c r="K220" i="7" s="1"/>
  <c r="M220" i="7" s="1"/>
  <c r="F220" i="7"/>
  <c r="G220" i="7" s="1"/>
  <c r="H220" i="7" s="1"/>
  <c r="I220" i="7" s="1"/>
  <c r="N220" i="7" s="1"/>
  <c r="E220" i="7"/>
  <c r="D220" i="7"/>
  <c r="C220" i="7"/>
  <c r="C219" i="7"/>
  <c r="J218" i="7"/>
  <c r="K218" i="7" s="1"/>
  <c r="M218" i="7" s="1"/>
  <c r="F218" i="7"/>
  <c r="G218" i="7" s="1"/>
  <c r="H218" i="7" s="1"/>
  <c r="I218" i="7" s="1"/>
  <c r="N218" i="7" s="1"/>
  <c r="E218" i="7"/>
  <c r="D218" i="7"/>
  <c r="C218" i="7"/>
  <c r="C217" i="7"/>
  <c r="J216" i="7"/>
  <c r="K216" i="7" s="1"/>
  <c r="M216" i="7" s="1"/>
  <c r="F216" i="7"/>
  <c r="G216" i="7" s="1"/>
  <c r="H216" i="7" s="1"/>
  <c r="I216" i="7" s="1"/>
  <c r="N216" i="7" s="1"/>
  <c r="E216" i="7"/>
  <c r="D216" i="7"/>
  <c r="C216" i="7"/>
  <c r="C215" i="7"/>
  <c r="J214" i="7"/>
  <c r="K214" i="7" s="1"/>
  <c r="M214" i="7" s="1"/>
  <c r="F214" i="7"/>
  <c r="G214" i="7" s="1"/>
  <c r="H214" i="7" s="1"/>
  <c r="I214" i="7" s="1"/>
  <c r="N214" i="7" s="1"/>
  <c r="E214" i="7"/>
  <c r="D214" i="7"/>
  <c r="C214" i="7"/>
  <c r="C213" i="7"/>
  <c r="J212" i="7"/>
  <c r="K212" i="7" s="1"/>
  <c r="M212" i="7" s="1"/>
  <c r="F212" i="7"/>
  <c r="G212" i="7" s="1"/>
  <c r="H212" i="7" s="1"/>
  <c r="I212" i="7" s="1"/>
  <c r="N212" i="7" s="1"/>
  <c r="E212" i="7"/>
  <c r="D212" i="7"/>
  <c r="C212" i="7"/>
  <c r="C211" i="7"/>
  <c r="J210" i="7"/>
  <c r="K210" i="7" s="1"/>
  <c r="M210" i="7" s="1"/>
  <c r="F210" i="7"/>
  <c r="G210" i="7" s="1"/>
  <c r="H210" i="7" s="1"/>
  <c r="I210" i="7" s="1"/>
  <c r="N210" i="7" s="1"/>
  <c r="E210" i="7"/>
  <c r="D210" i="7"/>
  <c r="C210" i="7"/>
  <c r="C209" i="7"/>
  <c r="J208" i="7"/>
  <c r="K208" i="7" s="1"/>
  <c r="M208" i="7" s="1"/>
  <c r="F208" i="7"/>
  <c r="G208" i="7" s="1"/>
  <c r="H208" i="7" s="1"/>
  <c r="I208" i="7" s="1"/>
  <c r="N208" i="7" s="1"/>
  <c r="E208" i="7"/>
  <c r="D208" i="7"/>
  <c r="C208" i="7"/>
  <c r="C207" i="7"/>
  <c r="J206" i="7"/>
  <c r="K206" i="7" s="1"/>
  <c r="M206" i="7" s="1"/>
  <c r="F206" i="7"/>
  <c r="G206" i="7" s="1"/>
  <c r="H206" i="7" s="1"/>
  <c r="I206" i="7" s="1"/>
  <c r="N206" i="7" s="1"/>
  <c r="E206" i="7"/>
  <c r="D206" i="7"/>
  <c r="C206" i="7"/>
  <c r="C205" i="7"/>
  <c r="J204" i="7"/>
  <c r="K204" i="7" s="1"/>
  <c r="M204" i="7" s="1"/>
  <c r="F204" i="7"/>
  <c r="G204" i="7" s="1"/>
  <c r="H204" i="7" s="1"/>
  <c r="I204" i="7" s="1"/>
  <c r="N204" i="7" s="1"/>
  <c r="E204" i="7"/>
  <c r="D204" i="7"/>
  <c r="C204" i="7"/>
  <c r="C203" i="7"/>
  <c r="J202" i="7"/>
  <c r="K202" i="7" s="1"/>
  <c r="M202" i="7" s="1"/>
  <c r="F202" i="7"/>
  <c r="G202" i="7" s="1"/>
  <c r="H202" i="7" s="1"/>
  <c r="I202" i="7" s="1"/>
  <c r="N202" i="7" s="1"/>
  <c r="E202" i="7"/>
  <c r="D202" i="7"/>
  <c r="C202" i="7"/>
  <c r="C201" i="7"/>
  <c r="J200" i="7"/>
  <c r="K200" i="7" s="1"/>
  <c r="M200" i="7" s="1"/>
  <c r="F200" i="7"/>
  <c r="G200" i="7" s="1"/>
  <c r="H200" i="7" s="1"/>
  <c r="I200" i="7" s="1"/>
  <c r="N200" i="7" s="1"/>
  <c r="E200" i="7"/>
  <c r="D200" i="7"/>
  <c r="C200" i="7"/>
  <c r="C199" i="7"/>
  <c r="J198" i="7"/>
  <c r="K198" i="7" s="1"/>
  <c r="M198" i="7" s="1"/>
  <c r="F198" i="7"/>
  <c r="G198" i="7" s="1"/>
  <c r="H198" i="7" s="1"/>
  <c r="I198" i="7" s="1"/>
  <c r="N198" i="7" s="1"/>
  <c r="E198" i="7"/>
  <c r="D198" i="7"/>
  <c r="C198" i="7"/>
  <c r="C197" i="7"/>
  <c r="J196" i="7"/>
  <c r="K196" i="7" s="1"/>
  <c r="M196" i="7" s="1"/>
  <c r="F196" i="7"/>
  <c r="G196" i="7" s="1"/>
  <c r="H196" i="7" s="1"/>
  <c r="I196" i="7" s="1"/>
  <c r="N196" i="7" s="1"/>
  <c r="E196" i="7"/>
  <c r="D196" i="7"/>
  <c r="C196" i="7"/>
  <c r="C195" i="7"/>
  <c r="J194" i="7"/>
  <c r="K194" i="7" s="1"/>
  <c r="M194" i="7" s="1"/>
  <c r="F194" i="7"/>
  <c r="G194" i="7" s="1"/>
  <c r="H194" i="7" s="1"/>
  <c r="I194" i="7" s="1"/>
  <c r="N194" i="7" s="1"/>
  <c r="E194" i="7"/>
  <c r="D194" i="7"/>
  <c r="C194" i="7"/>
  <c r="C193" i="7"/>
  <c r="J192" i="7"/>
  <c r="K192" i="7" s="1"/>
  <c r="M192" i="7" s="1"/>
  <c r="F192" i="7"/>
  <c r="G192" i="7" s="1"/>
  <c r="H192" i="7" s="1"/>
  <c r="I192" i="7" s="1"/>
  <c r="N192" i="7" s="1"/>
  <c r="E192" i="7"/>
  <c r="D192" i="7"/>
  <c r="C192" i="7"/>
  <c r="C191" i="7"/>
  <c r="J190" i="7"/>
  <c r="K190" i="7" s="1"/>
  <c r="M190" i="7" s="1"/>
  <c r="F190" i="7"/>
  <c r="G190" i="7" s="1"/>
  <c r="H190" i="7" s="1"/>
  <c r="I190" i="7" s="1"/>
  <c r="N190" i="7" s="1"/>
  <c r="E190" i="7"/>
  <c r="D190" i="7"/>
  <c r="C190" i="7"/>
  <c r="C189" i="7"/>
  <c r="J188" i="7"/>
  <c r="K188" i="7" s="1"/>
  <c r="M188" i="7" s="1"/>
  <c r="F188" i="7"/>
  <c r="G188" i="7" s="1"/>
  <c r="H188" i="7" s="1"/>
  <c r="I188" i="7" s="1"/>
  <c r="N188" i="7" s="1"/>
  <c r="E188" i="7"/>
  <c r="D188" i="7"/>
  <c r="C188" i="7"/>
  <c r="C187" i="7"/>
  <c r="J186" i="7"/>
  <c r="K186" i="7" s="1"/>
  <c r="M186" i="7" s="1"/>
  <c r="F186" i="7"/>
  <c r="G186" i="7" s="1"/>
  <c r="H186" i="7" s="1"/>
  <c r="I186" i="7" s="1"/>
  <c r="N186" i="7" s="1"/>
  <c r="E186" i="7"/>
  <c r="D186" i="7"/>
  <c r="C186" i="7"/>
  <c r="C185" i="7"/>
  <c r="J184" i="7"/>
  <c r="K184" i="7" s="1"/>
  <c r="M184" i="7" s="1"/>
  <c r="F184" i="7"/>
  <c r="G184" i="7" s="1"/>
  <c r="H184" i="7" s="1"/>
  <c r="I184" i="7" s="1"/>
  <c r="N184" i="7" s="1"/>
  <c r="E184" i="7"/>
  <c r="D184" i="7"/>
  <c r="C184" i="7"/>
  <c r="C183" i="7"/>
  <c r="J182" i="7"/>
  <c r="K182" i="7" s="1"/>
  <c r="M182" i="7" s="1"/>
  <c r="F182" i="7"/>
  <c r="G182" i="7" s="1"/>
  <c r="H182" i="7" s="1"/>
  <c r="I182" i="7" s="1"/>
  <c r="N182" i="7" s="1"/>
  <c r="E182" i="7"/>
  <c r="D182" i="7"/>
  <c r="C182" i="7"/>
  <c r="C181" i="7"/>
  <c r="J180" i="7"/>
  <c r="K180" i="7" s="1"/>
  <c r="M180" i="7" s="1"/>
  <c r="F180" i="7"/>
  <c r="G180" i="7" s="1"/>
  <c r="H180" i="7" s="1"/>
  <c r="I180" i="7" s="1"/>
  <c r="N180" i="7" s="1"/>
  <c r="E180" i="7"/>
  <c r="D180" i="7"/>
  <c r="C180" i="7"/>
  <c r="C179" i="7"/>
  <c r="J178" i="7"/>
  <c r="K178" i="7" s="1"/>
  <c r="M178" i="7" s="1"/>
  <c r="F178" i="7"/>
  <c r="G178" i="7" s="1"/>
  <c r="H178" i="7" s="1"/>
  <c r="I178" i="7" s="1"/>
  <c r="N178" i="7" s="1"/>
  <c r="E178" i="7"/>
  <c r="D178" i="7"/>
  <c r="C178" i="7"/>
  <c r="C177" i="7"/>
  <c r="J176" i="7"/>
  <c r="K176" i="7" s="1"/>
  <c r="M176" i="7" s="1"/>
  <c r="F176" i="7"/>
  <c r="G176" i="7" s="1"/>
  <c r="H176" i="7" s="1"/>
  <c r="I176" i="7" s="1"/>
  <c r="N176" i="7" s="1"/>
  <c r="E176" i="7"/>
  <c r="D176" i="7"/>
  <c r="C176" i="7"/>
  <c r="C175" i="7"/>
  <c r="J174" i="7"/>
  <c r="K174" i="7" s="1"/>
  <c r="M174" i="7" s="1"/>
  <c r="F174" i="7"/>
  <c r="G174" i="7" s="1"/>
  <c r="H174" i="7" s="1"/>
  <c r="I174" i="7" s="1"/>
  <c r="N174" i="7" s="1"/>
  <c r="E174" i="7"/>
  <c r="D174" i="7"/>
  <c r="C174" i="7"/>
  <c r="C173" i="7"/>
  <c r="J172" i="7"/>
  <c r="K172" i="7" s="1"/>
  <c r="M172" i="7" s="1"/>
  <c r="F172" i="7"/>
  <c r="G172" i="7" s="1"/>
  <c r="H172" i="7" s="1"/>
  <c r="I172" i="7" s="1"/>
  <c r="N172" i="7" s="1"/>
  <c r="E172" i="7"/>
  <c r="D172" i="7"/>
  <c r="C172" i="7"/>
  <c r="C171" i="7"/>
  <c r="J170" i="7"/>
  <c r="K170" i="7" s="1"/>
  <c r="M170" i="7" s="1"/>
  <c r="F170" i="7"/>
  <c r="G170" i="7" s="1"/>
  <c r="E170" i="7"/>
  <c r="D170" i="7"/>
  <c r="C170" i="7"/>
  <c r="C169" i="7"/>
  <c r="J168" i="7"/>
  <c r="K168" i="7" s="1"/>
  <c r="M168" i="7" s="1"/>
  <c r="F168" i="7"/>
  <c r="G168" i="7" s="1"/>
  <c r="E168" i="7"/>
  <c r="D168" i="7"/>
  <c r="C168" i="7"/>
  <c r="C167" i="7"/>
  <c r="J166" i="7"/>
  <c r="K166" i="7" s="1"/>
  <c r="M166" i="7" s="1"/>
  <c r="F166" i="7"/>
  <c r="G166" i="7" s="1"/>
  <c r="E166" i="7"/>
  <c r="D166" i="7"/>
  <c r="C166" i="7"/>
  <c r="C165" i="7"/>
  <c r="J164" i="7"/>
  <c r="K164" i="7" s="1"/>
  <c r="M164" i="7" s="1"/>
  <c r="E164" i="7"/>
  <c r="D164" i="7"/>
  <c r="F164" i="7" s="1"/>
  <c r="G164" i="7" s="1"/>
  <c r="O164" i="7" s="1"/>
  <c r="P164" i="7" s="1"/>
  <c r="C164" i="7"/>
  <c r="C163" i="7"/>
  <c r="J162" i="7"/>
  <c r="K162" i="7" s="1"/>
  <c r="M162" i="7" s="1"/>
  <c r="E162" i="7"/>
  <c r="D162" i="7"/>
  <c r="F162" i="7" s="1"/>
  <c r="G162" i="7" s="1"/>
  <c r="C162" i="7"/>
  <c r="C161" i="7"/>
  <c r="O160" i="7"/>
  <c r="P160" i="7" s="1"/>
  <c r="J160" i="7"/>
  <c r="K160" i="7" s="1"/>
  <c r="M160" i="7" s="1"/>
  <c r="H160" i="7"/>
  <c r="I160" i="7" s="1"/>
  <c r="N160" i="7" s="1"/>
  <c r="E160" i="7"/>
  <c r="D160" i="7"/>
  <c r="F160" i="7" s="1"/>
  <c r="G160" i="7" s="1"/>
  <c r="C160" i="7"/>
  <c r="C159" i="7"/>
  <c r="O158" i="7"/>
  <c r="J158" i="7"/>
  <c r="K158" i="7" s="1"/>
  <c r="M158" i="7" s="1"/>
  <c r="H158" i="7"/>
  <c r="I158" i="7" s="1"/>
  <c r="N158" i="7" s="1"/>
  <c r="E158" i="7"/>
  <c r="D158" i="7"/>
  <c r="F158" i="7" s="1"/>
  <c r="G158" i="7" s="1"/>
  <c r="C158" i="7"/>
  <c r="C157" i="7"/>
  <c r="C156" i="7"/>
  <c r="J155" i="7"/>
  <c r="K155" i="7" s="1"/>
  <c r="M155" i="7" s="1"/>
  <c r="F155" i="7"/>
  <c r="G155" i="7" s="1"/>
  <c r="E155" i="7"/>
  <c r="C155" i="7"/>
  <c r="D155" i="7" s="1"/>
  <c r="C154" i="7"/>
  <c r="J154" i="7" s="1"/>
  <c r="K154" i="7" s="1"/>
  <c r="M154" i="7" s="1"/>
  <c r="C153" i="7"/>
  <c r="K152" i="7"/>
  <c r="M152" i="7" s="1"/>
  <c r="E152" i="7"/>
  <c r="C152" i="7"/>
  <c r="J152" i="7" s="1"/>
  <c r="C151" i="7"/>
  <c r="D151" i="7" s="1"/>
  <c r="F151" i="7" s="1"/>
  <c r="G151" i="7" s="1"/>
  <c r="K150" i="7"/>
  <c r="M150" i="7" s="1"/>
  <c r="E150" i="7"/>
  <c r="D150" i="7"/>
  <c r="F150" i="7" s="1"/>
  <c r="G150" i="7" s="1"/>
  <c r="C150" i="7"/>
  <c r="J150" i="7" s="1"/>
  <c r="F149" i="7"/>
  <c r="G149" i="7" s="1"/>
  <c r="C149" i="7"/>
  <c r="D149" i="7" s="1"/>
  <c r="C148" i="7"/>
  <c r="J147" i="7"/>
  <c r="K147" i="7" s="1"/>
  <c r="M147" i="7" s="1"/>
  <c r="F147" i="7"/>
  <c r="G147" i="7" s="1"/>
  <c r="E147" i="7"/>
  <c r="C147" i="7"/>
  <c r="D147" i="7" s="1"/>
  <c r="C146" i="7"/>
  <c r="J146" i="7" s="1"/>
  <c r="K146" i="7" s="1"/>
  <c r="M146" i="7" s="1"/>
  <c r="C145" i="7"/>
  <c r="K144" i="7"/>
  <c r="M144" i="7" s="1"/>
  <c r="E144" i="7"/>
  <c r="C144" i="7"/>
  <c r="J144" i="7" s="1"/>
  <c r="C143" i="7"/>
  <c r="D143" i="7" s="1"/>
  <c r="F143" i="7" s="1"/>
  <c r="G143" i="7" s="1"/>
  <c r="K142" i="7"/>
  <c r="M142" i="7" s="1"/>
  <c r="E142" i="7"/>
  <c r="D142" i="7"/>
  <c r="F142" i="7" s="1"/>
  <c r="G142" i="7" s="1"/>
  <c r="C142" i="7"/>
  <c r="J142" i="7" s="1"/>
  <c r="F141" i="7"/>
  <c r="G141" i="7" s="1"/>
  <c r="C141" i="7"/>
  <c r="D141" i="7" s="1"/>
  <c r="C140" i="7"/>
  <c r="J139" i="7"/>
  <c r="K139" i="7" s="1"/>
  <c r="M139" i="7" s="1"/>
  <c r="F139" i="7"/>
  <c r="G139" i="7" s="1"/>
  <c r="E139" i="7"/>
  <c r="C139" i="7"/>
  <c r="D139" i="7" s="1"/>
  <c r="C138" i="7"/>
  <c r="J138" i="7" s="1"/>
  <c r="K138" i="7" s="1"/>
  <c r="M138" i="7" s="1"/>
  <c r="C137" i="7"/>
  <c r="K136" i="7"/>
  <c r="M136" i="7" s="1"/>
  <c r="E136" i="7"/>
  <c r="C136" i="7"/>
  <c r="J136" i="7" s="1"/>
  <c r="C135" i="7"/>
  <c r="D135" i="7" s="1"/>
  <c r="F135" i="7" s="1"/>
  <c r="G135" i="7" s="1"/>
  <c r="K134" i="7"/>
  <c r="M134" i="7" s="1"/>
  <c r="E134" i="7"/>
  <c r="D134" i="7"/>
  <c r="F134" i="7" s="1"/>
  <c r="G134" i="7" s="1"/>
  <c r="C134" i="7"/>
  <c r="J134" i="7" s="1"/>
  <c r="F133" i="7"/>
  <c r="G133" i="7" s="1"/>
  <c r="C133" i="7"/>
  <c r="D133" i="7" s="1"/>
  <c r="C132" i="7"/>
  <c r="J131" i="7"/>
  <c r="K131" i="7" s="1"/>
  <c r="M131" i="7" s="1"/>
  <c r="F131" i="7"/>
  <c r="G131" i="7" s="1"/>
  <c r="E131" i="7"/>
  <c r="C131" i="7"/>
  <c r="D131" i="7" s="1"/>
  <c r="C130" i="7"/>
  <c r="J130" i="7" s="1"/>
  <c r="K130" i="7" s="1"/>
  <c r="M130" i="7" s="1"/>
  <c r="C129" i="7"/>
  <c r="K128" i="7"/>
  <c r="M128" i="7" s="1"/>
  <c r="E128" i="7"/>
  <c r="C128" i="7"/>
  <c r="J128" i="7" s="1"/>
  <c r="C127" i="7"/>
  <c r="D127" i="7" s="1"/>
  <c r="F127" i="7" s="1"/>
  <c r="G127" i="7" s="1"/>
  <c r="K126" i="7"/>
  <c r="M126" i="7" s="1"/>
  <c r="E126" i="7"/>
  <c r="D126" i="7"/>
  <c r="F126" i="7" s="1"/>
  <c r="G126" i="7" s="1"/>
  <c r="C126" i="7"/>
  <c r="J126" i="7" s="1"/>
  <c r="F125" i="7"/>
  <c r="G125" i="7" s="1"/>
  <c r="C125" i="7"/>
  <c r="D125" i="7" s="1"/>
  <c r="C124" i="7"/>
  <c r="J123" i="7"/>
  <c r="K123" i="7" s="1"/>
  <c r="M123" i="7" s="1"/>
  <c r="F123" i="7"/>
  <c r="G123" i="7" s="1"/>
  <c r="E123" i="7"/>
  <c r="C123" i="7"/>
  <c r="D123" i="7" s="1"/>
  <c r="C122" i="7"/>
  <c r="J122" i="7" s="1"/>
  <c r="K122" i="7" s="1"/>
  <c r="M122" i="7" s="1"/>
  <c r="C121" i="7"/>
  <c r="K120" i="7"/>
  <c r="M120" i="7" s="1"/>
  <c r="E120" i="7"/>
  <c r="C120" i="7"/>
  <c r="J120" i="7" s="1"/>
  <c r="C119" i="7"/>
  <c r="J118" i="7"/>
  <c r="K118" i="7" s="1"/>
  <c r="M118" i="7" s="1"/>
  <c r="E118" i="7"/>
  <c r="C118" i="7"/>
  <c r="D118" i="7" s="1"/>
  <c r="F118" i="7" s="1"/>
  <c r="G118" i="7" s="1"/>
  <c r="C117" i="7"/>
  <c r="J116" i="7"/>
  <c r="K116" i="7" s="1"/>
  <c r="M116" i="7" s="1"/>
  <c r="E116" i="7"/>
  <c r="C116" i="7"/>
  <c r="D116" i="7" s="1"/>
  <c r="F116" i="7" s="1"/>
  <c r="G116" i="7" s="1"/>
  <c r="C115" i="7"/>
  <c r="J114" i="7"/>
  <c r="K114" i="7" s="1"/>
  <c r="M114" i="7" s="1"/>
  <c r="E114" i="7"/>
  <c r="C114" i="7"/>
  <c r="D114" i="7" s="1"/>
  <c r="F114" i="7" s="1"/>
  <c r="G114" i="7" s="1"/>
  <c r="C113" i="7"/>
  <c r="J112" i="7"/>
  <c r="K112" i="7" s="1"/>
  <c r="M112" i="7" s="1"/>
  <c r="E112" i="7"/>
  <c r="C112" i="7"/>
  <c r="D112" i="7" s="1"/>
  <c r="F112" i="7" s="1"/>
  <c r="G112" i="7" s="1"/>
  <c r="D111" i="7"/>
  <c r="F111" i="7" s="1"/>
  <c r="G111" i="7" s="1"/>
  <c r="C111" i="7"/>
  <c r="J110" i="7"/>
  <c r="K110" i="7" s="1"/>
  <c r="M110" i="7" s="1"/>
  <c r="E110" i="7"/>
  <c r="C110" i="7"/>
  <c r="D110" i="7" s="1"/>
  <c r="F110" i="7" s="1"/>
  <c r="G110" i="7" s="1"/>
  <c r="C109" i="7"/>
  <c r="J108" i="7"/>
  <c r="K108" i="7" s="1"/>
  <c r="M108" i="7" s="1"/>
  <c r="E108" i="7"/>
  <c r="C108" i="7"/>
  <c r="D108" i="7" s="1"/>
  <c r="F108" i="7" s="1"/>
  <c r="G108" i="7" s="1"/>
  <c r="D107" i="7"/>
  <c r="F107" i="7" s="1"/>
  <c r="G107" i="7" s="1"/>
  <c r="C107" i="7"/>
  <c r="J106" i="7"/>
  <c r="K106" i="7" s="1"/>
  <c r="M106" i="7" s="1"/>
  <c r="F106" i="7"/>
  <c r="G106" i="7" s="1"/>
  <c r="H106" i="7" s="1"/>
  <c r="I106" i="7" s="1"/>
  <c r="N106" i="7" s="1"/>
  <c r="E106" i="7"/>
  <c r="C106" i="7"/>
  <c r="D106" i="7" s="1"/>
  <c r="C105" i="7"/>
  <c r="D105" i="7" s="1"/>
  <c r="F105" i="7" s="1"/>
  <c r="G105" i="7" s="1"/>
  <c r="J104" i="7"/>
  <c r="K104" i="7" s="1"/>
  <c r="M104" i="7" s="1"/>
  <c r="E104" i="7"/>
  <c r="C104" i="7"/>
  <c r="D104" i="7" s="1"/>
  <c r="F104" i="7" s="1"/>
  <c r="G104" i="7" s="1"/>
  <c r="D103" i="7"/>
  <c r="F103" i="7" s="1"/>
  <c r="G103" i="7" s="1"/>
  <c r="C103" i="7"/>
  <c r="J102" i="7"/>
  <c r="K102" i="7" s="1"/>
  <c r="M102" i="7" s="1"/>
  <c r="E102" i="7"/>
  <c r="C102" i="7"/>
  <c r="D102" i="7" s="1"/>
  <c r="F102" i="7" s="1"/>
  <c r="G102" i="7" s="1"/>
  <c r="C101" i="7"/>
  <c r="J100" i="7"/>
  <c r="K100" i="7" s="1"/>
  <c r="M100" i="7" s="1"/>
  <c r="I100" i="7"/>
  <c r="N100" i="7" s="1"/>
  <c r="F100" i="7"/>
  <c r="G100" i="7" s="1"/>
  <c r="H100" i="7" s="1"/>
  <c r="E100" i="7"/>
  <c r="C100" i="7"/>
  <c r="D100" i="7" s="1"/>
  <c r="D99" i="7"/>
  <c r="F99" i="7" s="1"/>
  <c r="G99" i="7" s="1"/>
  <c r="C99" i="7"/>
  <c r="J98" i="7"/>
  <c r="K98" i="7" s="1"/>
  <c r="M98" i="7" s="1"/>
  <c r="F98" i="7"/>
  <c r="G98" i="7" s="1"/>
  <c r="H98" i="7" s="1"/>
  <c r="I98" i="7" s="1"/>
  <c r="N98" i="7" s="1"/>
  <c r="E98" i="7"/>
  <c r="C98" i="7"/>
  <c r="D98" i="7" s="1"/>
  <c r="C97" i="7"/>
  <c r="D97" i="7" s="1"/>
  <c r="F97" i="7" s="1"/>
  <c r="G97" i="7" s="1"/>
  <c r="J96" i="7"/>
  <c r="K96" i="7" s="1"/>
  <c r="M96" i="7" s="1"/>
  <c r="E96" i="7"/>
  <c r="C96" i="7"/>
  <c r="D96" i="7" s="1"/>
  <c r="F96" i="7" s="1"/>
  <c r="G96" i="7" s="1"/>
  <c r="D95" i="7"/>
  <c r="F95" i="7" s="1"/>
  <c r="G95" i="7" s="1"/>
  <c r="C95" i="7"/>
  <c r="J94" i="7"/>
  <c r="K94" i="7" s="1"/>
  <c r="M94" i="7" s="1"/>
  <c r="E94" i="7"/>
  <c r="C94" i="7"/>
  <c r="D94" i="7" s="1"/>
  <c r="F94" i="7" s="1"/>
  <c r="G94" i="7" s="1"/>
  <c r="C93" i="7"/>
  <c r="J92" i="7"/>
  <c r="K92" i="7" s="1"/>
  <c r="M92" i="7" s="1"/>
  <c r="I92" i="7"/>
  <c r="N92" i="7" s="1"/>
  <c r="F92" i="7"/>
  <c r="G92" i="7" s="1"/>
  <c r="H92" i="7" s="1"/>
  <c r="E92" i="7"/>
  <c r="C92" i="7"/>
  <c r="D92" i="7" s="1"/>
  <c r="D91" i="7"/>
  <c r="F91" i="7" s="1"/>
  <c r="G91" i="7" s="1"/>
  <c r="C91" i="7"/>
  <c r="J90" i="7"/>
  <c r="K90" i="7" s="1"/>
  <c r="M90" i="7" s="1"/>
  <c r="F90" i="7"/>
  <c r="G90" i="7" s="1"/>
  <c r="H90" i="7" s="1"/>
  <c r="I90" i="7" s="1"/>
  <c r="N90" i="7" s="1"/>
  <c r="E90" i="7"/>
  <c r="C90" i="7"/>
  <c r="D90" i="7" s="1"/>
  <c r="C89" i="7"/>
  <c r="D89" i="7" s="1"/>
  <c r="F89" i="7" s="1"/>
  <c r="G89" i="7" s="1"/>
  <c r="J88" i="7"/>
  <c r="K88" i="7" s="1"/>
  <c r="M88" i="7" s="1"/>
  <c r="F88" i="7"/>
  <c r="G88" i="7" s="1"/>
  <c r="H88" i="7" s="1"/>
  <c r="I88" i="7" s="1"/>
  <c r="N88" i="7" s="1"/>
  <c r="E88" i="7"/>
  <c r="C88" i="7"/>
  <c r="D88" i="7" s="1"/>
  <c r="C87" i="7"/>
  <c r="J86" i="7"/>
  <c r="K86" i="7" s="1"/>
  <c r="M86" i="7" s="1"/>
  <c r="E86" i="7"/>
  <c r="C86" i="7"/>
  <c r="D86" i="7" s="1"/>
  <c r="F86" i="7" s="1"/>
  <c r="G86" i="7" s="1"/>
  <c r="C85" i="7"/>
  <c r="J84" i="7"/>
  <c r="K84" i="7" s="1"/>
  <c r="M84" i="7" s="1"/>
  <c r="E84" i="7"/>
  <c r="C84" i="7"/>
  <c r="D84" i="7" s="1"/>
  <c r="F84" i="7" s="1"/>
  <c r="G84" i="7" s="1"/>
  <c r="D83" i="7"/>
  <c r="F83" i="7" s="1"/>
  <c r="G83" i="7" s="1"/>
  <c r="C83" i="7"/>
  <c r="J82" i="7"/>
  <c r="K82" i="7" s="1"/>
  <c r="M82" i="7" s="1"/>
  <c r="F82" i="7"/>
  <c r="G82" i="7" s="1"/>
  <c r="H82" i="7" s="1"/>
  <c r="I82" i="7" s="1"/>
  <c r="N82" i="7" s="1"/>
  <c r="E82" i="7"/>
  <c r="C82" i="7"/>
  <c r="D82" i="7" s="1"/>
  <c r="C81" i="7"/>
  <c r="J80" i="7"/>
  <c r="K80" i="7" s="1"/>
  <c r="M80" i="7" s="1"/>
  <c r="F80" i="7"/>
  <c r="G80" i="7" s="1"/>
  <c r="H80" i="7" s="1"/>
  <c r="I80" i="7" s="1"/>
  <c r="N80" i="7" s="1"/>
  <c r="E80" i="7"/>
  <c r="C80" i="7"/>
  <c r="D80" i="7" s="1"/>
  <c r="C79" i="7"/>
  <c r="J78" i="7"/>
  <c r="K78" i="7" s="1"/>
  <c r="M78" i="7" s="1"/>
  <c r="E78" i="7"/>
  <c r="C78" i="7"/>
  <c r="D78" i="7" s="1"/>
  <c r="F78" i="7" s="1"/>
  <c r="G78" i="7" s="1"/>
  <c r="C77" i="7"/>
  <c r="J76" i="7"/>
  <c r="K76" i="7" s="1"/>
  <c r="M76" i="7" s="1"/>
  <c r="E76" i="7"/>
  <c r="C76" i="7"/>
  <c r="D76" i="7" s="1"/>
  <c r="F76" i="7" s="1"/>
  <c r="G76" i="7" s="1"/>
  <c r="D75" i="7"/>
  <c r="F75" i="7" s="1"/>
  <c r="G75" i="7" s="1"/>
  <c r="C75" i="7"/>
  <c r="J74" i="7"/>
  <c r="K74" i="7" s="1"/>
  <c r="M74" i="7" s="1"/>
  <c r="F74" i="7"/>
  <c r="G74" i="7" s="1"/>
  <c r="H74" i="7" s="1"/>
  <c r="I74" i="7" s="1"/>
  <c r="N74" i="7" s="1"/>
  <c r="E74" i="7"/>
  <c r="C74" i="7"/>
  <c r="D74" i="7" s="1"/>
  <c r="C73" i="7"/>
  <c r="C72" i="7"/>
  <c r="D72" i="7" s="1"/>
  <c r="F72" i="7" s="1"/>
  <c r="G72" i="7" s="1"/>
  <c r="K71" i="7"/>
  <c r="M71" i="7" s="1"/>
  <c r="E71" i="7"/>
  <c r="D71" i="7"/>
  <c r="F71" i="7" s="1"/>
  <c r="G71" i="7" s="1"/>
  <c r="C71" i="7"/>
  <c r="J71" i="7" s="1"/>
  <c r="F70" i="7"/>
  <c r="G70" i="7" s="1"/>
  <c r="C70" i="7"/>
  <c r="D70" i="7" s="1"/>
  <c r="C69" i="7"/>
  <c r="J69" i="7" s="1"/>
  <c r="K69" i="7" s="1"/>
  <c r="M69" i="7" s="1"/>
  <c r="J68" i="7"/>
  <c r="K68" i="7" s="1"/>
  <c r="M68" i="7" s="1"/>
  <c r="F68" i="7"/>
  <c r="G68" i="7" s="1"/>
  <c r="E68" i="7"/>
  <c r="C68" i="7"/>
  <c r="D68" i="7" s="1"/>
  <c r="C67" i="7"/>
  <c r="J67" i="7" s="1"/>
  <c r="K67" i="7" s="1"/>
  <c r="M67" i="7" s="1"/>
  <c r="C66" i="7"/>
  <c r="D66" i="7" s="1"/>
  <c r="F66" i="7" s="1"/>
  <c r="G66" i="7" s="1"/>
  <c r="K65" i="7"/>
  <c r="M65" i="7" s="1"/>
  <c r="E65" i="7"/>
  <c r="C65" i="7"/>
  <c r="J65" i="7" s="1"/>
  <c r="C64" i="7"/>
  <c r="D64" i="7" s="1"/>
  <c r="F64" i="7" s="1"/>
  <c r="G64" i="7" s="1"/>
  <c r="K63" i="7"/>
  <c r="M63" i="7" s="1"/>
  <c r="E63" i="7"/>
  <c r="D63" i="7"/>
  <c r="F63" i="7" s="1"/>
  <c r="G63" i="7" s="1"/>
  <c r="C63" i="7"/>
  <c r="J63" i="7" s="1"/>
  <c r="F62" i="7"/>
  <c r="G62" i="7" s="1"/>
  <c r="C62" i="7"/>
  <c r="D62" i="7" s="1"/>
  <c r="C61" i="7"/>
  <c r="J61" i="7" s="1"/>
  <c r="K61" i="7" s="1"/>
  <c r="M61" i="7" s="1"/>
  <c r="J60" i="7"/>
  <c r="K60" i="7" s="1"/>
  <c r="M60" i="7" s="1"/>
  <c r="F60" i="7"/>
  <c r="G60" i="7" s="1"/>
  <c r="E60" i="7"/>
  <c r="C60" i="7"/>
  <c r="D60" i="7" s="1"/>
  <c r="C59" i="7"/>
  <c r="J59" i="7" s="1"/>
  <c r="K59" i="7" s="1"/>
  <c r="M59" i="7" s="1"/>
  <c r="C58" i="7"/>
  <c r="K57" i="7"/>
  <c r="M57" i="7" s="1"/>
  <c r="E57" i="7"/>
  <c r="C57" i="7"/>
  <c r="J57" i="7" s="1"/>
  <c r="C56" i="7"/>
  <c r="D56" i="7" s="1"/>
  <c r="F56" i="7" s="1"/>
  <c r="G56" i="7" s="1"/>
  <c r="K55" i="7"/>
  <c r="M55" i="7" s="1"/>
  <c r="E55" i="7"/>
  <c r="D55" i="7"/>
  <c r="F55" i="7" s="1"/>
  <c r="G55" i="7" s="1"/>
  <c r="C55" i="7"/>
  <c r="J55" i="7" s="1"/>
  <c r="F54" i="7"/>
  <c r="G54" i="7" s="1"/>
  <c r="C54" i="7"/>
  <c r="D54" i="7" s="1"/>
  <c r="C53" i="7"/>
  <c r="J52" i="7"/>
  <c r="K52" i="7" s="1"/>
  <c r="M52" i="7" s="1"/>
  <c r="F52" i="7"/>
  <c r="G52" i="7" s="1"/>
  <c r="E52" i="7"/>
  <c r="C52" i="7"/>
  <c r="D52" i="7" s="1"/>
  <c r="C51" i="7"/>
  <c r="J51" i="7" s="1"/>
  <c r="K51" i="7" s="1"/>
  <c r="M51" i="7" s="1"/>
  <c r="C50" i="7"/>
  <c r="K49" i="7"/>
  <c r="M49" i="7" s="1"/>
  <c r="E49" i="7"/>
  <c r="C49" i="7"/>
  <c r="J49" i="7" s="1"/>
  <c r="C48" i="7"/>
  <c r="D48" i="7" s="1"/>
  <c r="F48" i="7" s="1"/>
  <c r="G48" i="7" s="1"/>
  <c r="K47" i="7"/>
  <c r="M47" i="7" s="1"/>
  <c r="E47" i="7"/>
  <c r="D47" i="7"/>
  <c r="F47" i="7" s="1"/>
  <c r="G47" i="7" s="1"/>
  <c r="C47" i="7"/>
  <c r="J47" i="7" s="1"/>
  <c r="F46" i="7"/>
  <c r="G46" i="7" s="1"/>
  <c r="C46" i="7"/>
  <c r="D46" i="7" s="1"/>
  <c r="C45" i="7"/>
  <c r="J44" i="7"/>
  <c r="K44" i="7" s="1"/>
  <c r="M44" i="7" s="1"/>
  <c r="F44" i="7"/>
  <c r="G44" i="7" s="1"/>
  <c r="E44" i="7"/>
  <c r="C44" i="7"/>
  <c r="D44" i="7" s="1"/>
  <c r="C43" i="7"/>
  <c r="J43" i="7" s="1"/>
  <c r="K43" i="7" s="1"/>
  <c r="M43" i="7" s="1"/>
  <c r="C42" i="7"/>
  <c r="K41" i="7"/>
  <c r="M41" i="7" s="1"/>
  <c r="E41" i="7"/>
  <c r="C41" i="7"/>
  <c r="J41" i="7" s="1"/>
  <c r="C40" i="7"/>
  <c r="D40" i="7" s="1"/>
  <c r="F40" i="7" s="1"/>
  <c r="G40" i="7" s="1"/>
  <c r="K39" i="7"/>
  <c r="M39" i="7" s="1"/>
  <c r="E39" i="7"/>
  <c r="D39" i="7"/>
  <c r="F39" i="7" s="1"/>
  <c r="G39" i="7" s="1"/>
  <c r="C39" i="7"/>
  <c r="J39" i="7" s="1"/>
  <c r="F38" i="7"/>
  <c r="G38" i="7" s="1"/>
  <c r="C38" i="7"/>
  <c r="D38" i="7" s="1"/>
  <c r="C37" i="7"/>
  <c r="J36" i="7"/>
  <c r="K36" i="7" s="1"/>
  <c r="M36" i="7" s="1"/>
  <c r="F36" i="7"/>
  <c r="G36" i="7" s="1"/>
  <c r="E36" i="7"/>
  <c r="C36" i="7"/>
  <c r="D36" i="7" s="1"/>
  <c r="C35" i="7"/>
  <c r="J35" i="7" s="1"/>
  <c r="K35" i="7" s="1"/>
  <c r="M35" i="7" s="1"/>
  <c r="C34" i="7"/>
  <c r="K33" i="7"/>
  <c r="M33" i="7" s="1"/>
  <c r="E33" i="7"/>
  <c r="C33" i="7"/>
  <c r="J33" i="7" s="1"/>
  <c r="C32" i="7"/>
  <c r="D32" i="7" s="1"/>
  <c r="F32" i="7" s="1"/>
  <c r="G32" i="7" s="1"/>
  <c r="K31" i="7"/>
  <c r="M31" i="7" s="1"/>
  <c r="E31" i="7"/>
  <c r="D31" i="7"/>
  <c r="F31" i="7" s="1"/>
  <c r="G31" i="7" s="1"/>
  <c r="C31" i="7"/>
  <c r="J31" i="7" s="1"/>
  <c r="F30" i="7"/>
  <c r="G30" i="7" s="1"/>
  <c r="C30" i="7"/>
  <c r="D30" i="7" s="1"/>
  <c r="C29" i="7"/>
  <c r="J28" i="7"/>
  <c r="K28" i="7" s="1"/>
  <c r="M28" i="7" s="1"/>
  <c r="F28" i="7"/>
  <c r="G28" i="7" s="1"/>
  <c r="E28" i="7"/>
  <c r="C28" i="7"/>
  <c r="D28" i="7" s="1"/>
  <c r="C27" i="7"/>
  <c r="J27" i="7" s="1"/>
  <c r="K27" i="7" s="1"/>
  <c r="M27" i="7" s="1"/>
  <c r="C26" i="7"/>
  <c r="K25" i="7"/>
  <c r="M25" i="7" s="1"/>
  <c r="E25" i="7"/>
  <c r="C25" i="7"/>
  <c r="J25" i="7" s="1"/>
  <c r="C24" i="7"/>
  <c r="D24" i="7" s="1"/>
  <c r="F24" i="7" s="1"/>
  <c r="G24" i="7" s="1"/>
  <c r="K23" i="7"/>
  <c r="M23" i="7" s="1"/>
  <c r="E23" i="7"/>
  <c r="D23" i="7"/>
  <c r="F23" i="7" s="1"/>
  <c r="G23" i="7" s="1"/>
  <c r="C23" i="7"/>
  <c r="J23" i="7" s="1"/>
  <c r="F22" i="7"/>
  <c r="G22" i="7" s="1"/>
  <c r="C22" i="7"/>
  <c r="D22" i="7" s="1"/>
  <c r="C21" i="7"/>
  <c r="J20" i="7"/>
  <c r="K20" i="7" s="1"/>
  <c r="M20" i="7" s="1"/>
  <c r="F20" i="7"/>
  <c r="G20" i="7" s="1"/>
  <c r="E20" i="7"/>
  <c r="C20" i="7"/>
  <c r="D20" i="7" s="1"/>
  <c r="C19" i="7"/>
  <c r="J19" i="7" s="1"/>
  <c r="K19" i="7" s="1"/>
  <c r="M19" i="7" s="1"/>
  <c r="C18" i="7"/>
  <c r="K17" i="7"/>
  <c r="M17" i="7" s="1"/>
  <c r="E17" i="7"/>
  <c r="C17" i="7"/>
  <c r="J17" i="7" s="1"/>
  <c r="C16" i="7"/>
  <c r="D16" i="7" s="1"/>
  <c r="F16" i="7" s="1"/>
  <c r="G16" i="7" s="1"/>
  <c r="K15" i="7"/>
  <c r="M15" i="7" s="1"/>
  <c r="E15" i="7"/>
  <c r="C15" i="7"/>
  <c r="J15" i="7" s="1"/>
  <c r="C14" i="7"/>
  <c r="J13" i="7"/>
  <c r="K13" i="7" s="1"/>
  <c r="M13" i="7" s="1"/>
  <c r="E13" i="7"/>
  <c r="C13" i="7"/>
  <c r="D13" i="7" s="1"/>
  <c r="F13" i="7" s="1"/>
  <c r="G13" i="7" s="1"/>
  <c r="C12" i="7"/>
  <c r="J11" i="7"/>
  <c r="K11" i="7" s="1"/>
  <c r="M11" i="7" s="1"/>
  <c r="E11" i="7"/>
  <c r="C11" i="7"/>
  <c r="D11" i="7" s="1"/>
  <c r="F11" i="7" s="1"/>
  <c r="G11" i="7" s="1"/>
  <c r="C10" i="7"/>
  <c r="C7" i="7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39" i="4"/>
  <c r="Q40" i="4"/>
  <c r="Q41" i="4"/>
  <c r="Q42" i="4"/>
  <c r="Q43" i="4"/>
  <c r="Q44" i="4"/>
  <c r="Q45" i="4"/>
  <c r="Q46" i="4"/>
  <c r="Q47" i="4"/>
  <c r="Q48" i="4"/>
  <c r="Q49" i="4"/>
  <c r="Q50" i="4"/>
  <c r="Q51" i="4"/>
  <c r="Q52" i="4"/>
  <c r="Q53" i="4"/>
  <c r="Q54" i="4"/>
  <c r="Q55" i="4"/>
  <c r="Q56" i="4"/>
  <c r="Q57" i="4"/>
  <c r="Q58" i="4"/>
  <c r="Q59" i="4"/>
  <c r="Q60" i="4"/>
  <c r="Q61" i="4"/>
  <c r="Q62" i="4"/>
  <c r="Q63" i="4"/>
  <c r="Q64" i="4"/>
  <c r="Q65" i="4"/>
  <c r="Q66" i="4"/>
  <c r="Q67" i="4"/>
  <c r="Q68" i="4"/>
  <c r="Q69" i="4"/>
  <c r="Q70" i="4"/>
  <c r="Q71" i="4"/>
  <c r="Q72" i="4"/>
  <c r="Q73" i="4"/>
  <c r="Q74" i="4"/>
  <c r="Q75" i="4"/>
  <c r="Q76" i="4"/>
  <c r="Q77" i="4"/>
  <c r="Q78" i="4"/>
  <c r="Q79" i="4"/>
  <c r="Q80" i="4"/>
  <c r="Q81" i="4"/>
  <c r="Q82" i="4"/>
  <c r="Q83" i="4"/>
  <c r="Q84" i="4"/>
  <c r="Q85" i="4"/>
  <c r="Q86" i="4"/>
  <c r="Q87" i="4"/>
  <c r="Q88" i="4"/>
  <c r="Q89" i="4"/>
  <c r="Q90" i="4"/>
  <c r="Q91" i="4"/>
  <c r="Q92" i="4"/>
  <c r="Q93" i="4"/>
  <c r="Q94" i="4"/>
  <c r="Q95" i="4"/>
  <c r="Q96" i="4"/>
  <c r="Q97" i="4"/>
  <c r="Q98" i="4"/>
  <c r="Q99" i="4"/>
  <c r="Q100" i="4"/>
  <c r="Q101" i="4"/>
  <c r="Q102" i="4"/>
  <c r="Q103" i="4"/>
  <c r="Q104" i="4"/>
  <c r="Q105" i="4"/>
  <c r="Q106" i="4"/>
  <c r="Q107" i="4"/>
  <c r="Q108" i="4"/>
  <c r="Q109" i="4"/>
  <c r="Q110" i="4"/>
  <c r="Q111" i="4"/>
  <c r="Q112" i="4"/>
  <c r="Q113" i="4"/>
  <c r="Q114" i="4"/>
  <c r="Q115" i="4"/>
  <c r="Q116" i="4"/>
  <c r="Q117" i="4"/>
  <c r="Q118" i="4"/>
  <c r="Q119" i="4"/>
  <c r="Q120" i="4"/>
  <c r="Q121" i="4"/>
  <c r="Q122" i="4"/>
  <c r="Q123" i="4"/>
  <c r="Q124" i="4"/>
  <c r="Q125" i="4"/>
  <c r="Q126" i="4"/>
  <c r="Q127" i="4"/>
  <c r="Q128" i="4"/>
  <c r="Q129" i="4"/>
  <c r="Q130" i="4"/>
  <c r="Q131" i="4"/>
  <c r="Q132" i="4"/>
  <c r="Q133" i="4"/>
  <c r="Q134" i="4"/>
  <c r="Q135" i="4"/>
  <c r="Q136" i="4"/>
  <c r="Q137" i="4"/>
  <c r="Q138" i="4"/>
  <c r="Q139" i="4"/>
  <c r="Q140" i="4"/>
  <c r="Q141" i="4"/>
  <c r="Q142" i="4"/>
  <c r="Q143" i="4"/>
  <c r="Q144" i="4"/>
  <c r="Q145" i="4"/>
  <c r="Q146" i="4"/>
  <c r="Q147" i="4"/>
  <c r="Q148" i="4"/>
  <c r="Q149" i="4"/>
  <c r="Q150" i="4"/>
  <c r="Q151" i="4"/>
  <c r="Q152" i="4"/>
  <c r="Q153" i="4"/>
  <c r="Q154" i="4"/>
  <c r="Q155" i="4"/>
  <c r="Q156" i="4"/>
  <c r="Q157" i="4"/>
  <c r="Q158" i="4"/>
  <c r="Q159" i="4"/>
  <c r="Q160" i="4"/>
  <c r="Q161" i="4"/>
  <c r="Q162" i="4"/>
  <c r="Q163" i="4"/>
  <c r="Q164" i="4"/>
  <c r="Q165" i="4"/>
  <c r="Q166" i="4"/>
  <c r="Q167" i="4"/>
  <c r="Q168" i="4"/>
  <c r="Q169" i="4"/>
  <c r="Q170" i="4"/>
  <c r="Q171" i="4"/>
  <c r="Q172" i="4"/>
  <c r="Q173" i="4"/>
  <c r="Q174" i="4"/>
  <c r="Q175" i="4"/>
  <c r="Q176" i="4"/>
  <c r="Q177" i="4"/>
  <c r="Q178" i="4"/>
  <c r="Q179" i="4"/>
  <c r="Q180" i="4"/>
  <c r="Q181" i="4"/>
  <c r="Q182" i="4"/>
  <c r="Q183" i="4"/>
  <c r="Q184" i="4"/>
  <c r="Q185" i="4"/>
  <c r="Q186" i="4"/>
  <c r="Q187" i="4"/>
  <c r="Q188" i="4"/>
  <c r="Q189" i="4"/>
  <c r="Q190" i="4"/>
  <c r="Q191" i="4"/>
  <c r="Q192" i="4"/>
  <c r="Q193" i="4"/>
  <c r="Q194" i="4"/>
  <c r="Q195" i="4"/>
  <c r="Q196" i="4"/>
  <c r="Q197" i="4"/>
  <c r="Q198" i="4"/>
  <c r="Q199" i="4"/>
  <c r="Q200" i="4"/>
  <c r="Q201" i="4"/>
  <c r="Q202" i="4"/>
  <c r="Q203" i="4"/>
  <c r="Q204" i="4"/>
  <c r="Q205" i="4"/>
  <c r="Q206" i="4"/>
  <c r="Q207" i="4"/>
  <c r="Q208" i="4"/>
  <c r="Q209" i="4"/>
  <c r="Q210" i="4"/>
  <c r="Q211" i="4"/>
  <c r="Q212" i="4"/>
  <c r="Q213" i="4"/>
  <c r="Q214" i="4"/>
  <c r="Q215" i="4"/>
  <c r="Q216" i="4"/>
  <c r="Q217" i="4"/>
  <c r="Q218" i="4"/>
  <c r="Q219" i="4"/>
  <c r="Q220" i="4"/>
  <c r="Q221" i="4"/>
  <c r="Q222" i="4"/>
  <c r="Q223" i="4"/>
  <c r="Q224" i="4"/>
  <c r="Q225" i="4"/>
  <c r="Q226" i="4"/>
  <c r="Q227" i="4"/>
  <c r="Q228" i="4"/>
  <c r="Q229" i="4"/>
  <c r="Q230" i="4"/>
  <c r="Q231" i="4"/>
  <c r="Q232" i="4"/>
  <c r="Q233" i="4"/>
  <c r="Q234" i="4"/>
  <c r="Q235" i="4"/>
  <c r="Q236" i="4"/>
  <c r="Q237" i="4"/>
  <c r="Q238" i="4"/>
  <c r="Q239" i="4"/>
  <c r="Q240" i="4"/>
  <c r="Q241" i="4"/>
  <c r="Q242" i="4"/>
  <c r="Q243" i="4"/>
  <c r="Q244" i="4"/>
  <c r="Q245" i="4"/>
  <c r="Q246" i="4"/>
  <c r="Q247" i="4"/>
  <c r="Q248" i="4"/>
  <c r="Q249" i="4"/>
  <c r="Q250" i="4"/>
  <c r="Q251" i="4"/>
  <c r="Q252" i="4"/>
  <c r="Q253" i="4"/>
  <c r="Q254" i="4"/>
  <c r="Q255" i="4"/>
  <c r="Q256" i="4"/>
  <c r="Q257" i="4"/>
  <c r="Q258" i="4"/>
  <c r="Q259" i="4"/>
  <c r="Q260" i="4"/>
  <c r="Q261" i="4"/>
  <c r="Q262" i="4"/>
  <c r="Q263" i="4"/>
  <c r="Q264" i="4"/>
  <c r="Q265" i="4"/>
  <c r="Q266" i="4"/>
  <c r="Q267" i="4"/>
  <c r="Q268" i="4"/>
  <c r="Q269" i="4"/>
  <c r="Q270" i="4"/>
  <c r="Q271" i="4"/>
  <c r="Q272" i="4"/>
  <c r="Q273" i="4"/>
  <c r="Q274" i="4"/>
  <c r="Q275" i="4"/>
  <c r="Q276" i="4"/>
  <c r="Q277" i="4"/>
  <c r="Q278" i="4"/>
  <c r="Q279" i="4"/>
  <c r="Q280" i="4"/>
  <c r="Q281" i="4"/>
  <c r="Q282" i="4"/>
  <c r="Q283" i="4"/>
  <c r="Q284" i="4"/>
  <c r="Q285" i="4"/>
  <c r="Q286" i="4"/>
  <c r="Q287" i="4"/>
  <c r="Q288" i="4"/>
  <c r="Q289" i="4"/>
  <c r="Q290" i="4"/>
  <c r="Q291" i="4"/>
  <c r="Q292" i="4"/>
  <c r="Q293" i="4"/>
  <c r="Q294" i="4"/>
  <c r="Q295" i="4"/>
  <c r="Q296" i="4"/>
  <c r="Q297" i="4"/>
  <c r="Q298" i="4"/>
  <c r="Q299" i="4"/>
  <c r="Q300" i="4"/>
  <c r="Q301" i="4"/>
  <c r="Q302" i="4"/>
  <c r="Q303" i="4"/>
  <c r="Q304" i="4"/>
  <c r="Q305" i="4"/>
  <c r="Q306" i="4"/>
  <c r="Q307" i="4"/>
  <c r="Q308" i="4"/>
  <c r="Q309" i="4"/>
  <c r="Q310" i="4"/>
  <c r="Q311" i="4"/>
  <c r="Q312" i="4"/>
  <c r="Q313" i="4"/>
  <c r="Q314" i="4"/>
  <c r="Q315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  <c r="P33" i="4"/>
  <c r="P34" i="4"/>
  <c r="P35" i="4"/>
  <c r="P36" i="4"/>
  <c r="P37" i="4"/>
  <c r="P38" i="4"/>
  <c r="P39" i="4"/>
  <c r="P40" i="4"/>
  <c r="P41" i="4"/>
  <c r="P42" i="4"/>
  <c r="P43" i="4"/>
  <c r="P44" i="4"/>
  <c r="P45" i="4"/>
  <c r="P46" i="4"/>
  <c r="P47" i="4"/>
  <c r="P48" i="4"/>
  <c r="P49" i="4"/>
  <c r="P50" i="4"/>
  <c r="P51" i="4"/>
  <c r="P52" i="4"/>
  <c r="P53" i="4"/>
  <c r="P54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3" i="4"/>
  <c r="P84" i="4"/>
  <c r="P85" i="4"/>
  <c r="P86" i="4"/>
  <c r="P87" i="4"/>
  <c r="P88" i="4"/>
  <c r="P89" i="4"/>
  <c r="P90" i="4"/>
  <c r="P91" i="4"/>
  <c r="P92" i="4"/>
  <c r="P93" i="4"/>
  <c r="P94" i="4"/>
  <c r="P95" i="4"/>
  <c r="P96" i="4"/>
  <c r="P97" i="4"/>
  <c r="P98" i="4"/>
  <c r="P99" i="4"/>
  <c r="P100" i="4"/>
  <c r="P101" i="4"/>
  <c r="P102" i="4"/>
  <c r="P103" i="4"/>
  <c r="P104" i="4"/>
  <c r="P105" i="4"/>
  <c r="P106" i="4"/>
  <c r="P107" i="4"/>
  <c r="P108" i="4"/>
  <c r="P109" i="4"/>
  <c r="P110" i="4"/>
  <c r="P111" i="4"/>
  <c r="P112" i="4"/>
  <c r="P113" i="4"/>
  <c r="P114" i="4"/>
  <c r="P115" i="4"/>
  <c r="P116" i="4"/>
  <c r="P117" i="4"/>
  <c r="P118" i="4"/>
  <c r="P119" i="4"/>
  <c r="P120" i="4"/>
  <c r="P121" i="4"/>
  <c r="P122" i="4"/>
  <c r="P123" i="4"/>
  <c r="P124" i="4"/>
  <c r="P125" i="4"/>
  <c r="P126" i="4"/>
  <c r="P127" i="4"/>
  <c r="P128" i="4"/>
  <c r="P129" i="4"/>
  <c r="P130" i="4"/>
  <c r="P131" i="4"/>
  <c r="P132" i="4"/>
  <c r="P133" i="4"/>
  <c r="P134" i="4"/>
  <c r="P135" i="4"/>
  <c r="P136" i="4"/>
  <c r="P137" i="4"/>
  <c r="P138" i="4"/>
  <c r="P139" i="4"/>
  <c r="P140" i="4"/>
  <c r="P141" i="4"/>
  <c r="P142" i="4"/>
  <c r="P143" i="4"/>
  <c r="P144" i="4"/>
  <c r="P145" i="4"/>
  <c r="P146" i="4"/>
  <c r="P147" i="4"/>
  <c r="P148" i="4"/>
  <c r="P149" i="4"/>
  <c r="P150" i="4"/>
  <c r="P151" i="4"/>
  <c r="P152" i="4"/>
  <c r="P153" i="4"/>
  <c r="P154" i="4"/>
  <c r="P155" i="4"/>
  <c r="P156" i="4"/>
  <c r="P157" i="4"/>
  <c r="P158" i="4"/>
  <c r="P159" i="4"/>
  <c r="P160" i="4"/>
  <c r="P161" i="4"/>
  <c r="P162" i="4"/>
  <c r="P163" i="4"/>
  <c r="P164" i="4"/>
  <c r="P165" i="4"/>
  <c r="P166" i="4"/>
  <c r="P167" i="4"/>
  <c r="P168" i="4"/>
  <c r="P169" i="4"/>
  <c r="P170" i="4"/>
  <c r="P171" i="4"/>
  <c r="P172" i="4"/>
  <c r="P173" i="4"/>
  <c r="P174" i="4"/>
  <c r="P175" i="4"/>
  <c r="P176" i="4"/>
  <c r="P177" i="4"/>
  <c r="P178" i="4"/>
  <c r="P179" i="4"/>
  <c r="P180" i="4"/>
  <c r="P181" i="4"/>
  <c r="P182" i="4"/>
  <c r="P183" i="4"/>
  <c r="P184" i="4"/>
  <c r="P185" i="4"/>
  <c r="P186" i="4"/>
  <c r="P187" i="4"/>
  <c r="P188" i="4"/>
  <c r="P189" i="4"/>
  <c r="P190" i="4"/>
  <c r="P191" i="4"/>
  <c r="P192" i="4"/>
  <c r="P193" i="4"/>
  <c r="P194" i="4"/>
  <c r="P195" i="4"/>
  <c r="P196" i="4"/>
  <c r="P197" i="4"/>
  <c r="P198" i="4"/>
  <c r="P199" i="4"/>
  <c r="P200" i="4"/>
  <c r="P201" i="4"/>
  <c r="P202" i="4"/>
  <c r="P203" i="4"/>
  <c r="P204" i="4"/>
  <c r="P205" i="4"/>
  <c r="P206" i="4"/>
  <c r="P207" i="4"/>
  <c r="P208" i="4"/>
  <c r="P209" i="4"/>
  <c r="P210" i="4"/>
  <c r="P211" i="4"/>
  <c r="P212" i="4"/>
  <c r="P213" i="4"/>
  <c r="P214" i="4"/>
  <c r="P215" i="4"/>
  <c r="P216" i="4"/>
  <c r="P217" i="4"/>
  <c r="P218" i="4"/>
  <c r="P219" i="4"/>
  <c r="P220" i="4"/>
  <c r="P221" i="4"/>
  <c r="P222" i="4"/>
  <c r="P223" i="4"/>
  <c r="P224" i="4"/>
  <c r="P225" i="4"/>
  <c r="P226" i="4"/>
  <c r="P227" i="4"/>
  <c r="P228" i="4"/>
  <c r="P229" i="4"/>
  <c r="P230" i="4"/>
  <c r="P231" i="4"/>
  <c r="P232" i="4"/>
  <c r="P233" i="4"/>
  <c r="P234" i="4"/>
  <c r="P235" i="4"/>
  <c r="P236" i="4"/>
  <c r="P237" i="4"/>
  <c r="P238" i="4"/>
  <c r="P239" i="4"/>
  <c r="P240" i="4"/>
  <c r="P241" i="4"/>
  <c r="P242" i="4"/>
  <c r="P243" i="4"/>
  <c r="P244" i="4"/>
  <c r="P245" i="4"/>
  <c r="P246" i="4"/>
  <c r="P247" i="4"/>
  <c r="P248" i="4"/>
  <c r="P249" i="4"/>
  <c r="P250" i="4"/>
  <c r="P251" i="4"/>
  <c r="P252" i="4"/>
  <c r="P253" i="4"/>
  <c r="P254" i="4"/>
  <c r="P255" i="4"/>
  <c r="P256" i="4"/>
  <c r="P257" i="4"/>
  <c r="P258" i="4"/>
  <c r="P259" i="4"/>
  <c r="P260" i="4"/>
  <c r="P261" i="4"/>
  <c r="P262" i="4"/>
  <c r="P263" i="4"/>
  <c r="P264" i="4"/>
  <c r="P265" i="4"/>
  <c r="P266" i="4"/>
  <c r="P267" i="4"/>
  <c r="P268" i="4"/>
  <c r="P269" i="4"/>
  <c r="P270" i="4"/>
  <c r="P271" i="4"/>
  <c r="P272" i="4"/>
  <c r="P273" i="4"/>
  <c r="P274" i="4"/>
  <c r="P275" i="4"/>
  <c r="P276" i="4"/>
  <c r="P277" i="4"/>
  <c r="P278" i="4"/>
  <c r="P279" i="4"/>
  <c r="P280" i="4"/>
  <c r="P281" i="4"/>
  <c r="P282" i="4"/>
  <c r="P283" i="4"/>
  <c r="P284" i="4"/>
  <c r="P285" i="4"/>
  <c r="P286" i="4"/>
  <c r="P287" i="4"/>
  <c r="P288" i="4"/>
  <c r="P289" i="4"/>
  <c r="P290" i="4"/>
  <c r="P291" i="4"/>
  <c r="P292" i="4"/>
  <c r="P293" i="4"/>
  <c r="P294" i="4"/>
  <c r="P295" i="4"/>
  <c r="P296" i="4"/>
  <c r="P297" i="4"/>
  <c r="P298" i="4"/>
  <c r="P299" i="4"/>
  <c r="P300" i="4"/>
  <c r="P301" i="4"/>
  <c r="P302" i="4"/>
  <c r="P303" i="4"/>
  <c r="P304" i="4"/>
  <c r="P305" i="4"/>
  <c r="P306" i="4"/>
  <c r="P307" i="4"/>
  <c r="P308" i="4"/>
  <c r="P309" i="4"/>
  <c r="P310" i="4"/>
  <c r="P311" i="4"/>
  <c r="P312" i="4"/>
  <c r="P313" i="4"/>
  <c r="P314" i="4"/>
  <c r="P315" i="4"/>
  <c r="S10" i="4"/>
  <c r="O11" i="4"/>
  <c r="O12" i="4"/>
  <c r="O13" i="4"/>
  <c r="O14" i="4"/>
  <c r="O15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7" i="4"/>
  <c r="O38" i="4"/>
  <c r="O39" i="4"/>
  <c r="O40" i="4"/>
  <c r="O41" i="4"/>
  <c r="O42" i="4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7" i="4"/>
  <c r="O88" i="4"/>
  <c r="O89" i="4"/>
  <c r="O90" i="4"/>
  <c r="O91" i="4"/>
  <c r="O92" i="4"/>
  <c r="O93" i="4"/>
  <c r="O94" i="4"/>
  <c r="O95" i="4"/>
  <c r="O96" i="4"/>
  <c r="O97" i="4"/>
  <c r="O98" i="4"/>
  <c r="O99" i="4"/>
  <c r="O100" i="4"/>
  <c r="O101" i="4"/>
  <c r="O102" i="4"/>
  <c r="O103" i="4"/>
  <c r="O104" i="4"/>
  <c r="O105" i="4"/>
  <c r="O106" i="4"/>
  <c r="O107" i="4"/>
  <c r="O108" i="4"/>
  <c r="O109" i="4"/>
  <c r="O110" i="4"/>
  <c r="O111" i="4"/>
  <c r="O112" i="4"/>
  <c r="O113" i="4"/>
  <c r="O114" i="4"/>
  <c r="O115" i="4"/>
  <c r="O116" i="4"/>
  <c r="O117" i="4"/>
  <c r="O118" i="4"/>
  <c r="O119" i="4"/>
  <c r="O120" i="4"/>
  <c r="O121" i="4"/>
  <c r="O122" i="4"/>
  <c r="O123" i="4"/>
  <c r="O124" i="4"/>
  <c r="O125" i="4"/>
  <c r="O126" i="4"/>
  <c r="O127" i="4"/>
  <c r="O128" i="4"/>
  <c r="O129" i="4"/>
  <c r="O130" i="4"/>
  <c r="O131" i="4"/>
  <c r="O132" i="4"/>
  <c r="O133" i="4"/>
  <c r="O134" i="4"/>
  <c r="O135" i="4"/>
  <c r="O136" i="4"/>
  <c r="O137" i="4"/>
  <c r="O138" i="4"/>
  <c r="O139" i="4"/>
  <c r="O140" i="4"/>
  <c r="O141" i="4"/>
  <c r="O142" i="4"/>
  <c r="O143" i="4"/>
  <c r="O144" i="4"/>
  <c r="O145" i="4"/>
  <c r="O146" i="4"/>
  <c r="O147" i="4"/>
  <c r="O148" i="4"/>
  <c r="O149" i="4"/>
  <c r="O150" i="4"/>
  <c r="O151" i="4"/>
  <c r="O152" i="4"/>
  <c r="O153" i="4"/>
  <c r="O154" i="4"/>
  <c r="O155" i="4"/>
  <c r="O156" i="4"/>
  <c r="O157" i="4"/>
  <c r="O158" i="4"/>
  <c r="O159" i="4"/>
  <c r="O160" i="4"/>
  <c r="O161" i="4"/>
  <c r="O162" i="4"/>
  <c r="O163" i="4"/>
  <c r="O164" i="4"/>
  <c r="O165" i="4"/>
  <c r="O166" i="4"/>
  <c r="O167" i="4"/>
  <c r="O168" i="4"/>
  <c r="O169" i="4"/>
  <c r="O170" i="4"/>
  <c r="O171" i="4"/>
  <c r="O172" i="4"/>
  <c r="O173" i="4"/>
  <c r="O174" i="4"/>
  <c r="O175" i="4"/>
  <c r="O176" i="4"/>
  <c r="O177" i="4"/>
  <c r="O178" i="4"/>
  <c r="O179" i="4"/>
  <c r="O180" i="4"/>
  <c r="O181" i="4"/>
  <c r="O182" i="4"/>
  <c r="O183" i="4"/>
  <c r="O184" i="4"/>
  <c r="O185" i="4"/>
  <c r="O186" i="4"/>
  <c r="O187" i="4"/>
  <c r="O188" i="4"/>
  <c r="O189" i="4"/>
  <c r="O190" i="4"/>
  <c r="O191" i="4"/>
  <c r="O192" i="4"/>
  <c r="O193" i="4"/>
  <c r="O194" i="4"/>
  <c r="O195" i="4"/>
  <c r="O196" i="4"/>
  <c r="O197" i="4"/>
  <c r="O198" i="4"/>
  <c r="O199" i="4"/>
  <c r="O200" i="4"/>
  <c r="O201" i="4"/>
  <c r="O202" i="4"/>
  <c r="O203" i="4"/>
  <c r="O204" i="4"/>
  <c r="O205" i="4"/>
  <c r="O206" i="4"/>
  <c r="O207" i="4"/>
  <c r="O208" i="4"/>
  <c r="O209" i="4"/>
  <c r="O210" i="4"/>
  <c r="O211" i="4"/>
  <c r="O212" i="4"/>
  <c r="O213" i="4"/>
  <c r="O214" i="4"/>
  <c r="O215" i="4"/>
  <c r="O216" i="4"/>
  <c r="O217" i="4"/>
  <c r="O218" i="4"/>
  <c r="O219" i="4"/>
  <c r="O220" i="4"/>
  <c r="O221" i="4"/>
  <c r="O222" i="4"/>
  <c r="O223" i="4"/>
  <c r="O224" i="4"/>
  <c r="O225" i="4"/>
  <c r="O226" i="4"/>
  <c r="O227" i="4"/>
  <c r="O228" i="4"/>
  <c r="O229" i="4"/>
  <c r="O230" i="4"/>
  <c r="O231" i="4"/>
  <c r="O232" i="4"/>
  <c r="O233" i="4"/>
  <c r="O234" i="4"/>
  <c r="O235" i="4"/>
  <c r="O236" i="4"/>
  <c r="O237" i="4"/>
  <c r="O238" i="4"/>
  <c r="O239" i="4"/>
  <c r="O240" i="4"/>
  <c r="O241" i="4"/>
  <c r="O242" i="4"/>
  <c r="O243" i="4"/>
  <c r="O244" i="4"/>
  <c r="O245" i="4"/>
  <c r="O246" i="4"/>
  <c r="O247" i="4"/>
  <c r="O248" i="4"/>
  <c r="O249" i="4"/>
  <c r="O250" i="4"/>
  <c r="O251" i="4"/>
  <c r="O252" i="4"/>
  <c r="O253" i="4"/>
  <c r="O254" i="4"/>
  <c r="O255" i="4"/>
  <c r="O256" i="4"/>
  <c r="O257" i="4"/>
  <c r="O258" i="4"/>
  <c r="O259" i="4"/>
  <c r="O260" i="4"/>
  <c r="O261" i="4"/>
  <c r="O262" i="4"/>
  <c r="O263" i="4"/>
  <c r="O264" i="4"/>
  <c r="O265" i="4"/>
  <c r="O266" i="4"/>
  <c r="O267" i="4"/>
  <c r="O268" i="4"/>
  <c r="O269" i="4"/>
  <c r="O270" i="4"/>
  <c r="O271" i="4"/>
  <c r="O272" i="4"/>
  <c r="O273" i="4"/>
  <c r="O274" i="4"/>
  <c r="O275" i="4"/>
  <c r="O276" i="4"/>
  <c r="O277" i="4"/>
  <c r="O278" i="4"/>
  <c r="O279" i="4"/>
  <c r="O280" i="4"/>
  <c r="O281" i="4"/>
  <c r="O282" i="4"/>
  <c r="O283" i="4"/>
  <c r="O284" i="4"/>
  <c r="O285" i="4"/>
  <c r="O286" i="4"/>
  <c r="O287" i="4"/>
  <c r="O288" i="4"/>
  <c r="O289" i="4"/>
  <c r="O290" i="4"/>
  <c r="O291" i="4"/>
  <c r="O292" i="4"/>
  <c r="O293" i="4"/>
  <c r="O294" i="4"/>
  <c r="O295" i="4"/>
  <c r="O296" i="4"/>
  <c r="O297" i="4"/>
  <c r="O298" i="4"/>
  <c r="O299" i="4"/>
  <c r="O300" i="4"/>
  <c r="O301" i="4"/>
  <c r="O302" i="4"/>
  <c r="O303" i="4"/>
  <c r="O304" i="4"/>
  <c r="O305" i="4"/>
  <c r="O306" i="4"/>
  <c r="O307" i="4"/>
  <c r="O308" i="4"/>
  <c r="O309" i="4"/>
  <c r="O310" i="4"/>
  <c r="O311" i="4"/>
  <c r="O312" i="4"/>
  <c r="O313" i="4"/>
  <c r="O314" i="4"/>
  <c r="O315" i="4"/>
  <c r="O10" i="4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26" i="5"/>
  <c r="P27" i="5"/>
  <c r="P28" i="5"/>
  <c r="P29" i="5"/>
  <c r="P30" i="5"/>
  <c r="P31" i="5"/>
  <c r="P32" i="5"/>
  <c r="P33" i="5"/>
  <c r="P34" i="5"/>
  <c r="P35" i="5"/>
  <c r="P36" i="5"/>
  <c r="P37" i="5"/>
  <c r="P38" i="5"/>
  <c r="P39" i="5"/>
  <c r="P40" i="5"/>
  <c r="P41" i="5"/>
  <c r="P42" i="5"/>
  <c r="P43" i="5"/>
  <c r="P44" i="5"/>
  <c r="P45" i="5"/>
  <c r="P46" i="5"/>
  <c r="P47" i="5"/>
  <c r="P48" i="5"/>
  <c r="P49" i="5"/>
  <c r="P50" i="5"/>
  <c r="P51" i="5"/>
  <c r="P52" i="5"/>
  <c r="P53" i="5"/>
  <c r="P54" i="5"/>
  <c r="P55" i="5"/>
  <c r="P56" i="5"/>
  <c r="P57" i="5"/>
  <c r="P58" i="5"/>
  <c r="P59" i="5"/>
  <c r="P60" i="5"/>
  <c r="P61" i="5"/>
  <c r="P62" i="5"/>
  <c r="P63" i="5"/>
  <c r="P64" i="5"/>
  <c r="P65" i="5"/>
  <c r="P66" i="5"/>
  <c r="P67" i="5"/>
  <c r="P68" i="5"/>
  <c r="P69" i="5"/>
  <c r="P70" i="5"/>
  <c r="P71" i="5"/>
  <c r="P72" i="5"/>
  <c r="P73" i="5"/>
  <c r="P74" i="5"/>
  <c r="P75" i="5"/>
  <c r="P76" i="5"/>
  <c r="P77" i="5"/>
  <c r="P78" i="5"/>
  <c r="P79" i="5"/>
  <c r="P80" i="5"/>
  <c r="P81" i="5"/>
  <c r="P82" i="5"/>
  <c r="P83" i="5"/>
  <c r="P84" i="5"/>
  <c r="P85" i="5"/>
  <c r="P86" i="5"/>
  <c r="P87" i="5"/>
  <c r="P88" i="5"/>
  <c r="P89" i="5"/>
  <c r="P90" i="5"/>
  <c r="P91" i="5"/>
  <c r="P92" i="5"/>
  <c r="P93" i="5"/>
  <c r="P94" i="5"/>
  <c r="P95" i="5"/>
  <c r="P96" i="5"/>
  <c r="P97" i="5"/>
  <c r="P98" i="5"/>
  <c r="P99" i="5"/>
  <c r="P100" i="5"/>
  <c r="P101" i="5"/>
  <c r="P102" i="5"/>
  <c r="P103" i="5"/>
  <c r="P104" i="5"/>
  <c r="P105" i="5"/>
  <c r="P106" i="5"/>
  <c r="P107" i="5"/>
  <c r="P108" i="5"/>
  <c r="P109" i="5"/>
  <c r="P110" i="5"/>
  <c r="P111" i="5"/>
  <c r="P112" i="5"/>
  <c r="P113" i="5"/>
  <c r="P114" i="5"/>
  <c r="P115" i="5"/>
  <c r="P116" i="5"/>
  <c r="P117" i="5"/>
  <c r="P118" i="5"/>
  <c r="P119" i="5"/>
  <c r="P120" i="5"/>
  <c r="P121" i="5"/>
  <c r="P122" i="5"/>
  <c r="P123" i="5"/>
  <c r="P124" i="5"/>
  <c r="P125" i="5"/>
  <c r="P126" i="5"/>
  <c r="P127" i="5"/>
  <c r="P128" i="5"/>
  <c r="P129" i="5"/>
  <c r="P130" i="5"/>
  <c r="P131" i="5"/>
  <c r="P132" i="5"/>
  <c r="P133" i="5"/>
  <c r="P134" i="5"/>
  <c r="P135" i="5"/>
  <c r="P136" i="5"/>
  <c r="P137" i="5"/>
  <c r="P138" i="5"/>
  <c r="P139" i="5"/>
  <c r="P140" i="5"/>
  <c r="P141" i="5"/>
  <c r="P142" i="5"/>
  <c r="P143" i="5"/>
  <c r="P144" i="5"/>
  <c r="P145" i="5"/>
  <c r="P146" i="5"/>
  <c r="P147" i="5"/>
  <c r="P148" i="5"/>
  <c r="P149" i="5"/>
  <c r="P150" i="5"/>
  <c r="P151" i="5"/>
  <c r="P152" i="5"/>
  <c r="P153" i="5"/>
  <c r="P154" i="5"/>
  <c r="P155" i="5"/>
  <c r="P156" i="5"/>
  <c r="P157" i="5"/>
  <c r="P158" i="5"/>
  <c r="P159" i="5"/>
  <c r="P160" i="5"/>
  <c r="P161" i="5"/>
  <c r="P162" i="5"/>
  <c r="P163" i="5"/>
  <c r="P164" i="5"/>
  <c r="P165" i="5"/>
  <c r="P166" i="5"/>
  <c r="P167" i="5"/>
  <c r="P168" i="5"/>
  <c r="P169" i="5"/>
  <c r="P170" i="5"/>
  <c r="P171" i="5"/>
  <c r="P172" i="5"/>
  <c r="P173" i="5"/>
  <c r="P174" i="5"/>
  <c r="P175" i="5"/>
  <c r="P176" i="5"/>
  <c r="P177" i="5"/>
  <c r="P178" i="5"/>
  <c r="P179" i="5"/>
  <c r="P180" i="5"/>
  <c r="P181" i="5"/>
  <c r="P182" i="5"/>
  <c r="P183" i="5"/>
  <c r="P184" i="5"/>
  <c r="P185" i="5"/>
  <c r="P186" i="5"/>
  <c r="P187" i="5"/>
  <c r="P188" i="5"/>
  <c r="P189" i="5"/>
  <c r="P190" i="5"/>
  <c r="P191" i="5"/>
  <c r="P192" i="5"/>
  <c r="P193" i="5"/>
  <c r="P194" i="5"/>
  <c r="P195" i="5"/>
  <c r="P196" i="5"/>
  <c r="P197" i="5"/>
  <c r="P198" i="5"/>
  <c r="P199" i="5"/>
  <c r="P200" i="5"/>
  <c r="P201" i="5"/>
  <c r="P202" i="5"/>
  <c r="P203" i="5"/>
  <c r="P204" i="5"/>
  <c r="P205" i="5"/>
  <c r="P206" i="5"/>
  <c r="P207" i="5"/>
  <c r="P208" i="5"/>
  <c r="P209" i="5"/>
  <c r="P210" i="5"/>
  <c r="P211" i="5"/>
  <c r="P212" i="5"/>
  <c r="P213" i="5"/>
  <c r="P214" i="5"/>
  <c r="P215" i="5"/>
  <c r="P216" i="5"/>
  <c r="P217" i="5"/>
  <c r="P218" i="5"/>
  <c r="P219" i="5"/>
  <c r="P220" i="5"/>
  <c r="P221" i="5"/>
  <c r="P222" i="5"/>
  <c r="P223" i="5"/>
  <c r="P224" i="5"/>
  <c r="P225" i="5"/>
  <c r="P226" i="5"/>
  <c r="P227" i="5"/>
  <c r="P228" i="5"/>
  <c r="P229" i="5"/>
  <c r="P230" i="5"/>
  <c r="P231" i="5"/>
  <c r="P232" i="5"/>
  <c r="P233" i="5"/>
  <c r="P234" i="5"/>
  <c r="P235" i="5"/>
  <c r="P236" i="5"/>
  <c r="P237" i="5"/>
  <c r="P238" i="5"/>
  <c r="P239" i="5"/>
  <c r="P240" i="5"/>
  <c r="P241" i="5"/>
  <c r="P242" i="5"/>
  <c r="P243" i="5"/>
  <c r="P244" i="5"/>
  <c r="P245" i="5"/>
  <c r="P246" i="5"/>
  <c r="P247" i="5"/>
  <c r="P248" i="5"/>
  <c r="P249" i="5"/>
  <c r="P250" i="5"/>
  <c r="P251" i="5"/>
  <c r="P252" i="5"/>
  <c r="P253" i="5"/>
  <c r="P254" i="5"/>
  <c r="P255" i="5"/>
  <c r="P256" i="5"/>
  <c r="P257" i="5"/>
  <c r="P258" i="5"/>
  <c r="P259" i="5"/>
  <c r="P260" i="5"/>
  <c r="P261" i="5"/>
  <c r="P262" i="5"/>
  <c r="P263" i="5"/>
  <c r="P264" i="5"/>
  <c r="P265" i="5"/>
  <c r="P266" i="5"/>
  <c r="P267" i="5"/>
  <c r="P268" i="5"/>
  <c r="P269" i="5"/>
  <c r="P270" i="5"/>
  <c r="P271" i="5"/>
  <c r="P272" i="5"/>
  <c r="P273" i="5"/>
  <c r="P274" i="5"/>
  <c r="P275" i="5"/>
  <c r="P276" i="5"/>
  <c r="P277" i="5"/>
  <c r="P278" i="5"/>
  <c r="P279" i="5"/>
  <c r="P280" i="5"/>
  <c r="P281" i="5"/>
  <c r="P282" i="5"/>
  <c r="P283" i="5"/>
  <c r="P284" i="5"/>
  <c r="P285" i="5"/>
  <c r="P286" i="5"/>
  <c r="P287" i="5"/>
  <c r="P288" i="5"/>
  <c r="P289" i="5"/>
  <c r="P290" i="5"/>
  <c r="P291" i="5"/>
  <c r="P292" i="5"/>
  <c r="P293" i="5"/>
  <c r="P294" i="5"/>
  <c r="P295" i="5"/>
  <c r="P296" i="5"/>
  <c r="P297" i="5"/>
  <c r="P298" i="5"/>
  <c r="P299" i="5"/>
  <c r="P300" i="5"/>
  <c r="P301" i="5"/>
  <c r="P302" i="5"/>
  <c r="P303" i="5"/>
  <c r="P304" i="5"/>
  <c r="P305" i="5"/>
  <c r="P306" i="5"/>
  <c r="P307" i="5"/>
  <c r="P308" i="5"/>
  <c r="P309" i="5"/>
  <c r="P310" i="5"/>
  <c r="P311" i="5"/>
  <c r="P312" i="5"/>
  <c r="P313" i="5"/>
  <c r="P314" i="5"/>
  <c r="P315" i="5"/>
  <c r="Q11" i="5"/>
  <c r="Q12" i="5"/>
  <c r="Q13" i="5"/>
  <c r="Q14" i="5"/>
  <c r="Q15" i="5"/>
  <c r="Q16" i="5"/>
  <c r="Q17" i="5"/>
  <c r="Q18" i="5"/>
  <c r="Q19" i="5"/>
  <c r="Q20" i="5"/>
  <c r="Q21" i="5"/>
  <c r="Q22" i="5"/>
  <c r="Q23" i="5"/>
  <c r="Q24" i="5"/>
  <c r="Q25" i="5"/>
  <c r="Q26" i="5"/>
  <c r="Q27" i="5"/>
  <c r="Q28" i="5"/>
  <c r="Q29" i="5"/>
  <c r="Q30" i="5"/>
  <c r="Q31" i="5"/>
  <c r="Q32" i="5"/>
  <c r="Q33" i="5"/>
  <c r="Q34" i="5"/>
  <c r="Q35" i="5"/>
  <c r="Q36" i="5"/>
  <c r="Q37" i="5"/>
  <c r="Q38" i="5"/>
  <c r="Q39" i="5"/>
  <c r="Q40" i="5"/>
  <c r="Q41" i="5"/>
  <c r="Q42" i="5"/>
  <c r="Q43" i="5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61" i="5"/>
  <c r="Q62" i="5"/>
  <c r="Q63" i="5"/>
  <c r="Q64" i="5"/>
  <c r="Q65" i="5"/>
  <c r="Q66" i="5"/>
  <c r="Q67" i="5"/>
  <c r="Q68" i="5"/>
  <c r="Q69" i="5"/>
  <c r="Q70" i="5"/>
  <c r="Q71" i="5"/>
  <c r="Q72" i="5"/>
  <c r="Q73" i="5"/>
  <c r="Q74" i="5"/>
  <c r="Q75" i="5"/>
  <c r="Q76" i="5"/>
  <c r="Q77" i="5"/>
  <c r="Q78" i="5"/>
  <c r="Q79" i="5"/>
  <c r="Q80" i="5"/>
  <c r="Q81" i="5"/>
  <c r="Q82" i="5"/>
  <c r="Q83" i="5"/>
  <c r="Q84" i="5"/>
  <c r="Q85" i="5"/>
  <c r="Q86" i="5"/>
  <c r="Q87" i="5"/>
  <c r="Q88" i="5"/>
  <c r="Q89" i="5"/>
  <c r="Q90" i="5"/>
  <c r="Q91" i="5"/>
  <c r="Q92" i="5"/>
  <c r="Q93" i="5"/>
  <c r="Q94" i="5"/>
  <c r="Q95" i="5"/>
  <c r="Q96" i="5"/>
  <c r="Q97" i="5"/>
  <c r="Q98" i="5"/>
  <c r="Q99" i="5"/>
  <c r="Q100" i="5"/>
  <c r="Q101" i="5"/>
  <c r="Q102" i="5"/>
  <c r="Q103" i="5"/>
  <c r="Q104" i="5"/>
  <c r="Q105" i="5"/>
  <c r="Q106" i="5"/>
  <c r="Q107" i="5"/>
  <c r="Q108" i="5"/>
  <c r="Q109" i="5"/>
  <c r="Q110" i="5"/>
  <c r="Q111" i="5"/>
  <c r="Q112" i="5"/>
  <c r="Q113" i="5"/>
  <c r="Q114" i="5"/>
  <c r="Q115" i="5"/>
  <c r="Q116" i="5"/>
  <c r="Q117" i="5"/>
  <c r="Q118" i="5"/>
  <c r="Q119" i="5"/>
  <c r="Q120" i="5"/>
  <c r="Q121" i="5"/>
  <c r="Q122" i="5"/>
  <c r="Q123" i="5"/>
  <c r="Q124" i="5"/>
  <c r="Q125" i="5"/>
  <c r="Q126" i="5"/>
  <c r="Q127" i="5"/>
  <c r="Q128" i="5"/>
  <c r="Q129" i="5"/>
  <c r="Q130" i="5"/>
  <c r="Q131" i="5"/>
  <c r="Q132" i="5"/>
  <c r="Q133" i="5"/>
  <c r="Q134" i="5"/>
  <c r="Q135" i="5"/>
  <c r="Q136" i="5"/>
  <c r="Q137" i="5"/>
  <c r="Q138" i="5"/>
  <c r="Q139" i="5"/>
  <c r="Q140" i="5"/>
  <c r="Q141" i="5"/>
  <c r="Q142" i="5"/>
  <c r="Q143" i="5"/>
  <c r="Q144" i="5"/>
  <c r="Q145" i="5"/>
  <c r="Q146" i="5"/>
  <c r="Q147" i="5"/>
  <c r="Q148" i="5"/>
  <c r="Q149" i="5"/>
  <c r="Q150" i="5"/>
  <c r="Q151" i="5"/>
  <c r="Q152" i="5"/>
  <c r="Q153" i="5"/>
  <c r="Q154" i="5"/>
  <c r="Q155" i="5"/>
  <c r="Q156" i="5"/>
  <c r="Q157" i="5"/>
  <c r="Q158" i="5"/>
  <c r="Q159" i="5"/>
  <c r="Q160" i="5"/>
  <c r="Q161" i="5"/>
  <c r="Q162" i="5"/>
  <c r="Q163" i="5"/>
  <c r="Q164" i="5"/>
  <c r="Q165" i="5"/>
  <c r="Q166" i="5"/>
  <c r="Q167" i="5"/>
  <c r="Q168" i="5"/>
  <c r="Q169" i="5"/>
  <c r="Q170" i="5"/>
  <c r="Q171" i="5"/>
  <c r="Q172" i="5"/>
  <c r="Q173" i="5"/>
  <c r="Q174" i="5"/>
  <c r="Q175" i="5"/>
  <c r="Q176" i="5"/>
  <c r="Q177" i="5"/>
  <c r="Q178" i="5"/>
  <c r="Q179" i="5"/>
  <c r="Q180" i="5"/>
  <c r="Q181" i="5"/>
  <c r="Q182" i="5"/>
  <c r="Q183" i="5"/>
  <c r="Q184" i="5"/>
  <c r="Q185" i="5"/>
  <c r="Q186" i="5"/>
  <c r="Q187" i="5"/>
  <c r="Q188" i="5"/>
  <c r="Q189" i="5"/>
  <c r="Q190" i="5"/>
  <c r="Q191" i="5"/>
  <c r="Q192" i="5"/>
  <c r="Q193" i="5"/>
  <c r="Q194" i="5"/>
  <c r="Q195" i="5"/>
  <c r="Q196" i="5"/>
  <c r="Q197" i="5"/>
  <c r="Q198" i="5"/>
  <c r="Q199" i="5"/>
  <c r="Q200" i="5"/>
  <c r="Q201" i="5"/>
  <c r="Q202" i="5"/>
  <c r="Q203" i="5"/>
  <c r="Q204" i="5"/>
  <c r="Q205" i="5"/>
  <c r="Q206" i="5"/>
  <c r="Q207" i="5"/>
  <c r="Q208" i="5"/>
  <c r="Q209" i="5"/>
  <c r="Q210" i="5"/>
  <c r="Q211" i="5"/>
  <c r="Q212" i="5"/>
  <c r="Q213" i="5"/>
  <c r="Q214" i="5"/>
  <c r="Q215" i="5"/>
  <c r="Q216" i="5"/>
  <c r="Q217" i="5"/>
  <c r="Q218" i="5"/>
  <c r="Q219" i="5"/>
  <c r="Q220" i="5"/>
  <c r="Q221" i="5"/>
  <c r="Q222" i="5"/>
  <c r="Q223" i="5"/>
  <c r="Q224" i="5"/>
  <c r="Q225" i="5"/>
  <c r="Q226" i="5"/>
  <c r="Q227" i="5"/>
  <c r="Q228" i="5"/>
  <c r="Q229" i="5"/>
  <c r="Q230" i="5"/>
  <c r="Q231" i="5"/>
  <c r="Q232" i="5"/>
  <c r="Q233" i="5"/>
  <c r="Q234" i="5"/>
  <c r="Q235" i="5"/>
  <c r="Q236" i="5"/>
  <c r="Q237" i="5"/>
  <c r="Q238" i="5"/>
  <c r="Q239" i="5"/>
  <c r="Q240" i="5"/>
  <c r="Q241" i="5"/>
  <c r="Q242" i="5"/>
  <c r="Q243" i="5"/>
  <c r="Q244" i="5"/>
  <c r="Q245" i="5"/>
  <c r="Q246" i="5"/>
  <c r="Q247" i="5"/>
  <c r="Q248" i="5"/>
  <c r="Q249" i="5"/>
  <c r="Q250" i="5"/>
  <c r="Q251" i="5"/>
  <c r="Q252" i="5"/>
  <c r="Q253" i="5"/>
  <c r="Q254" i="5"/>
  <c r="Q255" i="5"/>
  <c r="Q256" i="5"/>
  <c r="Q257" i="5"/>
  <c r="Q258" i="5"/>
  <c r="Q259" i="5"/>
  <c r="Q260" i="5"/>
  <c r="Q261" i="5"/>
  <c r="Q262" i="5"/>
  <c r="Q263" i="5"/>
  <c r="Q264" i="5"/>
  <c r="Q265" i="5"/>
  <c r="Q266" i="5"/>
  <c r="Q267" i="5"/>
  <c r="Q268" i="5"/>
  <c r="Q269" i="5"/>
  <c r="Q270" i="5"/>
  <c r="Q271" i="5"/>
  <c r="Q272" i="5"/>
  <c r="Q273" i="5"/>
  <c r="Q274" i="5"/>
  <c r="Q275" i="5"/>
  <c r="Q276" i="5"/>
  <c r="Q277" i="5"/>
  <c r="Q278" i="5"/>
  <c r="Q279" i="5"/>
  <c r="Q280" i="5"/>
  <c r="Q281" i="5"/>
  <c r="Q282" i="5"/>
  <c r="Q283" i="5"/>
  <c r="Q284" i="5"/>
  <c r="Q285" i="5"/>
  <c r="Q286" i="5"/>
  <c r="Q287" i="5"/>
  <c r="Q288" i="5"/>
  <c r="Q289" i="5"/>
  <c r="Q290" i="5"/>
  <c r="Q291" i="5"/>
  <c r="Q292" i="5"/>
  <c r="Q293" i="5"/>
  <c r="Q294" i="5"/>
  <c r="Q295" i="5"/>
  <c r="Q296" i="5"/>
  <c r="Q297" i="5"/>
  <c r="Q298" i="5"/>
  <c r="Q299" i="5"/>
  <c r="Q300" i="5"/>
  <c r="Q301" i="5"/>
  <c r="Q302" i="5"/>
  <c r="Q303" i="5"/>
  <c r="Q304" i="5"/>
  <c r="Q305" i="5"/>
  <c r="Q306" i="5"/>
  <c r="Q307" i="5"/>
  <c r="Q308" i="5"/>
  <c r="Q309" i="5"/>
  <c r="Q310" i="5"/>
  <c r="Q311" i="5"/>
  <c r="Q312" i="5"/>
  <c r="Q313" i="5"/>
  <c r="Q314" i="5"/>
  <c r="Q315" i="5"/>
  <c r="S10" i="5"/>
  <c r="O11" i="5"/>
  <c r="O12" i="5"/>
  <c r="O13" i="5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50" i="5"/>
  <c r="O51" i="5"/>
  <c r="O52" i="5"/>
  <c r="O53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2" i="5"/>
  <c r="O113" i="5"/>
  <c r="O114" i="5"/>
  <c r="O115" i="5"/>
  <c r="O116" i="5"/>
  <c r="O117" i="5"/>
  <c r="O118" i="5"/>
  <c r="O119" i="5"/>
  <c r="O120" i="5"/>
  <c r="O121" i="5"/>
  <c r="O122" i="5"/>
  <c r="O123" i="5"/>
  <c r="O124" i="5"/>
  <c r="O125" i="5"/>
  <c r="O126" i="5"/>
  <c r="O127" i="5"/>
  <c r="O128" i="5"/>
  <c r="O129" i="5"/>
  <c r="O130" i="5"/>
  <c r="O131" i="5"/>
  <c r="O132" i="5"/>
  <c r="O133" i="5"/>
  <c r="O134" i="5"/>
  <c r="O135" i="5"/>
  <c r="O136" i="5"/>
  <c r="O137" i="5"/>
  <c r="O138" i="5"/>
  <c r="O139" i="5"/>
  <c r="O140" i="5"/>
  <c r="O141" i="5"/>
  <c r="O142" i="5"/>
  <c r="O143" i="5"/>
  <c r="O144" i="5"/>
  <c r="O145" i="5"/>
  <c r="O146" i="5"/>
  <c r="O147" i="5"/>
  <c r="O148" i="5"/>
  <c r="O149" i="5"/>
  <c r="O150" i="5"/>
  <c r="O151" i="5"/>
  <c r="O152" i="5"/>
  <c r="O153" i="5"/>
  <c r="O154" i="5"/>
  <c r="O155" i="5"/>
  <c r="O156" i="5"/>
  <c r="O157" i="5"/>
  <c r="O158" i="5"/>
  <c r="O159" i="5"/>
  <c r="O160" i="5"/>
  <c r="O161" i="5"/>
  <c r="O162" i="5"/>
  <c r="O163" i="5"/>
  <c r="O164" i="5"/>
  <c r="O165" i="5"/>
  <c r="O166" i="5"/>
  <c r="O167" i="5"/>
  <c r="O168" i="5"/>
  <c r="O169" i="5"/>
  <c r="O170" i="5"/>
  <c r="O171" i="5"/>
  <c r="O172" i="5"/>
  <c r="O173" i="5"/>
  <c r="O174" i="5"/>
  <c r="O175" i="5"/>
  <c r="O176" i="5"/>
  <c r="O177" i="5"/>
  <c r="O178" i="5"/>
  <c r="O179" i="5"/>
  <c r="O180" i="5"/>
  <c r="O181" i="5"/>
  <c r="O182" i="5"/>
  <c r="O183" i="5"/>
  <c r="O184" i="5"/>
  <c r="O185" i="5"/>
  <c r="O186" i="5"/>
  <c r="O187" i="5"/>
  <c r="O188" i="5"/>
  <c r="O189" i="5"/>
  <c r="O190" i="5"/>
  <c r="O191" i="5"/>
  <c r="O192" i="5"/>
  <c r="O193" i="5"/>
  <c r="O194" i="5"/>
  <c r="O195" i="5"/>
  <c r="O196" i="5"/>
  <c r="O197" i="5"/>
  <c r="O198" i="5"/>
  <c r="O199" i="5"/>
  <c r="O200" i="5"/>
  <c r="O201" i="5"/>
  <c r="O202" i="5"/>
  <c r="O203" i="5"/>
  <c r="O204" i="5"/>
  <c r="O205" i="5"/>
  <c r="O206" i="5"/>
  <c r="O207" i="5"/>
  <c r="O208" i="5"/>
  <c r="O209" i="5"/>
  <c r="O210" i="5"/>
  <c r="O211" i="5"/>
  <c r="O212" i="5"/>
  <c r="O213" i="5"/>
  <c r="O214" i="5"/>
  <c r="O215" i="5"/>
  <c r="O216" i="5"/>
  <c r="O217" i="5"/>
  <c r="O218" i="5"/>
  <c r="O219" i="5"/>
  <c r="O220" i="5"/>
  <c r="O221" i="5"/>
  <c r="O222" i="5"/>
  <c r="O223" i="5"/>
  <c r="O224" i="5"/>
  <c r="O225" i="5"/>
  <c r="O226" i="5"/>
  <c r="O227" i="5"/>
  <c r="O228" i="5"/>
  <c r="O229" i="5"/>
  <c r="O230" i="5"/>
  <c r="O231" i="5"/>
  <c r="O232" i="5"/>
  <c r="O233" i="5"/>
  <c r="O234" i="5"/>
  <c r="O235" i="5"/>
  <c r="O236" i="5"/>
  <c r="O237" i="5"/>
  <c r="O238" i="5"/>
  <c r="O239" i="5"/>
  <c r="O240" i="5"/>
  <c r="O241" i="5"/>
  <c r="O242" i="5"/>
  <c r="O243" i="5"/>
  <c r="O244" i="5"/>
  <c r="O245" i="5"/>
  <c r="O246" i="5"/>
  <c r="O247" i="5"/>
  <c r="O248" i="5"/>
  <c r="O249" i="5"/>
  <c r="O250" i="5"/>
  <c r="O251" i="5"/>
  <c r="O252" i="5"/>
  <c r="O253" i="5"/>
  <c r="O254" i="5"/>
  <c r="O255" i="5"/>
  <c r="O256" i="5"/>
  <c r="O257" i="5"/>
  <c r="O258" i="5"/>
  <c r="O259" i="5"/>
  <c r="O260" i="5"/>
  <c r="O261" i="5"/>
  <c r="O262" i="5"/>
  <c r="O263" i="5"/>
  <c r="O264" i="5"/>
  <c r="O265" i="5"/>
  <c r="O266" i="5"/>
  <c r="O267" i="5"/>
  <c r="O268" i="5"/>
  <c r="O269" i="5"/>
  <c r="O270" i="5"/>
  <c r="O271" i="5"/>
  <c r="O272" i="5"/>
  <c r="O273" i="5"/>
  <c r="O274" i="5"/>
  <c r="O275" i="5"/>
  <c r="O276" i="5"/>
  <c r="O277" i="5"/>
  <c r="O278" i="5"/>
  <c r="O279" i="5"/>
  <c r="O280" i="5"/>
  <c r="O281" i="5"/>
  <c r="O282" i="5"/>
  <c r="O283" i="5"/>
  <c r="O284" i="5"/>
  <c r="O285" i="5"/>
  <c r="O286" i="5"/>
  <c r="O287" i="5"/>
  <c r="O288" i="5"/>
  <c r="O289" i="5"/>
  <c r="O290" i="5"/>
  <c r="O291" i="5"/>
  <c r="O292" i="5"/>
  <c r="O293" i="5"/>
  <c r="O294" i="5"/>
  <c r="O295" i="5"/>
  <c r="O296" i="5"/>
  <c r="O297" i="5"/>
  <c r="O298" i="5"/>
  <c r="O299" i="5"/>
  <c r="O300" i="5"/>
  <c r="O301" i="5"/>
  <c r="O302" i="5"/>
  <c r="O303" i="5"/>
  <c r="O304" i="5"/>
  <c r="O305" i="5"/>
  <c r="O306" i="5"/>
  <c r="O307" i="5"/>
  <c r="O308" i="5"/>
  <c r="O309" i="5"/>
  <c r="O310" i="5"/>
  <c r="O311" i="5"/>
  <c r="O312" i="5"/>
  <c r="O313" i="5"/>
  <c r="O314" i="5"/>
  <c r="O315" i="5"/>
  <c r="O10" i="5"/>
  <c r="S10" i="6"/>
  <c r="Q11" i="6"/>
  <c r="Q12" i="6"/>
  <c r="Q13" i="6"/>
  <c r="Q14" i="6"/>
  <c r="Q15" i="6"/>
  <c r="Q16" i="6"/>
  <c r="Q17" i="6"/>
  <c r="Q18" i="6"/>
  <c r="Q19" i="6"/>
  <c r="Q20" i="6"/>
  <c r="Q21" i="6"/>
  <c r="Q22" i="6"/>
  <c r="Q23" i="6"/>
  <c r="Q24" i="6"/>
  <c r="Q25" i="6"/>
  <c r="Q26" i="6"/>
  <c r="Q27" i="6"/>
  <c r="Q28" i="6"/>
  <c r="Q29" i="6"/>
  <c r="Q30" i="6"/>
  <c r="Q31" i="6"/>
  <c r="Q32" i="6"/>
  <c r="Q33" i="6"/>
  <c r="Q34" i="6"/>
  <c r="Q35" i="6"/>
  <c r="Q36" i="6"/>
  <c r="Q37" i="6"/>
  <c r="Q38" i="6"/>
  <c r="Q39" i="6"/>
  <c r="Q40" i="6"/>
  <c r="Q41" i="6"/>
  <c r="Q42" i="6"/>
  <c r="Q43" i="6"/>
  <c r="Q44" i="6"/>
  <c r="Q45" i="6"/>
  <c r="Q46" i="6"/>
  <c r="Q47" i="6"/>
  <c r="Q48" i="6"/>
  <c r="Q49" i="6"/>
  <c r="Q50" i="6"/>
  <c r="Q51" i="6"/>
  <c r="Q52" i="6"/>
  <c r="Q53" i="6"/>
  <c r="Q54" i="6"/>
  <c r="Q55" i="6"/>
  <c r="Q56" i="6"/>
  <c r="Q57" i="6"/>
  <c r="Q58" i="6"/>
  <c r="Q59" i="6"/>
  <c r="Q60" i="6"/>
  <c r="Q61" i="6"/>
  <c r="Q62" i="6"/>
  <c r="Q63" i="6"/>
  <c r="Q64" i="6"/>
  <c r="Q65" i="6"/>
  <c r="Q66" i="6"/>
  <c r="Q67" i="6"/>
  <c r="Q68" i="6"/>
  <c r="Q69" i="6"/>
  <c r="Q70" i="6"/>
  <c r="Q71" i="6"/>
  <c r="Q72" i="6"/>
  <c r="Q73" i="6"/>
  <c r="Q74" i="6"/>
  <c r="Q75" i="6"/>
  <c r="Q76" i="6"/>
  <c r="Q77" i="6"/>
  <c r="Q78" i="6"/>
  <c r="Q79" i="6"/>
  <c r="Q80" i="6"/>
  <c r="Q81" i="6"/>
  <c r="Q82" i="6"/>
  <c r="Q83" i="6"/>
  <c r="Q84" i="6"/>
  <c r="Q85" i="6"/>
  <c r="Q86" i="6"/>
  <c r="Q87" i="6"/>
  <c r="Q88" i="6"/>
  <c r="Q89" i="6"/>
  <c r="Q90" i="6"/>
  <c r="Q91" i="6"/>
  <c r="Q92" i="6"/>
  <c r="Q93" i="6"/>
  <c r="Q94" i="6"/>
  <c r="Q95" i="6"/>
  <c r="Q96" i="6"/>
  <c r="Q97" i="6"/>
  <c r="Q98" i="6"/>
  <c r="Q99" i="6"/>
  <c r="Q100" i="6"/>
  <c r="Q101" i="6"/>
  <c r="Q102" i="6"/>
  <c r="Q103" i="6"/>
  <c r="Q104" i="6"/>
  <c r="Q105" i="6"/>
  <c r="Q106" i="6"/>
  <c r="Q107" i="6"/>
  <c r="Q108" i="6"/>
  <c r="Q109" i="6"/>
  <c r="Q110" i="6"/>
  <c r="Q111" i="6"/>
  <c r="Q112" i="6"/>
  <c r="Q113" i="6"/>
  <c r="Q114" i="6"/>
  <c r="Q115" i="6"/>
  <c r="Q116" i="6"/>
  <c r="Q117" i="6"/>
  <c r="Q118" i="6"/>
  <c r="Q119" i="6"/>
  <c r="Q120" i="6"/>
  <c r="Q121" i="6"/>
  <c r="Q122" i="6"/>
  <c r="Q123" i="6"/>
  <c r="Q124" i="6"/>
  <c r="Q125" i="6"/>
  <c r="Q126" i="6"/>
  <c r="Q127" i="6"/>
  <c r="Q128" i="6"/>
  <c r="Q129" i="6"/>
  <c r="Q130" i="6"/>
  <c r="Q131" i="6"/>
  <c r="Q132" i="6"/>
  <c r="Q133" i="6"/>
  <c r="Q134" i="6"/>
  <c r="Q135" i="6"/>
  <c r="Q136" i="6"/>
  <c r="Q137" i="6"/>
  <c r="Q138" i="6"/>
  <c r="Q139" i="6"/>
  <c r="Q140" i="6"/>
  <c r="Q141" i="6"/>
  <c r="Q142" i="6"/>
  <c r="Q143" i="6"/>
  <c r="Q144" i="6"/>
  <c r="Q145" i="6"/>
  <c r="Q146" i="6"/>
  <c r="Q147" i="6"/>
  <c r="Q148" i="6"/>
  <c r="Q149" i="6"/>
  <c r="Q150" i="6"/>
  <c r="Q151" i="6"/>
  <c r="Q152" i="6"/>
  <c r="Q153" i="6"/>
  <c r="Q154" i="6"/>
  <c r="Q155" i="6"/>
  <c r="Q156" i="6"/>
  <c r="Q157" i="6"/>
  <c r="Q158" i="6"/>
  <c r="Q159" i="6"/>
  <c r="Q160" i="6"/>
  <c r="Q161" i="6"/>
  <c r="Q162" i="6"/>
  <c r="Q163" i="6"/>
  <c r="Q164" i="6"/>
  <c r="Q165" i="6"/>
  <c r="Q166" i="6"/>
  <c r="Q167" i="6"/>
  <c r="Q168" i="6"/>
  <c r="Q169" i="6"/>
  <c r="Q170" i="6"/>
  <c r="Q171" i="6"/>
  <c r="Q172" i="6"/>
  <c r="Q173" i="6"/>
  <c r="Q174" i="6"/>
  <c r="Q175" i="6"/>
  <c r="Q176" i="6"/>
  <c r="Q177" i="6"/>
  <c r="Q178" i="6"/>
  <c r="Q179" i="6"/>
  <c r="Q180" i="6"/>
  <c r="Q181" i="6"/>
  <c r="Q182" i="6"/>
  <c r="Q183" i="6"/>
  <c r="Q184" i="6"/>
  <c r="Q185" i="6"/>
  <c r="Q186" i="6"/>
  <c r="Q187" i="6"/>
  <c r="Q188" i="6"/>
  <c r="Q189" i="6"/>
  <c r="Q190" i="6"/>
  <c r="Q191" i="6"/>
  <c r="Q192" i="6"/>
  <c r="Q193" i="6"/>
  <c r="Q194" i="6"/>
  <c r="Q195" i="6"/>
  <c r="Q196" i="6"/>
  <c r="Q197" i="6"/>
  <c r="Q198" i="6"/>
  <c r="Q199" i="6"/>
  <c r="Q200" i="6"/>
  <c r="Q201" i="6"/>
  <c r="Q202" i="6"/>
  <c r="Q203" i="6"/>
  <c r="Q204" i="6"/>
  <c r="Q205" i="6"/>
  <c r="Q206" i="6"/>
  <c r="Q207" i="6"/>
  <c r="Q208" i="6"/>
  <c r="Q209" i="6"/>
  <c r="Q210" i="6"/>
  <c r="Q211" i="6"/>
  <c r="Q212" i="6"/>
  <c r="Q213" i="6"/>
  <c r="Q214" i="6"/>
  <c r="Q215" i="6"/>
  <c r="Q216" i="6"/>
  <c r="Q217" i="6"/>
  <c r="Q218" i="6"/>
  <c r="Q219" i="6"/>
  <c r="Q220" i="6"/>
  <c r="Q221" i="6"/>
  <c r="Q222" i="6"/>
  <c r="Q223" i="6"/>
  <c r="Q224" i="6"/>
  <c r="Q225" i="6"/>
  <c r="Q226" i="6"/>
  <c r="Q227" i="6"/>
  <c r="Q228" i="6"/>
  <c r="Q229" i="6"/>
  <c r="Q230" i="6"/>
  <c r="Q231" i="6"/>
  <c r="Q232" i="6"/>
  <c r="Q233" i="6"/>
  <c r="Q234" i="6"/>
  <c r="Q235" i="6"/>
  <c r="Q236" i="6"/>
  <c r="Q237" i="6"/>
  <c r="Q238" i="6"/>
  <c r="Q239" i="6"/>
  <c r="Q240" i="6"/>
  <c r="Q241" i="6"/>
  <c r="Q242" i="6"/>
  <c r="Q243" i="6"/>
  <c r="Q244" i="6"/>
  <c r="Q245" i="6"/>
  <c r="Q246" i="6"/>
  <c r="Q247" i="6"/>
  <c r="Q248" i="6"/>
  <c r="Q249" i="6"/>
  <c r="Q250" i="6"/>
  <c r="Q251" i="6"/>
  <c r="Q252" i="6"/>
  <c r="Q253" i="6"/>
  <c r="Q254" i="6"/>
  <c r="Q255" i="6"/>
  <c r="Q256" i="6"/>
  <c r="Q257" i="6"/>
  <c r="Q258" i="6"/>
  <c r="Q259" i="6"/>
  <c r="Q260" i="6"/>
  <c r="Q261" i="6"/>
  <c r="Q262" i="6"/>
  <c r="Q263" i="6"/>
  <c r="Q264" i="6"/>
  <c r="Q265" i="6"/>
  <c r="Q266" i="6"/>
  <c r="Q267" i="6"/>
  <c r="Q268" i="6"/>
  <c r="Q269" i="6"/>
  <c r="Q270" i="6"/>
  <c r="Q271" i="6"/>
  <c r="Q272" i="6"/>
  <c r="Q273" i="6"/>
  <c r="Q274" i="6"/>
  <c r="Q275" i="6"/>
  <c r="Q276" i="6"/>
  <c r="Q277" i="6"/>
  <c r="Q278" i="6"/>
  <c r="Q279" i="6"/>
  <c r="Q280" i="6"/>
  <c r="Q281" i="6"/>
  <c r="Q282" i="6"/>
  <c r="Q283" i="6"/>
  <c r="Q284" i="6"/>
  <c r="Q285" i="6"/>
  <c r="Q286" i="6"/>
  <c r="Q287" i="6"/>
  <c r="Q288" i="6"/>
  <c r="Q289" i="6"/>
  <c r="Q290" i="6"/>
  <c r="Q291" i="6"/>
  <c r="Q292" i="6"/>
  <c r="Q293" i="6"/>
  <c r="Q294" i="6"/>
  <c r="Q295" i="6"/>
  <c r="Q296" i="6"/>
  <c r="Q297" i="6"/>
  <c r="Q298" i="6"/>
  <c r="Q299" i="6"/>
  <c r="Q300" i="6"/>
  <c r="Q301" i="6"/>
  <c r="Q302" i="6"/>
  <c r="Q303" i="6"/>
  <c r="Q304" i="6"/>
  <c r="Q305" i="6"/>
  <c r="Q306" i="6"/>
  <c r="Q307" i="6"/>
  <c r="Q308" i="6"/>
  <c r="Q309" i="6"/>
  <c r="Q310" i="6"/>
  <c r="Q311" i="6"/>
  <c r="Q312" i="6"/>
  <c r="Q313" i="6"/>
  <c r="Q314" i="6"/>
  <c r="Q315" i="6"/>
  <c r="Q10" i="6"/>
  <c r="P11" i="6"/>
  <c r="P12" i="6"/>
  <c r="P13" i="6"/>
  <c r="P14" i="6"/>
  <c r="P15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5" i="6"/>
  <c r="P66" i="6"/>
  <c r="P67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108" i="6"/>
  <c r="P109" i="6"/>
  <c r="P110" i="6"/>
  <c r="P111" i="6"/>
  <c r="P112" i="6"/>
  <c r="P113" i="6"/>
  <c r="P114" i="6"/>
  <c r="P115" i="6"/>
  <c r="P116" i="6"/>
  <c r="P117" i="6"/>
  <c r="P118" i="6"/>
  <c r="P119" i="6"/>
  <c r="P120" i="6"/>
  <c r="P121" i="6"/>
  <c r="P122" i="6"/>
  <c r="P123" i="6"/>
  <c r="P124" i="6"/>
  <c r="P125" i="6"/>
  <c r="P126" i="6"/>
  <c r="P127" i="6"/>
  <c r="P128" i="6"/>
  <c r="P129" i="6"/>
  <c r="P130" i="6"/>
  <c r="P131" i="6"/>
  <c r="P132" i="6"/>
  <c r="P133" i="6"/>
  <c r="P134" i="6"/>
  <c r="P135" i="6"/>
  <c r="P136" i="6"/>
  <c r="P137" i="6"/>
  <c r="P138" i="6"/>
  <c r="P139" i="6"/>
  <c r="P140" i="6"/>
  <c r="P141" i="6"/>
  <c r="P142" i="6"/>
  <c r="P143" i="6"/>
  <c r="P144" i="6"/>
  <c r="P145" i="6"/>
  <c r="P146" i="6"/>
  <c r="P147" i="6"/>
  <c r="P148" i="6"/>
  <c r="P149" i="6"/>
  <c r="P150" i="6"/>
  <c r="P151" i="6"/>
  <c r="P152" i="6"/>
  <c r="P153" i="6"/>
  <c r="P154" i="6"/>
  <c r="P155" i="6"/>
  <c r="P156" i="6"/>
  <c r="P157" i="6"/>
  <c r="P158" i="6"/>
  <c r="P159" i="6"/>
  <c r="P160" i="6"/>
  <c r="P161" i="6"/>
  <c r="P162" i="6"/>
  <c r="P163" i="6"/>
  <c r="P164" i="6"/>
  <c r="P165" i="6"/>
  <c r="P166" i="6"/>
  <c r="P167" i="6"/>
  <c r="P168" i="6"/>
  <c r="P169" i="6"/>
  <c r="P170" i="6"/>
  <c r="P171" i="6"/>
  <c r="P172" i="6"/>
  <c r="P173" i="6"/>
  <c r="P174" i="6"/>
  <c r="P175" i="6"/>
  <c r="P176" i="6"/>
  <c r="P177" i="6"/>
  <c r="P178" i="6"/>
  <c r="P179" i="6"/>
  <c r="P180" i="6"/>
  <c r="P181" i="6"/>
  <c r="P182" i="6"/>
  <c r="P183" i="6"/>
  <c r="P184" i="6"/>
  <c r="P185" i="6"/>
  <c r="P186" i="6"/>
  <c r="P187" i="6"/>
  <c r="P188" i="6"/>
  <c r="P189" i="6"/>
  <c r="P190" i="6"/>
  <c r="P191" i="6"/>
  <c r="P192" i="6"/>
  <c r="P193" i="6"/>
  <c r="P194" i="6"/>
  <c r="P195" i="6"/>
  <c r="P196" i="6"/>
  <c r="P197" i="6"/>
  <c r="P198" i="6"/>
  <c r="P199" i="6"/>
  <c r="P200" i="6"/>
  <c r="P201" i="6"/>
  <c r="P202" i="6"/>
  <c r="P203" i="6"/>
  <c r="P204" i="6"/>
  <c r="P205" i="6"/>
  <c r="P206" i="6"/>
  <c r="P207" i="6"/>
  <c r="P208" i="6"/>
  <c r="P209" i="6"/>
  <c r="P210" i="6"/>
  <c r="P211" i="6"/>
  <c r="P212" i="6"/>
  <c r="P213" i="6"/>
  <c r="P214" i="6"/>
  <c r="P215" i="6"/>
  <c r="P216" i="6"/>
  <c r="P217" i="6"/>
  <c r="P218" i="6"/>
  <c r="P219" i="6"/>
  <c r="P220" i="6"/>
  <c r="P221" i="6"/>
  <c r="P222" i="6"/>
  <c r="P223" i="6"/>
  <c r="P224" i="6"/>
  <c r="P225" i="6"/>
  <c r="P226" i="6"/>
  <c r="P227" i="6"/>
  <c r="P228" i="6"/>
  <c r="P229" i="6"/>
  <c r="P230" i="6"/>
  <c r="P231" i="6"/>
  <c r="P232" i="6"/>
  <c r="P233" i="6"/>
  <c r="P234" i="6"/>
  <c r="P235" i="6"/>
  <c r="P236" i="6"/>
  <c r="P237" i="6"/>
  <c r="P238" i="6"/>
  <c r="P239" i="6"/>
  <c r="P240" i="6"/>
  <c r="P241" i="6"/>
  <c r="P242" i="6"/>
  <c r="P243" i="6"/>
  <c r="P244" i="6"/>
  <c r="P245" i="6"/>
  <c r="P246" i="6"/>
  <c r="P247" i="6"/>
  <c r="P248" i="6"/>
  <c r="P249" i="6"/>
  <c r="P250" i="6"/>
  <c r="P251" i="6"/>
  <c r="P252" i="6"/>
  <c r="P253" i="6"/>
  <c r="P254" i="6"/>
  <c r="P255" i="6"/>
  <c r="P256" i="6"/>
  <c r="P257" i="6"/>
  <c r="P258" i="6"/>
  <c r="P259" i="6"/>
  <c r="P260" i="6"/>
  <c r="P261" i="6"/>
  <c r="P262" i="6"/>
  <c r="P263" i="6"/>
  <c r="P264" i="6"/>
  <c r="P265" i="6"/>
  <c r="P266" i="6"/>
  <c r="P267" i="6"/>
  <c r="P268" i="6"/>
  <c r="P269" i="6"/>
  <c r="P270" i="6"/>
  <c r="P271" i="6"/>
  <c r="P272" i="6"/>
  <c r="P273" i="6"/>
  <c r="P274" i="6"/>
  <c r="P275" i="6"/>
  <c r="P276" i="6"/>
  <c r="P277" i="6"/>
  <c r="P278" i="6"/>
  <c r="P279" i="6"/>
  <c r="P280" i="6"/>
  <c r="P281" i="6"/>
  <c r="P282" i="6"/>
  <c r="P283" i="6"/>
  <c r="P284" i="6"/>
  <c r="P285" i="6"/>
  <c r="P286" i="6"/>
  <c r="P287" i="6"/>
  <c r="P288" i="6"/>
  <c r="P289" i="6"/>
  <c r="P290" i="6"/>
  <c r="P291" i="6"/>
  <c r="P292" i="6"/>
  <c r="P293" i="6"/>
  <c r="P294" i="6"/>
  <c r="P295" i="6"/>
  <c r="P296" i="6"/>
  <c r="P297" i="6"/>
  <c r="P298" i="6"/>
  <c r="P299" i="6"/>
  <c r="P300" i="6"/>
  <c r="P301" i="6"/>
  <c r="P302" i="6"/>
  <c r="P303" i="6"/>
  <c r="P304" i="6"/>
  <c r="P305" i="6"/>
  <c r="P306" i="6"/>
  <c r="P307" i="6"/>
  <c r="P308" i="6"/>
  <c r="P309" i="6"/>
  <c r="P310" i="6"/>
  <c r="P311" i="6"/>
  <c r="P312" i="6"/>
  <c r="P313" i="6"/>
  <c r="P314" i="6"/>
  <c r="P315" i="6"/>
  <c r="P10" i="6"/>
  <c r="O11" i="6"/>
  <c r="O12" i="6"/>
  <c r="O13" i="6"/>
  <c r="O14" i="6"/>
  <c r="O15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8" i="6"/>
  <c r="O39" i="6"/>
  <c r="O40" i="6"/>
  <c r="O41" i="6"/>
  <c r="O42" i="6"/>
  <c r="O43" i="6"/>
  <c r="O44" i="6"/>
  <c r="O45" i="6"/>
  <c r="O46" i="6"/>
  <c r="O47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4" i="6"/>
  <c r="O65" i="6"/>
  <c r="O66" i="6"/>
  <c r="O67" i="6"/>
  <c r="O68" i="6"/>
  <c r="O69" i="6"/>
  <c r="O70" i="6"/>
  <c r="O71" i="6"/>
  <c r="O72" i="6"/>
  <c r="O73" i="6"/>
  <c r="O74" i="6"/>
  <c r="O75" i="6"/>
  <c r="O76" i="6"/>
  <c r="O77" i="6"/>
  <c r="O78" i="6"/>
  <c r="O79" i="6"/>
  <c r="O80" i="6"/>
  <c r="O81" i="6"/>
  <c r="O82" i="6"/>
  <c r="O83" i="6"/>
  <c r="O84" i="6"/>
  <c r="O85" i="6"/>
  <c r="O86" i="6"/>
  <c r="O87" i="6"/>
  <c r="O88" i="6"/>
  <c r="O89" i="6"/>
  <c r="O90" i="6"/>
  <c r="O91" i="6"/>
  <c r="O92" i="6"/>
  <c r="O93" i="6"/>
  <c r="O94" i="6"/>
  <c r="O95" i="6"/>
  <c r="O96" i="6"/>
  <c r="O97" i="6"/>
  <c r="O98" i="6"/>
  <c r="O99" i="6"/>
  <c r="O100" i="6"/>
  <c r="O101" i="6"/>
  <c r="O102" i="6"/>
  <c r="O103" i="6"/>
  <c r="O104" i="6"/>
  <c r="O105" i="6"/>
  <c r="O106" i="6"/>
  <c r="O107" i="6"/>
  <c r="O108" i="6"/>
  <c r="O109" i="6"/>
  <c r="O110" i="6"/>
  <c r="O111" i="6"/>
  <c r="O112" i="6"/>
  <c r="O113" i="6"/>
  <c r="O114" i="6"/>
  <c r="O115" i="6"/>
  <c r="O116" i="6"/>
  <c r="O117" i="6"/>
  <c r="O118" i="6"/>
  <c r="O119" i="6"/>
  <c r="O120" i="6"/>
  <c r="O121" i="6"/>
  <c r="O122" i="6"/>
  <c r="O123" i="6"/>
  <c r="O124" i="6"/>
  <c r="O125" i="6"/>
  <c r="O126" i="6"/>
  <c r="O127" i="6"/>
  <c r="O128" i="6"/>
  <c r="O129" i="6"/>
  <c r="O130" i="6"/>
  <c r="O131" i="6"/>
  <c r="O132" i="6"/>
  <c r="O133" i="6"/>
  <c r="O134" i="6"/>
  <c r="O135" i="6"/>
  <c r="O136" i="6"/>
  <c r="O137" i="6"/>
  <c r="O138" i="6"/>
  <c r="O139" i="6"/>
  <c r="O140" i="6"/>
  <c r="O141" i="6"/>
  <c r="O142" i="6"/>
  <c r="O143" i="6"/>
  <c r="O144" i="6"/>
  <c r="O145" i="6"/>
  <c r="O146" i="6"/>
  <c r="O147" i="6"/>
  <c r="O148" i="6"/>
  <c r="O149" i="6"/>
  <c r="O150" i="6"/>
  <c r="O151" i="6"/>
  <c r="O152" i="6"/>
  <c r="O153" i="6"/>
  <c r="O154" i="6"/>
  <c r="O155" i="6"/>
  <c r="O156" i="6"/>
  <c r="O157" i="6"/>
  <c r="O158" i="6"/>
  <c r="O159" i="6"/>
  <c r="O160" i="6"/>
  <c r="O161" i="6"/>
  <c r="O162" i="6"/>
  <c r="O163" i="6"/>
  <c r="O164" i="6"/>
  <c r="O165" i="6"/>
  <c r="O166" i="6"/>
  <c r="O167" i="6"/>
  <c r="O168" i="6"/>
  <c r="O169" i="6"/>
  <c r="O170" i="6"/>
  <c r="O171" i="6"/>
  <c r="O172" i="6"/>
  <c r="O173" i="6"/>
  <c r="O174" i="6"/>
  <c r="O175" i="6"/>
  <c r="O176" i="6"/>
  <c r="O177" i="6"/>
  <c r="O178" i="6"/>
  <c r="O179" i="6"/>
  <c r="O180" i="6"/>
  <c r="O181" i="6"/>
  <c r="O182" i="6"/>
  <c r="O183" i="6"/>
  <c r="O184" i="6"/>
  <c r="O185" i="6"/>
  <c r="O186" i="6"/>
  <c r="O187" i="6"/>
  <c r="O188" i="6"/>
  <c r="O189" i="6"/>
  <c r="O190" i="6"/>
  <c r="O191" i="6"/>
  <c r="O192" i="6"/>
  <c r="O193" i="6"/>
  <c r="O194" i="6"/>
  <c r="O195" i="6"/>
  <c r="O196" i="6"/>
  <c r="O197" i="6"/>
  <c r="O198" i="6"/>
  <c r="O199" i="6"/>
  <c r="O200" i="6"/>
  <c r="O201" i="6"/>
  <c r="O202" i="6"/>
  <c r="O203" i="6"/>
  <c r="O204" i="6"/>
  <c r="O205" i="6"/>
  <c r="O206" i="6"/>
  <c r="O207" i="6"/>
  <c r="O208" i="6"/>
  <c r="O209" i="6"/>
  <c r="O210" i="6"/>
  <c r="O211" i="6"/>
  <c r="O212" i="6"/>
  <c r="O213" i="6"/>
  <c r="O214" i="6"/>
  <c r="O215" i="6"/>
  <c r="O216" i="6"/>
  <c r="O217" i="6"/>
  <c r="O218" i="6"/>
  <c r="O219" i="6"/>
  <c r="O220" i="6"/>
  <c r="O221" i="6"/>
  <c r="O222" i="6"/>
  <c r="O223" i="6"/>
  <c r="O224" i="6"/>
  <c r="O225" i="6"/>
  <c r="O226" i="6"/>
  <c r="O227" i="6"/>
  <c r="O228" i="6"/>
  <c r="O229" i="6"/>
  <c r="O230" i="6"/>
  <c r="O231" i="6"/>
  <c r="O232" i="6"/>
  <c r="O233" i="6"/>
  <c r="O234" i="6"/>
  <c r="O235" i="6"/>
  <c r="O236" i="6"/>
  <c r="O237" i="6"/>
  <c r="O238" i="6"/>
  <c r="O239" i="6"/>
  <c r="O240" i="6"/>
  <c r="O241" i="6"/>
  <c r="O242" i="6"/>
  <c r="O243" i="6"/>
  <c r="O244" i="6"/>
  <c r="O245" i="6"/>
  <c r="O246" i="6"/>
  <c r="O247" i="6"/>
  <c r="O248" i="6"/>
  <c r="O249" i="6"/>
  <c r="O250" i="6"/>
  <c r="O251" i="6"/>
  <c r="O252" i="6"/>
  <c r="O253" i="6"/>
  <c r="O254" i="6"/>
  <c r="O255" i="6"/>
  <c r="O256" i="6"/>
  <c r="O257" i="6"/>
  <c r="O258" i="6"/>
  <c r="O259" i="6"/>
  <c r="O260" i="6"/>
  <c r="O261" i="6"/>
  <c r="O262" i="6"/>
  <c r="O263" i="6"/>
  <c r="O264" i="6"/>
  <c r="O265" i="6"/>
  <c r="O266" i="6"/>
  <c r="O267" i="6"/>
  <c r="O268" i="6"/>
  <c r="O269" i="6"/>
  <c r="O270" i="6"/>
  <c r="O271" i="6"/>
  <c r="O272" i="6"/>
  <c r="O273" i="6"/>
  <c r="O274" i="6"/>
  <c r="O275" i="6"/>
  <c r="O276" i="6"/>
  <c r="O277" i="6"/>
  <c r="O278" i="6"/>
  <c r="O279" i="6"/>
  <c r="O280" i="6"/>
  <c r="O281" i="6"/>
  <c r="O282" i="6"/>
  <c r="O283" i="6"/>
  <c r="O284" i="6"/>
  <c r="O285" i="6"/>
  <c r="O286" i="6"/>
  <c r="O287" i="6"/>
  <c r="O288" i="6"/>
  <c r="O289" i="6"/>
  <c r="O290" i="6"/>
  <c r="O291" i="6"/>
  <c r="O292" i="6"/>
  <c r="O293" i="6"/>
  <c r="O294" i="6"/>
  <c r="O295" i="6"/>
  <c r="O296" i="6"/>
  <c r="O297" i="6"/>
  <c r="O298" i="6"/>
  <c r="O299" i="6"/>
  <c r="O300" i="6"/>
  <c r="O301" i="6"/>
  <c r="O302" i="6"/>
  <c r="O303" i="6"/>
  <c r="O304" i="6"/>
  <c r="O305" i="6"/>
  <c r="O306" i="6"/>
  <c r="O307" i="6"/>
  <c r="O308" i="6"/>
  <c r="O309" i="6"/>
  <c r="O310" i="6"/>
  <c r="O311" i="6"/>
  <c r="O312" i="6"/>
  <c r="O313" i="6"/>
  <c r="O314" i="6"/>
  <c r="O315" i="6"/>
  <c r="O10" i="6"/>
  <c r="C315" i="6"/>
  <c r="C314" i="6"/>
  <c r="C313" i="6"/>
  <c r="C312" i="6"/>
  <c r="C311" i="6"/>
  <c r="C310" i="6"/>
  <c r="E309" i="6"/>
  <c r="D309" i="6"/>
  <c r="F309" i="6" s="1"/>
  <c r="G309" i="6" s="1"/>
  <c r="H309" i="6" s="1"/>
  <c r="I309" i="6" s="1"/>
  <c r="C309" i="6"/>
  <c r="J309" i="6" s="1"/>
  <c r="K309" i="6" s="1"/>
  <c r="M309" i="6" s="1"/>
  <c r="C308" i="6"/>
  <c r="E307" i="6"/>
  <c r="D307" i="6"/>
  <c r="F307" i="6" s="1"/>
  <c r="G307" i="6" s="1"/>
  <c r="H307" i="6" s="1"/>
  <c r="I307" i="6" s="1"/>
  <c r="C307" i="6"/>
  <c r="J307" i="6" s="1"/>
  <c r="K307" i="6" s="1"/>
  <c r="M307" i="6" s="1"/>
  <c r="J306" i="6"/>
  <c r="K306" i="6" s="1"/>
  <c r="M306" i="6" s="1"/>
  <c r="C306" i="6"/>
  <c r="I305" i="6"/>
  <c r="E305" i="6"/>
  <c r="D305" i="6"/>
  <c r="F305" i="6" s="1"/>
  <c r="G305" i="6" s="1"/>
  <c r="H305" i="6" s="1"/>
  <c r="C305" i="6"/>
  <c r="J305" i="6" s="1"/>
  <c r="K305" i="6" s="1"/>
  <c r="M305" i="6" s="1"/>
  <c r="C304" i="6"/>
  <c r="J304" i="6" s="1"/>
  <c r="K304" i="6" s="1"/>
  <c r="M304" i="6" s="1"/>
  <c r="H303" i="6"/>
  <c r="I303" i="6" s="1"/>
  <c r="E303" i="6"/>
  <c r="D303" i="6"/>
  <c r="F303" i="6" s="1"/>
  <c r="G303" i="6" s="1"/>
  <c r="C303" i="6"/>
  <c r="J303" i="6" s="1"/>
  <c r="K303" i="6" s="1"/>
  <c r="M303" i="6" s="1"/>
  <c r="C302" i="6"/>
  <c r="N301" i="6"/>
  <c r="R301" i="6" s="1"/>
  <c r="T301" i="6" s="1"/>
  <c r="H301" i="6"/>
  <c r="I301" i="6" s="1"/>
  <c r="E301" i="6"/>
  <c r="D301" i="6"/>
  <c r="F301" i="6" s="1"/>
  <c r="G301" i="6" s="1"/>
  <c r="C301" i="6"/>
  <c r="J301" i="6" s="1"/>
  <c r="K301" i="6" s="1"/>
  <c r="M301" i="6" s="1"/>
  <c r="J300" i="6"/>
  <c r="K300" i="6" s="1"/>
  <c r="M300" i="6" s="1"/>
  <c r="C300" i="6"/>
  <c r="C299" i="6"/>
  <c r="J298" i="6"/>
  <c r="K298" i="6" s="1"/>
  <c r="M298" i="6" s="1"/>
  <c r="F298" i="6"/>
  <c r="G298" i="6" s="1"/>
  <c r="H298" i="6" s="1"/>
  <c r="I298" i="6" s="1"/>
  <c r="E298" i="6"/>
  <c r="C298" i="6"/>
  <c r="D298" i="6" s="1"/>
  <c r="C297" i="6"/>
  <c r="J297" i="6" s="1"/>
  <c r="K297" i="6" s="1"/>
  <c r="M297" i="6" s="1"/>
  <c r="C296" i="6"/>
  <c r="K295" i="6"/>
  <c r="M295" i="6" s="1"/>
  <c r="E295" i="6"/>
  <c r="C295" i="6"/>
  <c r="J295" i="6" s="1"/>
  <c r="C294" i="6"/>
  <c r="I293" i="6"/>
  <c r="E293" i="6"/>
  <c r="C293" i="6"/>
  <c r="D293" i="6" s="1"/>
  <c r="F293" i="6" s="1"/>
  <c r="G293" i="6" s="1"/>
  <c r="H293" i="6" s="1"/>
  <c r="C292" i="6"/>
  <c r="E291" i="6"/>
  <c r="C291" i="6"/>
  <c r="D291" i="6" s="1"/>
  <c r="F291" i="6" s="1"/>
  <c r="G291" i="6" s="1"/>
  <c r="H291" i="6" s="1"/>
  <c r="I291" i="6" s="1"/>
  <c r="C290" i="6"/>
  <c r="E289" i="6"/>
  <c r="C289" i="6"/>
  <c r="D289" i="6" s="1"/>
  <c r="F289" i="6" s="1"/>
  <c r="G289" i="6" s="1"/>
  <c r="H289" i="6" s="1"/>
  <c r="I289" i="6" s="1"/>
  <c r="C288" i="6"/>
  <c r="E287" i="6"/>
  <c r="C287" i="6"/>
  <c r="C286" i="6"/>
  <c r="J285" i="6"/>
  <c r="K285" i="6" s="1"/>
  <c r="M285" i="6" s="1"/>
  <c r="G285" i="6"/>
  <c r="H285" i="6" s="1"/>
  <c r="I285" i="6" s="1"/>
  <c r="F285" i="6"/>
  <c r="E285" i="6"/>
  <c r="C285" i="6"/>
  <c r="D285" i="6" s="1"/>
  <c r="C284" i="6"/>
  <c r="E283" i="6"/>
  <c r="C283" i="6"/>
  <c r="E282" i="6"/>
  <c r="C282" i="6"/>
  <c r="E281" i="6"/>
  <c r="C281" i="6"/>
  <c r="C280" i="6"/>
  <c r="E279" i="6"/>
  <c r="C279" i="6"/>
  <c r="E278" i="6"/>
  <c r="C278" i="6"/>
  <c r="E277" i="6"/>
  <c r="C277" i="6"/>
  <c r="C276" i="6"/>
  <c r="E275" i="6"/>
  <c r="C275" i="6"/>
  <c r="E274" i="6"/>
  <c r="C274" i="6"/>
  <c r="E273" i="6"/>
  <c r="C273" i="6"/>
  <c r="C272" i="6"/>
  <c r="E271" i="6"/>
  <c r="C271" i="6"/>
  <c r="E270" i="6"/>
  <c r="C270" i="6"/>
  <c r="E269" i="6"/>
  <c r="C269" i="6"/>
  <c r="C268" i="6"/>
  <c r="E267" i="6"/>
  <c r="C267" i="6"/>
  <c r="C266" i="6"/>
  <c r="E265" i="6"/>
  <c r="C265" i="6"/>
  <c r="C264" i="6"/>
  <c r="E263" i="6"/>
  <c r="C263" i="6"/>
  <c r="C262" i="6"/>
  <c r="E261" i="6"/>
  <c r="C261" i="6"/>
  <c r="C260" i="6"/>
  <c r="E259" i="6"/>
  <c r="C259" i="6"/>
  <c r="C258" i="6"/>
  <c r="J257" i="6"/>
  <c r="K257" i="6" s="1"/>
  <c r="M257" i="6" s="1"/>
  <c r="E257" i="6"/>
  <c r="C257" i="6"/>
  <c r="D257" i="6" s="1"/>
  <c r="F257" i="6" s="1"/>
  <c r="G257" i="6" s="1"/>
  <c r="H257" i="6" s="1"/>
  <c r="I257" i="6" s="1"/>
  <c r="K256" i="6"/>
  <c r="M256" i="6" s="1"/>
  <c r="G256" i="6"/>
  <c r="H256" i="6" s="1"/>
  <c r="I256" i="6" s="1"/>
  <c r="E256" i="6"/>
  <c r="D256" i="6"/>
  <c r="F256" i="6" s="1"/>
  <c r="C256" i="6"/>
  <c r="J256" i="6" s="1"/>
  <c r="C255" i="6"/>
  <c r="K254" i="6"/>
  <c r="M254" i="6" s="1"/>
  <c r="E254" i="6"/>
  <c r="C254" i="6"/>
  <c r="J254" i="6" s="1"/>
  <c r="J253" i="6"/>
  <c r="K253" i="6" s="1"/>
  <c r="M253" i="6" s="1"/>
  <c r="G253" i="6"/>
  <c r="H253" i="6" s="1"/>
  <c r="I253" i="6" s="1"/>
  <c r="F253" i="6"/>
  <c r="E253" i="6"/>
  <c r="C253" i="6"/>
  <c r="D253" i="6" s="1"/>
  <c r="D252" i="6"/>
  <c r="F252" i="6" s="1"/>
  <c r="G252" i="6" s="1"/>
  <c r="H252" i="6" s="1"/>
  <c r="I252" i="6" s="1"/>
  <c r="C252" i="6"/>
  <c r="J252" i="6" s="1"/>
  <c r="K252" i="6" s="1"/>
  <c r="M252" i="6" s="1"/>
  <c r="F251" i="6"/>
  <c r="G251" i="6" s="1"/>
  <c r="H251" i="6" s="1"/>
  <c r="I251" i="6" s="1"/>
  <c r="C251" i="6"/>
  <c r="D251" i="6" s="1"/>
  <c r="C250" i="6"/>
  <c r="I249" i="6"/>
  <c r="E249" i="6"/>
  <c r="C249" i="6"/>
  <c r="D249" i="6" s="1"/>
  <c r="F249" i="6" s="1"/>
  <c r="G249" i="6" s="1"/>
  <c r="H249" i="6" s="1"/>
  <c r="E248" i="6"/>
  <c r="C248" i="6"/>
  <c r="E247" i="6"/>
  <c r="C247" i="6"/>
  <c r="C246" i="6"/>
  <c r="C245" i="6"/>
  <c r="E244" i="6"/>
  <c r="C244" i="6"/>
  <c r="E243" i="6"/>
  <c r="C243" i="6"/>
  <c r="C242" i="6"/>
  <c r="C241" i="6"/>
  <c r="E240" i="6"/>
  <c r="C240" i="6"/>
  <c r="E239" i="6"/>
  <c r="C239" i="6"/>
  <c r="C238" i="6"/>
  <c r="K237" i="6"/>
  <c r="M237" i="6" s="1"/>
  <c r="E237" i="6"/>
  <c r="D237" i="6"/>
  <c r="F237" i="6" s="1"/>
  <c r="G237" i="6" s="1"/>
  <c r="H237" i="6" s="1"/>
  <c r="I237" i="6" s="1"/>
  <c r="C237" i="6"/>
  <c r="J237" i="6" s="1"/>
  <c r="K236" i="6"/>
  <c r="M236" i="6" s="1"/>
  <c r="J236" i="6"/>
  <c r="F236" i="6"/>
  <c r="G236" i="6" s="1"/>
  <c r="H236" i="6" s="1"/>
  <c r="I236" i="6" s="1"/>
  <c r="E236" i="6"/>
  <c r="C236" i="6"/>
  <c r="D236" i="6" s="1"/>
  <c r="C235" i="6"/>
  <c r="J234" i="6"/>
  <c r="K234" i="6" s="1"/>
  <c r="M234" i="6" s="1"/>
  <c r="F234" i="6"/>
  <c r="G234" i="6" s="1"/>
  <c r="H234" i="6" s="1"/>
  <c r="I234" i="6" s="1"/>
  <c r="E234" i="6"/>
  <c r="C234" i="6"/>
  <c r="D234" i="6" s="1"/>
  <c r="J233" i="6"/>
  <c r="K233" i="6" s="1"/>
  <c r="M233" i="6" s="1"/>
  <c r="I233" i="6"/>
  <c r="F233" i="6"/>
  <c r="G233" i="6" s="1"/>
  <c r="H233" i="6" s="1"/>
  <c r="E233" i="6"/>
  <c r="D233" i="6"/>
  <c r="C233" i="6"/>
  <c r="C232" i="6"/>
  <c r="J231" i="6"/>
  <c r="K231" i="6" s="1"/>
  <c r="M231" i="6" s="1"/>
  <c r="I231" i="6"/>
  <c r="F231" i="6"/>
  <c r="G231" i="6" s="1"/>
  <c r="H231" i="6" s="1"/>
  <c r="E231" i="6"/>
  <c r="D231" i="6"/>
  <c r="C231" i="6"/>
  <c r="C230" i="6"/>
  <c r="J229" i="6"/>
  <c r="K229" i="6" s="1"/>
  <c r="M229" i="6" s="1"/>
  <c r="F229" i="6"/>
  <c r="G229" i="6" s="1"/>
  <c r="H229" i="6" s="1"/>
  <c r="I229" i="6" s="1"/>
  <c r="E229" i="6"/>
  <c r="D229" i="6"/>
  <c r="C229" i="6"/>
  <c r="C228" i="6"/>
  <c r="J227" i="6"/>
  <c r="K227" i="6" s="1"/>
  <c r="M227" i="6" s="1"/>
  <c r="F227" i="6"/>
  <c r="G227" i="6" s="1"/>
  <c r="H227" i="6" s="1"/>
  <c r="I227" i="6" s="1"/>
  <c r="E227" i="6"/>
  <c r="D227" i="6"/>
  <c r="C227" i="6"/>
  <c r="C226" i="6"/>
  <c r="J225" i="6"/>
  <c r="K225" i="6" s="1"/>
  <c r="M225" i="6" s="1"/>
  <c r="I225" i="6"/>
  <c r="F225" i="6"/>
  <c r="G225" i="6" s="1"/>
  <c r="H225" i="6" s="1"/>
  <c r="E225" i="6"/>
  <c r="D225" i="6"/>
  <c r="C225" i="6"/>
  <c r="C224" i="6"/>
  <c r="J223" i="6"/>
  <c r="K223" i="6" s="1"/>
  <c r="M223" i="6" s="1"/>
  <c r="I223" i="6"/>
  <c r="F223" i="6"/>
  <c r="G223" i="6" s="1"/>
  <c r="H223" i="6" s="1"/>
  <c r="E223" i="6"/>
  <c r="D223" i="6"/>
  <c r="C223" i="6"/>
  <c r="C222" i="6"/>
  <c r="J221" i="6"/>
  <c r="K221" i="6" s="1"/>
  <c r="M221" i="6" s="1"/>
  <c r="F221" i="6"/>
  <c r="G221" i="6" s="1"/>
  <c r="H221" i="6" s="1"/>
  <c r="I221" i="6" s="1"/>
  <c r="E221" i="6"/>
  <c r="D221" i="6"/>
  <c r="C221" i="6"/>
  <c r="C220" i="6"/>
  <c r="J219" i="6"/>
  <c r="K219" i="6" s="1"/>
  <c r="M219" i="6" s="1"/>
  <c r="F219" i="6"/>
  <c r="G219" i="6" s="1"/>
  <c r="H219" i="6" s="1"/>
  <c r="I219" i="6" s="1"/>
  <c r="E219" i="6"/>
  <c r="D219" i="6"/>
  <c r="C219" i="6"/>
  <c r="C218" i="6"/>
  <c r="J217" i="6"/>
  <c r="K217" i="6" s="1"/>
  <c r="M217" i="6" s="1"/>
  <c r="I217" i="6"/>
  <c r="F217" i="6"/>
  <c r="G217" i="6" s="1"/>
  <c r="H217" i="6" s="1"/>
  <c r="E217" i="6"/>
  <c r="D217" i="6"/>
  <c r="C217" i="6"/>
  <c r="G216" i="6"/>
  <c r="H216" i="6" s="1"/>
  <c r="I216" i="6" s="1"/>
  <c r="D216" i="6"/>
  <c r="F216" i="6" s="1"/>
  <c r="C216" i="6"/>
  <c r="J215" i="6"/>
  <c r="K215" i="6" s="1"/>
  <c r="M215" i="6" s="1"/>
  <c r="I215" i="6"/>
  <c r="F215" i="6"/>
  <c r="G215" i="6" s="1"/>
  <c r="H215" i="6" s="1"/>
  <c r="E215" i="6"/>
  <c r="D215" i="6"/>
  <c r="C215" i="6"/>
  <c r="G214" i="6"/>
  <c r="H214" i="6" s="1"/>
  <c r="I214" i="6" s="1"/>
  <c r="D214" i="6"/>
  <c r="F214" i="6" s="1"/>
  <c r="C214" i="6"/>
  <c r="J213" i="6"/>
  <c r="K213" i="6" s="1"/>
  <c r="M213" i="6" s="1"/>
  <c r="I213" i="6"/>
  <c r="F213" i="6"/>
  <c r="G213" i="6" s="1"/>
  <c r="H213" i="6" s="1"/>
  <c r="E213" i="6"/>
  <c r="D213" i="6"/>
  <c r="C213" i="6"/>
  <c r="J212" i="6"/>
  <c r="K212" i="6" s="1"/>
  <c r="M212" i="6" s="1"/>
  <c r="D212" i="6"/>
  <c r="F212" i="6" s="1"/>
  <c r="G212" i="6" s="1"/>
  <c r="H212" i="6" s="1"/>
  <c r="I212" i="6" s="1"/>
  <c r="C212" i="6"/>
  <c r="E212" i="6" s="1"/>
  <c r="J211" i="6"/>
  <c r="K211" i="6" s="1"/>
  <c r="M211" i="6" s="1"/>
  <c r="F211" i="6"/>
  <c r="G211" i="6" s="1"/>
  <c r="H211" i="6" s="1"/>
  <c r="I211" i="6" s="1"/>
  <c r="E211" i="6"/>
  <c r="D211" i="6"/>
  <c r="C211" i="6"/>
  <c r="J210" i="6"/>
  <c r="K210" i="6" s="1"/>
  <c r="M210" i="6" s="1"/>
  <c r="D210" i="6"/>
  <c r="F210" i="6" s="1"/>
  <c r="G210" i="6" s="1"/>
  <c r="H210" i="6" s="1"/>
  <c r="I210" i="6" s="1"/>
  <c r="C210" i="6"/>
  <c r="E210" i="6" s="1"/>
  <c r="M209" i="6"/>
  <c r="J209" i="6"/>
  <c r="K209" i="6" s="1"/>
  <c r="F209" i="6"/>
  <c r="G209" i="6" s="1"/>
  <c r="H209" i="6" s="1"/>
  <c r="I209" i="6" s="1"/>
  <c r="E209" i="6"/>
  <c r="D209" i="6"/>
  <c r="C209" i="6"/>
  <c r="J208" i="6"/>
  <c r="K208" i="6" s="1"/>
  <c r="M208" i="6" s="1"/>
  <c r="D208" i="6"/>
  <c r="F208" i="6" s="1"/>
  <c r="G208" i="6" s="1"/>
  <c r="H208" i="6" s="1"/>
  <c r="I208" i="6" s="1"/>
  <c r="C208" i="6"/>
  <c r="E208" i="6" s="1"/>
  <c r="J207" i="6"/>
  <c r="K207" i="6" s="1"/>
  <c r="M207" i="6" s="1"/>
  <c r="F207" i="6"/>
  <c r="G207" i="6" s="1"/>
  <c r="H207" i="6" s="1"/>
  <c r="I207" i="6" s="1"/>
  <c r="E207" i="6"/>
  <c r="D207" i="6"/>
  <c r="C207" i="6"/>
  <c r="J206" i="6"/>
  <c r="K206" i="6" s="1"/>
  <c r="M206" i="6" s="1"/>
  <c r="D206" i="6"/>
  <c r="F206" i="6" s="1"/>
  <c r="G206" i="6" s="1"/>
  <c r="H206" i="6" s="1"/>
  <c r="I206" i="6" s="1"/>
  <c r="C206" i="6"/>
  <c r="E206" i="6" s="1"/>
  <c r="J205" i="6"/>
  <c r="K205" i="6" s="1"/>
  <c r="M205" i="6" s="1"/>
  <c r="E205" i="6"/>
  <c r="C205" i="6"/>
  <c r="D205" i="6" s="1"/>
  <c r="F205" i="6" s="1"/>
  <c r="G205" i="6" s="1"/>
  <c r="H205" i="6" s="1"/>
  <c r="I205" i="6" s="1"/>
  <c r="N205" i="6" s="1"/>
  <c r="R205" i="6" s="1"/>
  <c r="T205" i="6" s="1"/>
  <c r="H204" i="6"/>
  <c r="I204" i="6" s="1"/>
  <c r="D204" i="6"/>
  <c r="F204" i="6" s="1"/>
  <c r="G204" i="6" s="1"/>
  <c r="C204" i="6"/>
  <c r="J204" i="6" s="1"/>
  <c r="K204" i="6" s="1"/>
  <c r="M204" i="6" s="1"/>
  <c r="J203" i="6"/>
  <c r="K203" i="6" s="1"/>
  <c r="M203" i="6" s="1"/>
  <c r="E203" i="6"/>
  <c r="C203" i="6"/>
  <c r="D203" i="6" s="1"/>
  <c r="F203" i="6" s="1"/>
  <c r="G203" i="6" s="1"/>
  <c r="H203" i="6" s="1"/>
  <c r="I203" i="6" s="1"/>
  <c r="N203" i="6" s="1"/>
  <c r="R203" i="6" s="1"/>
  <c r="T203" i="6" s="1"/>
  <c r="H202" i="6"/>
  <c r="I202" i="6" s="1"/>
  <c r="D202" i="6"/>
  <c r="F202" i="6" s="1"/>
  <c r="G202" i="6" s="1"/>
  <c r="C202" i="6"/>
  <c r="J202" i="6" s="1"/>
  <c r="K202" i="6" s="1"/>
  <c r="M202" i="6" s="1"/>
  <c r="J201" i="6"/>
  <c r="K201" i="6" s="1"/>
  <c r="M201" i="6" s="1"/>
  <c r="E201" i="6"/>
  <c r="C201" i="6"/>
  <c r="D201" i="6" s="1"/>
  <c r="F201" i="6" s="1"/>
  <c r="G201" i="6" s="1"/>
  <c r="H201" i="6" s="1"/>
  <c r="I201" i="6" s="1"/>
  <c r="H200" i="6"/>
  <c r="I200" i="6" s="1"/>
  <c r="D200" i="6"/>
  <c r="F200" i="6" s="1"/>
  <c r="G200" i="6" s="1"/>
  <c r="C200" i="6"/>
  <c r="J200" i="6" s="1"/>
  <c r="K200" i="6" s="1"/>
  <c r="M200" i="6" s="1"/>
  <c r="J199" i="6"/>
  <c r="K199" i="6" s="1"/>
  <c r="M199" i="6" s="1"/>
  <c r="E199" i="6"/>
  <c r="C199" i="6"/>
  <c r="D199" i="6" s="1"/>
  <c r="F199" i="6" s="1"/>
  <c r="G199" i="6" s="1"/>
  <c r="H199" i="6" s="1"/>
  <c r="I199" i="6" s="1"/>
  <c r="N199" i="6" s="1"/>
  <c r="R199" i="6" s="1"/>
  <c r="T199" i="6" s="1"/>
  <c r="H198" i="6"/>
  <c r="I198" i="6" s="1"/>
  <c r="D198" i="6"/>
  <c r="F198" i="6" s="1"/>
  <c r="G198" i="6" s="1"/>
  <c r="C198" i="6"/>
  <c r="J198" i="6" s="1"/>
  <c r="K198" i="6" s="1"/>
  <c r="M198" i="6" s="1"/>
  <c r="J197" i="6"/>
  <c r="K197" i="6" s="1"/>
  <c r="M197" i="6" s="1"/>
  <c r="E197" i="6"/>
  <c r="C197" i="6"/>
  <c r="D197" i="6" s="1"/>
  <c r="F197" i="6" s="1"/>
  <c r="G197" i="6" s="1"/>
  <c r="H197" i="6" s="1"/>
  <c r="I197" i="6" s="1"/>
  <c r="N197" i="6" s="1"/>
  <c r="R197" i="6" s="1"/>
  <c r="T197" i="6" s="1"/>
  <c r="H196" i="6"/>
  <c r="I196" i="6" s="1"/>
  <c r="D196" i="6"/>
  <c r="F196" i="6" s="1"/>
  <c r="G196" i="6" s="1"/>
  <c r="C196" i="6"/>
  <c r="J196" i="6" s="1"/>
  <c r="K196" i="6" s="1"/>
  <c r="M196" i="6" s="1"/>
  <c r="J195" i="6"/>
  <c r="K195" i="6" s="1"/>
  <c r="M195" i="6" s="1"/>
  <c r="E195" i="6"/>
  <c r="C195" i="6"/>
  <c r="D195" i="6" s="1"/>
  <c r="F195" i="6" s="1"/>
  <c r="G195" i="6" s="1"/>
  <c r="H195" i="6" s="1"/>
  <c r="I195" i="6" s="1"/>
  <c r="N195" i="6" s="1"/>
  <c r="R195" i="6" s="1"/>
  <c r="T195" i="6" s="1"/>
  <c r="H194" i="6"/>
  <c r="I194" i="6" s="1"/>
  <c r="D194" i="6"/>
  <c r="F194" i="6" s="1"/>
  <c r="G194" i="6" s="1"/>
  <c r="C194" i="6"/>
  <c r="J194" i="6" s="1"/>
  <c r="K194" i="6" s="1"/>
  <c r="M194" i="6" s="1"/>
  <c r="J193" i="6"/>
  <c r="K193" i="6" s="1"/>
  <c r="M193" i="6" s="1"/>
  <c r="E193" i="6"/>
  <c r="C193" i="6"/>
  <c r="D193" i="6" s="1"/>
  <c r="F193" i="6" s="1"/>
  <c r="G193" i="6" s="1"/>
  <c r="H193" i="6" s="1"/>
  <c r="I193" i="6" s="1"/>
  <c r="H192" i="6"/>
  <c r="I192" i="6" s="1"/>
  <c r="D192" i="6"/>
  <c r="F192" i="6" s="1"/>
  <c r="G192" i="6" s="1"/>
  <c r="C192" i="6"/>
  <c r="J192" i="6" s="1"/>
  <c r="K192" i="6" s="1"/>
  <c r="M192" i="6" s="1"/>
  <c r="J191" i="6"/>
  <c r="K191" i="6" s="1"/>
  <c r="M191" i="6" s="1"/>
  <c r="E191" i="6"/>
  <c r="C191" i="6"/>
  <c r="D191" i="6" s="1"/>
  <c r="F191" i="6" s="1"/>
  <c r="G191" i="6" s="1"/>
  <c r="H191" i="6" s="1"/>
  <c r="I191" i="6" s="1"/>
  <c r="N191" i="6" s="1"/>
  <c r="R191" i="6" s="1"/>
  <c r="T191" i="6" s="1"/>
  <c r="H190" i="6"/>
  <c r="I190" i="6" s="1"/>
  <c r="D190" i="6"/>
  <c r="F190" i="6" s="1"/>
  <c r="G190" i="6" s="1"/>
  <c r="C190" i="6"/>
  <c r="J190" i="6" s="1"/>
  <c r="K190" i="6" s="1"/>
  <c r="M190" i="6" s="1"/>
  <c r="J189" i="6"/>
  <c r="K189" i="6" s="1"/>
  <c r="M189" i="6" s="1"/>
  <c r="E189" i="6"/>
  <c r="C189" i="6"/>
  <c r="D189" i="6" s="1"/>
  <c r="F189" i="6" s="1"/>
  <c r="G189" i="6" s="1"/>
  <c r="H189" i="6" s="1"/>
  <c r="I189" i="6" s="1"/>
  <c r="N189" i="6" s="1"/>
  <c r="R189" i="6" s="1"/>
  <c r="T189" i="6" s="1"/>
  <c r="H188" i="6"/>
  <c r="I188" i="6" s="1"/>
  <c r="D188" i="6"/>
  <c r="F188" i="6" s="1"/>
  <c r="G188" i="6" s="1"/>
  <c r="C188" i="6"/>
  <c r="J188" i="6" s="1"/>
  <c r="K188" i="6" s="1"/>
  <c r="M188" i="6" s="1"/>
  <c r="J187" i="6"/>
  <c r="K187" i="6" s="1"/>
  <c r="M187" i="6" s="1"/>
  <c r="E187" i="6"/>
  <c r="C187" i="6"/>
  <c r="D187" i="6" s="1"/>
  <c r="F187" i="6" s="1"/>
  <c r="G187" i="6" s="1"/>
  <c r="H187" i="6" s="1"/>
  <c r="I187" i="6" s="1"/>
  <c r="N187" i="6" s="1"/>
  <c r="R187" i="6" s="1"/>
  <c r="T187" i="6" s="1"/>
  <c r="H186" i="6"/>
  <c r="I186" i="6" s="1"/>
  <c r="D186" i="6"/>
  <c r="F186" i="6" s="1"/>
  <c r="G186" i="6" s="1"/>
  <c r="C186" i="6"/>
  <c r="J186" i="6" s="1"/>
  <c r="K186" i="6" s="1"/>
  <c r="M186" i="6" s="1"/>
  <c r="J185" i="6"/>
  <c r="K185" i="6" s="1"/>
  <c r="M185" i="6" s="1"/>
  <c r="E185" i="6"/>
  <c r="C185" i="6"/>
  <c r="D185" i="6" s="1"/>
  <c r="F185" i="6" s="1"/>
  <c r="G185" i="6" s="1"/>
  <c r="H185" i="6" s="1"/>
  <c r="I185" i="6" s="1"/>
  <c r="H184" i="6"/>
  <c r="I184" i="6" s="1"/>
  <c r="D184" i="6"/>
  <c r="F184" i="6" s="1"/>
  <c r="G184" i="6" s="1"/>
  <c r="C184" i="6"/>
  <c r="J184" i="6" s="1"/>
  <c r="K184" i="6" s="1"/>
  <c r="M184" i="6" s="1"/>
  <c r="J183" i="6"/>
  <c r="K183" i="6" s="1"/>
  <c r="M183" i="6" s="1"/>
  <c r="E183" i="6"/>
  <c r="C183" i="6"/>
  <c r="D183" i="6" s="1"/>
  <c r="F183" i="6" s="1"/>
  <c r="G183" i="6" s="1"/>
  <c r="H183" i="6" s="1"/>
  <c r="I183" i="6" s="1"/>
  <c r="N183" i="6" s="1"/>
  <c r="R183" i="6" s="1"/>
  <c r="T183" i="6" s="1"/>
  <c r="H182" i="6"/>
  <c r="I182" i="6" s="1"/>
  <c r="D182" i="6"/>
  <c r="F182" i="6" s="1"/>
  <c r="G182" i="6" s="1"/>
  <c r="C182" i="6"/>
  <c r="J182" i="6" s="1"/>
  <c r="K182" i="6" s="1"/>
  <c r="M182" i="6" s="1"/>
  <c r="J181" i="6"/>
  <c r="K181" i="6" s="1"/>
  <c r="M181" i="6" s="1"/>
  <c r="E181" i="6"/>
  <c r="C181" i="6"/>
  <c r="D181" i="6" s="1"/>
  <c r="F181" i="6" s="1"/>
  <c r="G181" i="6" s="1"/>
  <c r="H181" i="6" s="1"/>
  <c r="I181" i="6" s="1"/>
  <c r="N181" i="6" s="1"/>
  <c r="R181" i="6" s="1"/>
  <c r="T181" i="6" s="1"/>
  <c r="H180" i="6"/>
  <c r="I180" i="6" s="1"/>
  <c r="D180" i="6"/>
  <c r="F180" i="6" s="1"/>
  <c r="G180" i="6" s="1"/>
  <c r="C180" i="6"/>
  <c r="J180" i="6" s="1"/>
  <c r="K180" i="6" s="1"/>
  <c r="M180" i="6" s="1"/>
  <c r="J179" i="6"/>
  <c r="K179" i="6" s="1"/>
  <c r="M179" i="6" s="1"/>
  <c r="E179" i="6"/>
  <c r="C179" i="6"/>
  <c r="D179" i="6" s="1"/>
  <c r="F179" i="6" s="1"/>
  <c r="G179" i="6" s="1"/>
  <c r="H179" i="6" s="1"/>
  <c r="I179" i="6" s="1"/>
  <c r="N179" i="6" s="1"/>
  <c r="R179" i="6" s="1"/>
  <c r="T179" i="6" s="1"/>
  <c r="H178" i="6"/>
  <c r="I178" i="6" s="1"/>
  <c r="D178" i="6"/>
  <c r="F178" i="6" s="1"/>
  <c r="G178" i="6" s="1"/>
  <c r="C178" i="6"/>
  <c r="J178" i="6" s="1"/>
  <c r="K178" i="6" s="1"/>
  <c r="M178" i="6" s="1"/>
  <c r="J177" i="6"/>
  <c r="K177" i="6" s="1"/>
  <c r="M177" i="6" s="1"/>
  <c r="E177" i="6"/>
  <c r="C177" i="6"/>
  <c r="D177" i="6" s="1"/>
  <c r="F177" i="6" s="1"/>
  <c r="G177" i="6" s="1"/>
  <c r="H177" i="6" s="1"/>
  <c r="I177" i="6" s="1"/>
  <c r="H176" i="6"/>
  <c r="I176" i="6" s="1"/>
  <c r="D176" i="6"/>
  <c r="F176" i="6" s="1"/>
  <c r="G176" i="6" s="1"/>
  <c r="C176" i="6"/>
  <c r="J176" i="6" s="1"/>
  <c r="K176" i="6" s="1"/>
  <c r="M176" i="6" s="1"/>
  <c r="J175" i="6"/>
  <c r="K175" i="6" s="1"/>
  <c r="M175" i="6" s="1"/>
  <c r="E175" i="6"/>
  <c r="C175" i="6"/>
  <c r="D175" i="6" s="1"/>
  <c r="F175" i="6" s="1"/>
  <c r="G175" i="6" s="1"/>
  <c r="H175" i="6" s="1"/>
  <c r="I175" i="6" s="1"/>
  <c r="N175" i="6" s="1"/>
  <c r="R175" i="6" s="1"/>
  <c r="T175" i="6" s="1"/>
  <c r="H174" i="6"/>
  <c r="I174" i="6" s="1"/>
  <c r="D174" i="6"/>
  <c r="F174" i="6" s="1"/>
  <c r="G174" i="6" s="1"/>
  <c r="C174" i="6"/>
  <c r="J174" i="6" s="1"/>
  <c r="K174" i="6" s="1"/>
  <c r="M174" i="6" s="1"/>
  <c r="J173" i="6"/>
  <c r="K173" i="6" s="1"/>
  <c r="M173" i="6" s="1"/>
  <c r="E173" i="6"/>
  <c r="C173" i="6"/>
  <c r="D173" i="6" s="1"/>
  <c r="F173" i="6" s="1"/>
  <c r="G173" i="6" s="1"/>
  <c r="H173" i="6" s="1"/>
  <c r="I173" i="6" s="1"/>
  <c r="N173" i="6" s="1"/>
  <c r="R173" i="6" s="1"/>
  <c r="T173" i="6" s="1"/>
  <c r="H172" i="6"/>
  <c r="I172" i="6" s="1"/>
  <c r="D172" i="6"/>
  <c r="F172" i="6" s="1"/>
  <c r="G172" i="6" s="1"/>
  <c r="C172" i="6"/>
  <c r="J172" i="6" s="1"/>
  <c r="K172" i="6" s="1"/>
  <c r="M172" i="6" s="1"/>
  <c r="J171" i="6"/>
  <c r="K171" i="6" s="1"/>
  <c r="M171" i="6" s="1"/>
  <c r="E171" i="6"/>
  <c r="C171" i="6"/>
  <c r="D171" i="6" s="1"/>
  <c r="F171" i="6" s="1"/>
  <c r="G171" i="6" s="1"/>
  <c r="H171" i="6" s="1"/>
  <c r="I171" i="6" s="1"/>
  <c r="N171" i="6" s="1"/>
  <c r="R171" i="6" s="1"/>
  <c r="T171" i="6" s="1"/>
  <c r="D170" i="6"/>
  <c r="F170" i="6" s="1"/>
  <c r="G170" i="6" s="1"/>
  <c r="H170" i="6" s="1"/>
  <c r="I170" i="6" s="1"/>
  <c r="C170" i="6"/>
  <c r="J170" i="6" s="1"/>
  <c r="K170" i="6" s="1"/>
  <c r="M170" i="6" s="1"/>
  <c r="J169" i="6"/>
  <c r="K169" i="6" s="1"/>
  <c r="M169" i="6" s="1"/>
  <c r="F169" i="6"/>
  <c r="G169" i="6" s="1"/>
  <c r="H169" i="6" s="1"/>
  <c r="I169" i="6" s="1"/>
  <c r="N169" i="6" s="1"/>
  <c r="R169" i="6" s="1"/>
  <c r="T169" i="6" s="1"/>
  <c r="E169" i="6"/>
  <c r="C169" i="6"/>
  <c r="D169" i="6" s="1"/>
  <c r="C168" i="6"/>
  <c r="N167" i="6"/>
  <c r="R167" i="6" s="1"/>
  <c r="T167" i="6" s="1"/>
  <c r="J167" i="6"/>
  <c r="K167" i="6" s="1"/>
  <c r="M167" i="6" s="1"/>
  <c r="E167" i="6"/>
  <c r="C167" i="6"/>
  <c r="D167" i="6" s="1"/>
  <c r="F167" i="6" s="1"/>
  <c r="G167" i="6" s="1"/>
  <c r="H167" i="6" s="1"/>
  <c r="I167" i="6" s="1"/>
  <c r="H166" i="6"/>
  <c r="I166" i="6" s="1"/>
  <c r="G166" i="6"/>
  <c r="D166" i="6"/>
  <c r="F166" i="6" s="1"/>
  <c r="C166" i="6"/>
  <c r="J165" i="6"/>
  <c r="K165" i="6" s="1"/>
  <c r="M165" i="6" s="1"/>
  <c r="E165" i="6"/>
  <c r="C165" i="6"/>
  <c r="D165" i="6" s="1"/>
  <c r="F165" i="6" s="1"/>
  <c r="G165" i="6" s="1"/>
  <c r="H165" i="6" s="1"/>
  <c r="I165" i="6" s="1"/>
  <c r="D164" i="6"/>
  <c r="F164" i="6" s="1"/>
  <c r="G164" i="6" s="1"/>
  <c r="H164" i="6" s="1"/>
  <c r="I164" i="6" s="1"/>
  <c r="C164" i="6"/>
  <c r="J163" i="6"/>
  <c r="K163" i="6" s="1"/>
  <c r="M163" i="6" s="1"/>
  <c r="F163" i="6"/>
  <c r="G163" i="6" s="1"/>
  <c r="H163" i="6" s="1"/>
  <c r="I163" i="6" s="1"/>
  <c r="E163" i="6"/>
  <c r="C163" i="6"/>
  <c r="D163" i="6" s="1"/>
  <c r="C162" i="6"/>
  <c r="J161" i="6"/>
  <c r="K161" i="6" s="1"/>
  <c r="M161" i="6" s="1"/>
  <c r="F161" i="6"/>
  <c r="G161" i="6" s="1"/>
  <c r="H161" i="6" s="1"/>
  <c r="I161" i="6" s="1"/>
  <c r="E161" i="6"/>
  <c r="C161" i="6"/>
  <c r="D161" i="6" s="1"/>
  <c r="K160" i="6"/>
  <c r="M160" i="6" s="1"/>
  <c r="G160" i="6"/>
  <c r="H160" i="6" s="1"/>
  <c r="I160" i="6" s="1"/>
  <c r="E160" i="6"/>
  <c r="D160" i="6"/>
  <c r="F160" i="6" s="1"/>
  <c r="C160" i="6"/>
  <c r="J160" i="6" s="1"/>
  <c r="C159" i="6"/>
  <c r="K158" i="6"/>
  <c r="M158" i="6" s="1"/>
  <c r="E158" i="6"/>
  <c r="D158" i="6"/>
  <c r="F158" i="6" s="1"/>
  <c r="G158" i="6" s="1"/>
  <c r="H158" i="6" s="1"/>
  <c r="I158" i="6" s="1"/>
  <c r="C158" i="6"/>
  <c r="J158" i="6" s="1"/>
  <c r="K157" i="6"/>
  <c r="M157" i="6" s="1"/>
  <c r="J157" i="6"/>
  <c r="F157" i="6"/>
  <c r="G157" i="6" s="1"/>
  <c r="H157" i="6" s="1"/>
  <c r="I157" i="6" s="1"/>
  <c r="E157" i="6"/>
  <c r="C157" i="6"/>
  <c r="D157" i="6" s="1"/>
  <c r="C156" i="6"/>
  <c r="J155" i="6"/>
  <c r="K155" i="6" s="1"/>
  <c r="M155" i="6" s="1"/>
  <c r="F155" i="6"/>
  <c r="G155" i="6" s="1"/>
  <c r="H155" i="6" s="1"/>
  <c r="I155" i="6" s="1"/>
  <c r="E155" i="6"/>
  <c r="C155" i="6"/>
  <c r="D155" i="6" s="1"/>
  <c r="C154" i="6"/>
  <c r="J153" i="6"/>
  <c r="K153" i="6" s="1"/>
  <c r="M153" i="6" s="1"/>
  <c r="I153" i="6"/>
  <c r="N153" i="6" s="1"/>
  <c r="R153" i="6" s="1"/>
  <c r="T153" i="6" s="1"/>
  <c r="E153" i="6"/>
  <c r="D153" i="6"/>
  <c r="F153" i="6" s="1"/>
  <c r="G153" i="6" s="1"/>
  <c r="H153" i="6" s="1"/>
  <c r="C153" i="6"/>
  <c r="J152" i="6"/>
  <c r="K152" i="6" s="1"/>
  <c r="M152" i="6" s="1"/>
  <c r="C152" i="6"/>
  <c r="H151" i="6"/>
  <c r="I151" i="6" s="1"/>
  <c r="E151" i="6"/>
  <c r="D151" i="6"/>
  <c r="F151" i="6" s="1"/>
  <c r="G151" i="6" s="1"/>
  <c r="C151" i="6"/>
  <c r="J151" i="6" s="1"/>
  <c r="K151" i="6" s="1"/>
  <c r="M151" i="6" s="1"/>
  <c r="C150" i="6"/>
  <c r="N149" i="6"/>
  <c r="E149" i="6"/>
  <c r="D149" i="6"/>
  <c r="F149" i="6" s="1"/>
  <c r="G149" i="6" s="1"/>
  <c r="H149" i="6" s="1"/>
  <c r="I149" i="6" s="1"/>
  <c r="C149" i="6"/>
  <c r="J149" i="6" s="1"/>
  <c r="K149" i="6" s="1"/>
  <c r="M149" i="6" s="1"/>
  <c r="J148" i="6"/>
  <c r="K148" i="6" s="1"/>
  <c r="M148" i="6" s="1"/>
  <c r="C148" i="6"/>
  <c r="M147" i="6"/>
  <c r="E147" i="6"/>
  <c r="D147" i="6"/>
  <c r="F147" i="6" s="1"/>
  <c r="G147" i="6" s="1"/>
  <c r="H147" i="6" s="1"/>
  <c r="I147" i="6" s="1"/>
  <c r="C147" i="6"/>
  <c r="J147" i="6" s="1"/>
  <c r="K147" i="6" s="1"/>
  <c r="C146" i="6"/>
  <c r="J146" i="6" s="1"/>
  <c r="K146" i="6" s="1"/>
  <c r="M146" i="6" s="1"/>
  <c r="I145" i="6"/>
  <c r="H145" i="6"/>
  <c r="E145" i="6"/>
  <c r="D145" i="6"/>
  <c r="F145" i="6" s="1"/>
  <c r="G145" i="6" s="1"/>
  <c r="C145" i="6"/>
  <c r="J145" i="6" s="1"/>
  <c r="K145" i="6" s="1"/>
  <c r="M145" i="6" s="1"/>
  <c r="J144" i="6"/>
  <c r="K144" i="6" s="1"/>
  <c r="M144" i="6" s="1"/>
  <c r="C144" i="6"/>
  <c r="H143" i="6"/>
  <c r="I143" i="6" s="1"/>
  <c r="E143" i="6"/>
  <c r="D143" i="6"/>
  <c r="F143" i="6" s="1"/>
  <c r="G143" i="6" s="1"/>
  <c r="C143" i="6"/>
  <c r="J143" i="6" s="1"/>
  <c r="K143" i="6" s="1"/>
  <c r="M143" i="6" s="1"/>
  <c r="C142" i="6"/>
  <c r="N141" i="6"/>
  <c r="R141" i="6" s="1"/>
  <c r="T141" i="6" s="1"/>
  <c r="E141" i="6"/>
  <c r="D141" i="6"/>
  <c r="F141" i="6" s="1"/>
  <c r="G141" i="6" s="1"/>
  <c r="H141" i="6" s="1"/>
  <c r="I141" i="6" s="1"/>
  <c r="C141" i="6"/>
  <c r="J141" i="6" s="1"/>
  <c r="K141" i="6" s="1"/>
  <c r="M141" i="6" s="1"/>
  <c r="J140" i="6"/>
  <c r="K140" i="6" s="1"/>
  <c r="M140" i="6" s="1"/>
  <c r="C140" i="6"/>
  <c r="M139" i="6"/>
  <c r="E139" i="6"/>
  <c r="D139" i="6"/>
  <c r="F139" i="6" s="1"/>
  <c r="G139" i="6" s="1"/>
  <c r="H139" i="6" s="1"/>
  <c r="I139" i="6" s="1"/>
  <c r="C139" i="6"/>
  <c r="J139" i="6" s="1"/>
  <c r="K139" i="6" s="1"/>
  <c r="J138" i="6"/>
  <c r="K138" i="6" s="1"/>
  <c r="M138" i="6" s="1"/>
  <c r="E138" i="6"/>
  <c r="C138" i="6"/>
  <c r="D138" i="6" s="1"/>
  <c r="F138" i="6" s="1"/>
  <c r="G138" i="6" s="1"/>
  <c r="H138" i="6" s="1"/>
  <c r="I138" i="6" s="1"/>
  <c r="K137" i="6"/>
  <c r="M137" i="6" s="1"/>
  <c r="G137" i="6"/>
  <c r="H137" i="6" s="1"/>
  <c r="I137" i="6" s="1"/>
  <c r="E137" i="6"/>
  <c r="D137" i="6"/>
  <c r="F137" i="6" s="1"/>
  <c r="C137" i="6"/>
  <c r="J137" i="6" s="1"/>
  <c r="C136" i="6"/>
  <c r="K135" i="6"/>
  <c r="M135" i="6" s="1"/>
  <c r="E135" i="6"/>
  <c r="C135" i="6"/>
  <c r="J135" i="6" s="1"/>
  <c r="J134" i="6"/>
  <c r="K134" i="6" s="1"/>
  <c r="M134" i="6" s="1"/>
  <c r="G134" i="6"/>
  <c r="H134" i="6" s="1"/>
  <c r="I134" i="6" s="1"/>
  <c r="F134" i="6"/>
  <c r="E134" i="6"/>
  <c r="C134" i="6"/>
  <c r="D134" i="6" s="1"/>
  <c r="I133" i="6"/>
  <c r="D133" i="6"/>
  <c r="F133" i="6" s="1"/>
  <c r="G133" i="6" s="1"/>
  <c r="H133" i="6" s="1"/>
  <c r="C133" i="6"/>
  <c r="J133" i="6" s="1"/>
  <c r="K133" i="6" s="1"/>
  <c r="M133" i="6" s="1"/>
  <c r="F132" i="6"/>
  <c r="G132" i="6" s="1"/>
  <c r="H132" i="6" s="1"/>
  <c r="I132" i="6" s="1"/>
  <c r="C132" i="6"/>
  <c r="D132" i="6" s="1"/>
  <c r="C131" i="6"/>
  <c r="J130" i="6"/>
  <c r="K130" i="6" s="1"/>
  <c r="M130" i="6" s="1"/>
  <c r="E130" i="6"/>
  <c r="C130" i="6"/>
  <c r="D130" i="6" s="1"/>
  <c r="F130" i="6" s="1"/>
  <c r="G130" i="6" s="1"/>
  <c r="H130" i="6" s="1"/>
  <c r="I130" i="6" s="1"/>
  <c r="K129" i="6"/>
  <c r="M129" i="6" s="1"/>
  <c r="G129" i="6"/>
  <c r="H129" i="6" s="1"/>
  <c r="I129" i="6" s="1"/>
  <c r="E129" i="6"/>
  <c r="D129" i="6"/>
  <c r="F129" i="6" s="1"/>
  <c r="C129" i="6"/>
  <c r="J129" i="6" s="1"/>
  <c r="C128" i="6"/>
  <c r="K127" i="6"/>
  <c r="M127" i="6" s="1"/>
  <c r="E127" i="6"/>
  <c r="C127" i="6"/>
  <c r="J127" i="6" s="1"/>
  <c r="N126" i="6"/>
  <c r="J126" i="6"/>
  <c r="K126" i="6" s="1"/>
  <c r="M126" i="6" s="1"/>
  <c r="G126" i="6"/>
  <c r="H126" i="6" s="1"/>
  <c r="I126" i="6" s="1"/>
  <c r="F126" i="6"/>
  <c r="E126" i="6"/>
  <c r="C126" i="6"/>
  <c r="D126" i="6" s="1"/>
  <c r="I125" i="6"/>
  <c r="D125" i="6"/>
  <c r="F125" i="6" s="1"/>
  <c r="G125" i="6" s="1"/>
  <c r="H125" i="6" s="1"/>
  <c r="C125" i="6"/>
  <c r="J125" i="6" s="1"/>
  <c r="K125" i="6" s="1"/>
  <c r="M125" i="6" s="1"/>
  <c r="F124" i="6"/>
  <c r="G124" i="6" s="1"/>
  <c r="H124" i="6" s="1"/>
  <c r="I124" i="6" s="1"/>
  <c r="C124" i="6"/>
  <c r="D124" i="6" s="1"/>
  <c r="C123" i="6"/>
  <c r="J122" i="6"/>
  <c r="K122" i="6" s="1"/>
  <c r="M122" i="6" s="1"/>
  <c r="E122" i="6"/>
  <c r="C122" i="6"/>
  <c r="D122" i="6" s="1"/>
  <c r="F122" i="6" s="1"/>
  <c r="G122" i="6" s="1"/>
  <c r="H122" i="6" s="1"/>
  <c r="I122" i="6" s="1"/>
  <c r="M121" i="6"/>
  <c r="K121" i="6"/>
  <c r="G121" i="6"/>
  <c r="H121" i="6" s="1"/>
  <c r="I121" i="6" s="1"/>
  <c r="E121" i="6"/>
  <c r="D121" i="6"/>
  <c r="F121" i="6" s="1"/>
  <c r="C121" i="6"/>
  <c r="J121" i="6" s="1"/>
  <c r="C120" i="6"/>
  <c r="K119" i="6"/>
  <c r="M119" i="6" s="1"/>
  <c r="E119" i="6"/>
  <c r="C119" i="6"/>
  <c r="J119" i="6" s="1"/>
  <c r="J118" i="6"/>
  <c r="K118" i="6" s="1"/>
  <c r="M118" i="6" s="1"/>
  <c r="G118" i="6"/>
  <c r="H118" i="6" s="1"/>
  <c r="I118" i="6" s="1"/>
  <c r="F118" i="6"/>
  <c r="E118" i="6"/>
  <c r="C118" i="6"/>
  <c r="D118" i="6" s="1"/>
  <c r="D117" i="6"/>
  <c r="F117" i="6" s="1"/>
  <c r="G117" i="6" s="1"/>
  <c r="H117" i="6" s="1"/>
  <c r="I117" i="6" s="1"/>
  <c r="C117" i="6"/>
  <c r="J117" i="6" s="1"/>
  <c r="K117" i="6" s="1"/>
  <c r="M117" i="6" s="1"/>
  <c r="F116" i="6"/>
  <c r="G116" i="6" s="1"/>
  <c r="H116" i="6" s="1"/>
  <c r="I116" i="6" s="1"/>
  <c r="C116" i="6"/>
  <c r="D116" i="6" s="1"/>
  <c r="C115" i="6"/>
  <c r="J114" i="6"/>
  <c r="K114" i="6" s="1"/>
  <c r="M114" i="6" s="1"/>
  <c r="E114" i="6"/>
  <c r="C114" i="6"/>
  <c r="D114" i="6" s="1"/>
  <c r="F114" i="6" s="1"/>
  <c r="G114" i="6" s="1"/>
  <c r="H114" i="6" s="1"/>
  <c r="I114" i="6" s="1"/>
  <c r="K113" i="6"/>
  <c r="M113" i="6" s="1"/>
  <c r="G113" i="6"/>
  <c r="H113" i="6" s="1"/>
  <c r="I113" i="6" s="1"/>
  <c r="E113" i="6"/>
  <c r="D113" i="6"/>
  <c r="F113" i="6" s="1"/>
  <c r="C113" i="6"/>
  <c r="J113" i="6" s="1"/>
  <c r="C112" i="6"/>
  <c r="K111" i="6"/>
  <c r="M111" i="6" s="1"/>
  <c r="E111" i="6"/>
  <c r="C111" i="6"/>
  <c r="J111" i="6" s="1"/>
  <c r="J110" i="6"/>
  <c r="K110" i="6" s="1"/>
  <c r="M110" i="6" s="1"/>
  <c r="G110" i="6"/>
  <c r="H110" i="6" s="1"/>
  <c r="I110" i="6" s="1"/>
  <c r="F110" i="6"/>
  <c r="E110" i="6"/>
  <c r="C110" i="6"/>
  <c r="D110" i="6" s="1"/>
  <c r="D109" i="6"/>
  <c r="F109" i="6" s="1"/>
  <c r="G109" i="6" s="1"/>
  <c r="H109" i="6" s="1"/>
  <c r="I109" i="6" s="1"/>
  <c r="C109" i="6"/>
  <c r="J109" i="6" s="1"/>
  <c r="K109" i="6" s="1"/>
  <c r="M109" i="6" s="1"/>
  <c r="F108" i="6"/>
  <c r="G108" i="6" s="1"/>
  <c r="H108" i="6" s="1"/>
  <c r="I108" i="6" s="1"/>
  <c r="C108" i="6"/>
  <c r="D108" i="6" s="1"/>
  <c r="C107" i="6"/>
  <c r="J106" i="6"/>
  <c r="K106" i="6" s="1"/>
  <c r="M106" i="6" s="1"/>
  <c r="E106" i="6"/>
  <c r="C106" i="6"/>
  <c r="D106" i="6" s="1"/>
  <c r="F106" i="6" s="1"/>
  <c r="G106" i="6" s="1"/>
  <c r="H106" i="6" s="1"/>
  <c r="I106" i="6" s="1"/>
  <c r="M105" i="6"/>
  <c r="K105" i="6"/>
  <c r="G105" i="6"/>
  <c r="H105" i="6" s="1"/>
  <c r="I105" i="6" s="1"/>
  <c r="E105" i="6"/>
  <c r="D105" i="6"/>
  <c r="F105" i="6" s="1"/>
  <c r="C105" i="6"/>
  <c r="J105" i="6" s="1"/>
  <c r="C104" i="6"/>
  <c r="K103" i="6"/>
  <c r="M103" i="6" s="1"/>
  <c r="E103" i="6"/>
  <c r="C103" i="6"/>
  <c r="J103" i="6" s="1"/>
  <c r="J102" i="6"/>
  <c r="K102" i="6" s="1"/>
  <c r="M102" i="6" s="1"/>
  <c r="G102" i="6"/>
  <c r="H102" i="6" s="1"/>
  <c r="I102" i="6" s="1"/>
  <c r="F102" i="6"/>
  <c r="E102" i="6"/>
  <c r="C102" i="6"/>
  <c r="D102" i="6" s="1"/>
  <c r="I101" i="6"/>
  <c r="D101" i="6"/>
  <c r="F101" i="6" s="1"/>
  <c r="G101" i="6" s="1"/>
  <c r="H101" i="6" s="1"/>
  <c r="C101" i="6"/>
  <c r="J101" i="6" s="1"/>
  <c r="K101" i="6" s="1"/>
  <c r="M101" i="6" s="1"/>
  <c r="F100" i="6"/>
  <c r="G100" i="6" s="1"/>
  <c r="H100" i="6" s="1"/>
  <c r="I100" i="6" s="1"/>
  <c r="C100" i="6"/>
  <c r="D100" i="6" s="1"/>
  <c r="C99" i="6"/>
  <c r="J98" i="6"/>
  <c r="K98" i="6" s="1"/>
  <c r="M98" i="6" s="1"/>
  <c r="E98" i="6"/>
  <c r="C98" i="6"/>
  <c r="D98" i="6" s="1"/>
  <c r="F98" i="6" s="1"/>
  <c r="G98" i="6" s="1"/>
  <c r="H98" i="6" s="1"/>
  <c r="I98" i="6" s="1"/>
  <c r="M97" i="6"/>
  <c r="J97" i="6"/>
  <c r="K97" i="6" s="1"/>
  <c r="D97" i="6"/>
  <c r="F97" i="6" s="1"/>
  <c r="G97" i="6" s="1"/>
  <c r="H97" i="6" s="1"/>
  <c r="I97" i="6" s="1"/>
  <c r="C97" i="6"/>
  <c r="E97" i="6" s="1"/>
  <c r="J96" i="6"/>
  <c r="K96" i="6" s="1"/>
  <c r="M96" i="6" s="1"/>
  <c r="F96" i="6"/>
  <c r="G96" i="6" s="1"/>
  <c r="H96" i="6" s="1"/>
  <c r="I96" i="6" s="1"/>
  <c r="N96" i="6" s="1"/>
  <c r="R96" i="6" s="1"/>
  <c r="T96" i="6" s="1"/>
  <c r="E96" i="6"/>
  <c r="D96" i="6"/>
  <c r="C96" i="6"/>
  <c r="J95" i="6"/>
  <c r="K95" i="6" s="1"/>
  <c r="M95" i="6" s="1"/>
  <c r="H95" i="6"/>
  <c r="I95" i="6" s="1"/>
  <c r="D95" i="6"/>
  <c r="F95" i="6" s="1"/>
  <c r="G95" i="6" s="1"/>
  <c r="C95" i="6"/>
  <c r="E95" i="6" s="1"/>
  <c r="J94" i="6"/>
  <c r="K94" i="6" s="1"/>
  <c r="M94" i="6" s="1"/>
  <c r="F94" i="6"/>
  <c r="G94" i="6" s="1"/>
  <c r="H94" i="6" s="1"/>
  <c r="I94" i="6" s="1"/>
  <c r="N94" i="6" s="1"/>
  <c r="R94" i="6" s="1"/>
  <c r="T94" i="6" s="1"/>
  <c r="E94" i="6"/>
  <c r="D94" i="6"/>
  <c r="C94" i="6"/>
  <c r="J93" i="6"/>
  <c r="K93" i="6" s="1"/>
  <c r="M93" i="6" s="1"/>
  <c r="D93" i="6"/>
  <c r="F93" i="6" s="1"/>
  <c r="G93" i="6" s="1"/>
  <c r="H93" i="6" s="1"/>
  <c r="I93" i="6" s="1"/>
  <c r="C93" i="6"/>
  <c r="E93" i="6" s="1"/>
  <c r="J92" i="6"/>
  <c r="K92" i="6" s="1"/>
  <c r="M92" i="6" s="1"/>
  <c r="F92" i="6"/>
  <c r="G92" i="6" s="1"/>
  <c r="H92" i="6" s="1"/>
  <c r="I92" i="6" s="1"/>
  <c r="N92" i="6" s="1"/>
  <c r="E92" i="6"/>
  <c r="D92" i="6"/>
  <c r="C92" i="6"/>
  <c r="J91" i="6"/>
  <c r="K91" i="6" s="1"/>
  <c r="M91" i="6" s="1"/>
  <c r="H91" i="6"/>
  <c r="I91" i="6" s="1"/>
  <c r="D91" i="6"/>
  <c r="F91" i="6" s="1"/>
  <c r="G91" i="6" s="1"/>
  <c r="C91" i="6"/>
  <c r="E91" i="6" s="1"/>
  <c r="J90" i="6"/>
  <c r="K90" i="6" s="1"/>
  <c r="M90" i="6" s="1"/>
  <c r="F90" i="6"/>
  <c r="G90" i="6" s="1"/>
  <c r="H90" i="6" s="1"/>
  <c r="I90" i="6" s="1"/>
  <c r="N90" i="6" s="1"/>
  <c r="R90" i="6" s="1"/>
  <c r="T90" i="6" s="1"/>
  <c r="E90" i="6"/>
  <c r="D90" i="6"/>
  <c r="C90" i="6"/>
  <c r="J89" i="6"/>
  <c r="K89" i="6" s="1"/>
  <c r="M89" i="6" s="1"/>
  <c r="D89" i="6"/>
  <c r="F89" i="6" s="1"/>
  <c r="G89" i="6" s="1"/>
  <c r="H89" i="6" s="1"/>
  <c r="I89" i="6" s="1"/>
  <c r="C89" i="6"/>
  <c r="E89" i="6" s="1"/>
  <c r="J88" i="6"/>
  <c r="K88" i="6" s="1"/>
  <c r="M88" i="6" s="1"/>
  <c r="F88" i="6"/>
  <c r="G88" i="6" s="1"/>
  <c r="H88" i="6" s="1"/>
  <c r="I88" i="6" s="1"/>
  <c r="N88" i="6" s="1"/>
  <c r="E88" i="6"/>
  <c r="D88" i="6"/>
  <c r="C88" i="6"/>
  <c r="J87" i="6"/>
  <c r="K87" i="6" s="1"/>
  <c r="M87" i="6" s="1"/>
  <c r="D87" i="6"/>
  <c r="F87" i="6" s="1"/>
  <c r="G87" i="6" s="1"/>
  <c r="H87" i="6" s="1"/>
  <c r="I87" i="6" s="1"/>
  <c r="C87" i="6"/>
  <c r="E87" i="6" s="1"/>
  <c r="J86" i="6"/>
  <c r="K86" i="6" s="1"/>
  <c r="M86" i="6" s="1"/>
  <c r="F86" i="6"/>
  <c r="G86" i="6" s="1"/>
  <c r="H86" i="6" s="1"/>
  <c r="I86" i="6" s="1"/>
  <c r="E86" i="6"/>
  <c r="D86" i="6"/>
  <c r="C86" i="6"/>
  <c r="M85" i="6"/>
  <c r="J85" i="6"/>
  <c r="K85" i="6" s="1"/>
  <c r="D85" i="6"/>
  <c r="F85" i="6" s="1"/>
  <c r="G85" i="6" s="1"/>
  <c r="H85" i="6" s="1"/>
  <c r="I85" i="6" s="1"/>
  <c r="C85" i="6"/>
  <c r="E85" i="6" s="1"/>
  <c r="J84" i="6"/>
  <c r="K84" i="6" s="1"/>
  <c r="M84" i="6" s="1"/>
  <c r="H84" i="6"/>
  <c r="I84" i="6" s="1"/>
  <c r="N84" i="6" s="1"/>
  <c r="F84" i="6"/>
  <c r="G84" i="6" s="1"/>
  <c r="E84" i="6"/>
  <c r="D84" i="6"/>
  <c r="C84" i="6"/>
  <c r="J83" i="6"/>
  <c r="K83" i="6" s="1"/>
  <c r="M83" i="6" s="1"/>
  <c r="F83" i="6"/>
  <c r="G83" i="6" s="1"/>
  <c r="H83" i="6" s="1"/>
  <c r="I83" i="6" s="1"/>
  <c r="D83" i="6"/>
  <c r="C83" i="6"/>
  <c r="E83" i="6" s="1"/>
  <c r="J82" i="6"/>
  <c r="K82" i="6" s="1"/>
  <c r="M82" i="6" s="1"/>
  <c r="D82" i="6"/>
  <c r="F82" i="6" s="1"/>
  <c r="G82" i="6" s="1"/>
  <c r="H82" i="6" s="1"/>
  <c r="I82" i="6" s="1"/>
  <c r="C82" i="6"/>
  <c r="E82" i="6" s="1"/>
  <c r="J81" i="6"/>
  <c r="K81" i="6" s="1"/>
  <c r="M81" i="6" s="1"/>
  <c r="F81" i="6"/>
  <c r="G81" i="6" s="1"/>
  <c r="H81" i="6" s="1"/>
  <c r="I81" i="6" s="1"/>
  <c r="D81" i="6"/>
  <c r="C81" i="6"/>
  <c r="E81" i="6" s="1"/>
  <c r="J80" i="6"/>
  <c r="K80" i="6" s="1"/>
  <c r="M80" i="6" s="1"/>
  <c r="D80" i="6"/>
  <c r="F80" i="6" s="1"/>
  <c r="G80" i="6" s="1"/>
  <c r="H80" i="6" s="1"/>
  <c r="I80" i="6" s="1"/>
  <c r="C80" i="6"/>
  <c r="E80" i="6" s="1"/>
  <c r="J79" i="6"/>
  <c r="K79" i="6" s="1"/>
  <c r="M79" i="6" s="1"/>
  <c r="F79" i="6"/>
  <c r="G79" i="6" s="1"/>
  <c r="H79" i="6" s="1"/>
  <c r="I79" i="6" s="1"/>
  <c r="D79" i="6"/>
  <c r="C79" i="6"/>
  <c r="E79" i="6" s="1"/>
  <c r="J78" i="6"/>
  <c r="K78" i="6" s="1"/>
  <c r="M78" i="6" s="1"/>
  <c r="D78" i="6"/>
  <c r="F78" i="6" s="1"/>
  <c r="G78" i="6" s="1"/>
  <c r="H78" i="6" s="1"/>
  <c r="I78" i="6" s="1"/>
  <c r="C78" i="6"/>
  <c r="E78" i="6" s="1"/>
  <c r="J77" i="6"/>
  <c r="K77" i="6" s="1"/>
  <c r="M77" i="6" s="1"/>
  <c r="F77" i="6"/>
  <c r="G77" i="6" s="1"/>
  <c r="H77" i="6" s="1"/>
  <c r="I77" i="6" s="1"/>
  <c r="D77" i="6"/>
  <c r="C77" i="6"/>
  <c r="E77" i="6" s="1"/>
  <c r="J76" i="6"/>
  <c r="K76" i="6" s="1"/>
  <c r="M76" i="6" s="1"/>
  <c r="D76" i="6"/>
  <c r="F76" i="6" s="1"/>
  <c r="G76" i="6" s="1"/>
  <c r="H76" i="6" s="1"/>
  <c r="I76" i="6" s="1"/>
  <c r="C76" i="6"/>
  <c r="E76" i="6" s="1"/>
  <c r="J75" i="6"/>
  <c r="K75" i="6" s="1"/>
  <c r="M75" i="6" s="1"/>
  <c r="F75" i="6"/>
  <c r="G75" i="6" s="1"/>
  <c r="H75" i="6" s="1"/>
  <c r="I75" i="6" s="1"/>
  <c r="D75" i="6"/>
  <c r="C75" i="6"/>
  <c r="E75" i="6" s="1"/>
  <c r="J74" i="6"/>
  <c r="K74" i="6" s="1"/>
  <c r="M74" i="6" s="1"/>
  <c r="E74" i="6"/>
  <c r="D74" i="6"/>
  <c r="F74" i="6" s="1"/>
  <c r="G74" i="6" s="1"/>
  <c r="H74" i="6" s="1"/>
  <c r="I74" i="6" s="1"/>
  <c r="C74" i="6"/>
  <c r="J73" i="6"/>
  <c r="K73" i="6" s="1"/>
  <c r="M73" i="6" s="1"/>
  <c r="H73" i="6"/>
  <c r="I73" i="6" s="1"/>
  <c r="N73" i="6" s="1"/>
  <c r="R73" i="6" s="1"/>
  <c r="T73" i="6" s="1"/>
  <c r="F73" i="6"/>
  <c r="G73" i="6" s="1"/>
  <c r="D73" i="6"/>
  <c r="C73" i="6"/>
  <c r="E73" i="6" s="1"/>
  <c r="M72" i="6"/>
  <c r="J72" i="6"/>
  <c r="K72" i="6" s="1"/>
  <c r="D72" i="6"/>
  <c r="F72" i="6" s="1"/>
  <c r="G72" i="6" s="1"/>
  <c r="H72" i="6" s="1"/>
  <c r="I72" i="6" s="1"/>
  <c r="C72" i="6"/>
  <c r="E72" i="6" s="1"/>
  <c r="J71" i="6"/>
  <c r="K71" i="6" s="1"/>
  <c r="M71" i="6" s="1"/>
  <c r="H71" i="6"/>
  <c r="I71" i="6" s="1"/>
  <c r="N71" i="6" s="1"/>
  <c r="R71" i="6" s="1"/>
  <c r="T71" i="6" s="1"/>
  <c r="F71" i="6"/>
  <c r="G71" i="6" s="1"/>
  <c r="D71" i="6"/>
  <c r="C71" i="6"/>
  <c r="E71" i="6" s="1"/>
  <c r="M70" i="6"/>
  <c r="J70" i="6"/>
  <c r="K70" i="6" s="1"/>
  <c r="D70" i="6"/>
  <c r="F70" i="6" s="1"/>
  <c r="G70" i="6" s="1"/>
  <c r="H70" i="6" s="1"/>
  <c r="I70" i="6" s="1"/>
  <c r="C70" i="6"/>
  <c r="E70" i="6" s="1"/>
  <c r="J69" i="6"/>
  <c r="K69" i="6" s="1"/>
  <c r="M69" i="6" s="1"/>
  <c r="H69" i="6"/>
  <c r="I69" i="6" s="1"/>
  <c r="N69" i="6" s="1"/>
  <c r="F69" i="6"/>
  <c r="G69" i="6" s="1"/>
  <c r="D69" i="6"/>
  <c r="C69" i="6"/>
  <c r="E69" i="6" s="1"/>
  <c r="J68" i="6"/>
  <c r="K68" i="6" s="1"/>
  <c r="M68" i="6" s="1"/>
  <c r="D68" i="6"/>
  <c r="F68" i="6" s="1"/>
  <c r="G68" i="6" s="1"/>
  <c r="H68" i="6" s="1"/>
  <c r="I68" i="6" s="1"/>
  <c r="C68" i="6"/>
  <c r="E68" i="6" s="1"/>
  <c r="J67" i="6"/>
  <c r="K67" i="6" s="1"/>
  <c r="M67" i="6" s="1"/>
  <c r="H67" i="6"/>
  <c r="I67" i="6" s="1"/>
  <c r="N67" i="6" s="1"/>
  <c r="F67" i="6"/>
  <c r="G67" i="6" s="1"/>
  <c r="D67" i="6"/>
  <c r="C67" i="6"/>
  <c r="E67" i="6" s="1"/>
  <c r="J66" i="6"/>
  <c r="K66" i="6" s="1"/>
  <c r="M66" i="6" s="1"/>
  <c r="D66" i="6"/>
  <c r="F66" i="6" s="1"/>
  <c r="G66" i="6" s="1"/>
  <c r="H66" i="6" s="1"/>
  <c r="I66" i="6" s="1"/>
  <c r="C66" i="6"/>
  <c r="E66" i="6" s="1"/>
  <c r="J65" i="6"/>
  <c r="K65" i="6" s="1"/>
  <c r="M65" i="6" s="1"/>
  <c r="H65" i="6"/>
  <c r="I65" i="6" s="1"/>
  <c r="N65" i="6" s="1"/>
  <c r="F65" i="6"/>
  <c r="G65" i="6" s="1"/>
  <c r="D65" i="6"/>
  <c r="C65" i="6"/>
  <c r="E65" i="6" s="1"/>
  <c r="M64" i="6"/>
  <c r="J64" i="6"/>
  <c r="K64" i="6" s="1"/>
  <c r="D64" i="6"/>
  <c r="F64" i="6" s="1"/>
  <c r="G64" i="6" s="1"/>
  <c r="H64" i="6" s="1"/>
  <c r="I64" i="6" s="1"/>
  <c r="C64" i="6"/>
  <c r="E64" i="6" s="1"/>
  <c r="J63" i="6"/>
  <c r="K63" i="6" s="1"/>
  <c r="M63" i="6" s="1"/>
  <c r="H63" i="6"/>
  <c r="I63" i="6" s="1"/>
  <c r="N63" i="6" s="1"/>
  <c r="R63" i="6" s="1"/>
  <c r="T63" i="6" s="1"/>
  <c r="F63" i="6"/>
  <c r="G63" i="6" s="1"/>
  <c r="D63" i="6"/>
  <c r="C63" i="6"/>
  <c r="E63" i="6" s="1"/>
  <c r="J62" i="6"/>
  <c r="K62" i="6" s="1"/>
  <c r="M62" i="6" s="1"/>
  <c r="D62" i="6"/>
  <c r="F62" i="6" s="1"/>
  <c r="G62" i="6" s="1"/>
  <c r="H62" i="6" s="1"/>
  <c r="I62" i="6" s="1"/>
  <c r="C62" i="6"/>
  <c r="E62" i="6" s="1"/>
  <c r="J61" i="6"/>
  <c r="K61" i="6" s="1"/>
  <c r="M61" i="6" s="1"/>
  <c r="H61" i="6"/>
  <c r="I61" i="6" s="1"/>
  <c r="N61" i="6" s="1"/>
  <c r="R61" i="6" s="1"/>
  <c r="T61" i="6" s="1"/>
  <c r="F61" i="6"/>
  <c r="G61" i="6" s="1"/>
  <c r="D61" i="6"/>
  <c r="C61" i="6"/>
  <c r="E61" i="6" s="1"/>
  <c r="J60" i="6"/>
  <c r="K60" i="6" s="1"/>
  <c r="M60" i="6" s="1"/>
  <c r="D60" i="6"/>
  <c r="F60" i="6" s="1"/>
  <c r="G60" i="6" s="1"/>
  <c r="H60" i="6" s="1"/>
  <c r="I60" i="6" s="1"/>
  <c r="C60" i="6"/>
  <c r="E60" i="6" s="1"/>
  <c r="J59" i="6"/>
  <c r="K59" i="6" s="1"/>
  <c r="M59" i="6" s="1"/>
  <c r="H59" i="6"/>
  <c r="I59" i="6" s="1"/>
  <c r="N59" i="6" s="1"/>
  <c r="R59" i="6" s="1"/>
  <c r="T59" i="6" s="1"/>
  <c r="F59" i="6"/>
  <c r="G59" i="6" s="1"/>
  <c r="D59" i="6"/>
  <c r="C59" i="6"/>
  <c r="E59" i="6" s="1"/>
  <c r="J58" i="6"/>
  <c r="K58" i="6" s="1"/>
  <c r="M58" i="6" s="1"/>
  <c r="D58" i="6"/>
  <c r="F58" i="6" s="1"/>
  <c r="G58" i="6" s="1"/>
  <c r="H58" i="6" s="1"/>
  <c r="I58" i="6" s="1"/>
  <c r="C58" i="6"/>
  <c r="E58" i="6" s="1"/>
  <c r="J57" i="6"/>
  <c r="K57" i="6" s="1"/>
  <c r="M57" i="6" s="1"/>
  <c r="H57" i="6"/>
  <c r="I57" i="6" s="1"/>
  <c r="N57" i="6" s="1"/>
  <c r="R57" i="6" s="1"/>
  <c r="T57" i="6" s="1"/>
  <c r="F57" i="6"/>
  <c r="G57" i="6" s="1"/>
  <c r="D57" i="6"/>
  <c r="C57" i="6"/>
  <c r="E57" i="6" s="1"/>
  <c r="M56" i="6"/>
  <c r="J56" i="6"/>
  <c r="K56" i="6" s="1"/>
  <c r="D56" i="6"/>
  <c r="F56" i="6" s="1"/>
  <c r="G56" i="6" s="1"/>
  <c r="H56" i="6" s="1"/>
  <c r="I56" i="6" s="1"/>
  <c r="C56" i="6"/>
  <c r="E56" i="6" s="1"/>
  <c r="J55" i="6"/>
  <c r="K55" i="6" s="1"/>
  <c r="M55" i="6" s="1"/>
  <c r="H55" i="6"/>
  <c r="I55" i="6" s="1"/>
  <c r="N55" i="6" s="1"/>
  <c r="R55" i="6" s="1"/>
  <c r="T55" i="6" s="1"/>
  <c r="F55" i="6"/>
  <c r="G55" i="6" s="1"/>
  <c r="D55" i="6"/>
  <c r="C55" i="6"/>
  <c r="E55" i="6" s="1"/>
  <c r="J54" i="6"/>
  <c r="K54" i="6" s="1"/>
  <c r="M54" i="6" s="1"/>
  <c r="D54" i="6"/>
  <c r="F54" i="6" s="1"/>
  <c r="G54" i="6" s="1"/>
  <c r="H54" i="6" s="1"/>
  <c r="I54" i="6" s="1"/>
  <c r="C54" i="6"/>
  <c r="E54" i="6" s="1"/>
  <c r="J53" i="6"/>
  <c r="K53" i="6" s="1"/>
  <c r="M53" i="6" s="1"/>
  <c r="H53" i="6"/>
  <c r="I53" i="6" s="1"/>
  <c r="N53" i="6" s="1"/>
  <c r="R53" i="6" s="1"/>
  <c r="T53" i="6" s="1"/>
  <c r="F53" i="6"/>
  <c r="G53" i="6" s="1"/>
  <c r="D53" i="6"/>
  <c r="C53" i="6"/>
  <c r="E53" i="6" s="1"/>
  <c r="J52" i="6"/>
  <c r="K52" i="6" s="1"/>
  <c r="M52" i="6" s="1"/>
  <c r="D52" i="6"/>
  <c r="F52" i="6" s="1"/>
  <c r="G52" i="6" s="1"/>
  <c r="H52" i="6" s="1"/>
  <c r="I52" i="6" s="1"/>
  <c r="C52" i="6"/>
  <c r="E52" i="6" s="1"/>
  <c r="J51" i="6"/>
  <c r="K51" i="6" s="1"/>
  <c r="M51" i="6" s="1"/>
  <c r="H51" i="6"/>
  <c r="I51" i="6" s="1"/>
  <c r="N51" i="6" s="1"/>
  <c r="R51" i="6" s="1"/>
  <c r="T51" i="6" s="1"/>
  <c r="F51" i="6"/>
  <c r="G51" i="6" s="1"/>
  <c r="D51" i="6"/>
  <c r="C51" i="6"/>
  <c r="E51" i="6" s="1"/>
  <c r="J50" i="6"/>
  <c r="K50" i="6" s="1"/>
  <c r="M50" i="6" s="1"/>
  <c r="E50" i="6"/>
  <c r="D50" i="6"/>
  <c r="F50" i="6" s="1"/>
  <c r="G50" i="6" s="1"/>
  <c r="H50" i="6" s="1"/>
  <c r="I50" i="6" s="1"/>
  <c r="C50" i="6"/>
  <c r="C49" i="6"/>
  <c r="J49" i="6" s="1"/>
  <c r="K49" i="6" s="1"/>
  <c r="M49" i="6" s="1"/>
  <c r="J48" i="6"/>
  <c r="K48" i="6" s="1"/>
  <c r="M48" i="6" s="1"/>
  <c r="E48" i="6"/>
  <c r="D48" i="6"/>
  <c r="F48" i="6" s="1"/>
  <c r="G48" i="6" s="1"/>
  <c r="H48" i="6" s="1"/>
  <c r="I48" i="6" s="1"/>
  <c r="C48" i="6"/>
  <c r="C47" i="6"/>
  <c r="J47" i="6" s="1"/>
  <c r="K47" i="6" s="1"/>
  <c r="M47" i="6" s="1"/>
  <c r="J46" i="6"/>
  <c r="K46" i="6" s="1"/>
  <c r="M46" i="6" s="1"/>
  <c r="E46" i="6"/>
  <c r="D46" i="6"/>
  <c r="F46" i="6" s="1"/>
  <c r="G46" i="6" s="1"/>
  <c r="H46" i="6" s="1"/>
  <c r="I46" i="6" s="1"/>
  <c r="C46" i="6"/>
  <c r="C45" i="6"/>
  <c r="J45" i="6" s="1"/>
  <c r="K45" i="6" s="1"/>
  <c r="M45" i="6" s="1"/>
  <c r="J44" i="6"/>
  <c r="K44" i="6" s="1"/>
  <c r="M44" i="6" s="1"/>
  <c r="E44" i="6"/>
  <c r="D44" i="6"/>
  <c r="F44" i="6" s="1"/>
  <c r="G44" i="6" s="1"/>
  <c r="H44" i="6" s="1"/>
  <c r="I44" i="6" s="1"/>
  <c r="C44" i="6"/>
  <c r="C43" i="6"/>
  <c r="J43" i="6" s="1"/>
  <c r="K43" i="6" s="1"/>
  <c r="M43" i="6" s="1"/>
  <c r="E42" i="6"/>
  <c r="C42" i="6"/>
  <c r="D42" i="6" s="1"/>
  <c r="F42" i="6" s="1"/>
  <c r="G42" i="6" s="1"/>
  <c r="H42" i="6" s="1"/>
  <c r="I42" i="6" s="1"/>
  <c r="C41" i="6"/>
  <c r="J41" i="6" s="1"/>
  <c r="K41" i="6" s="1"/>
  <c r="M41" i="6" s="1"/>
  <c r="E40" i="6"/>
  <c r="C40" i="6"/>
  <c r="D40" i="6" s="1"/>
  <c r="F40" i="6" s="1"/>
  <c r="G40" i="6" s="1"/>
  <c r="H40" i="6" s="1"/>
  <c r="I40" i="6" s="1"/>
  <c r="C39" i="6"/>
  <c r="J39" i="6" s="1"/>
  <c r="K39" i="6" s="1"/>
  <c r="M39" i="6" s="1"/>
  <c r="E38" i="6"/>
  <c r="C38" i="6"/>
  <c r="D38" i="6" s="1"/>
  <c r="F38" i="6" s="1"/>
  <c r="G38" i="6" s="1"/>
  <c r="H38" i="6" s="1"/>
  <c r="I38" i="6" s="1"/>
  <c r="C37" i="6"/>
  <c r="J37" i="6" s="1"/>
  <c r="K37" i="6" s="1"/>
  <c r="M37" i="6" s="1"/>
  <c r="E36" i="6"/>
  <c r="C36" i="6"/>
  <c r="D36" i="6" s="1"/>
  <c r="F36" i="6" s="1"/>
  <c r="G36" i="6" s="1"/>
  <c r="H36" i="6" s="1"/>
  <c r="I36" i="6" s="1"/>
  <c r="C35" i="6"/>
  <c r="J35" i="6" s="1"/>
  <c r="K35" i="6" s="1"/>
  <c r="M35" i="6" s="1"/>
  <c r="E34" i="6"/>
  <c r="C34" i="6"/>
  <c r="D34" i="6" s="1"/>
  <c r="F34" i="6" s="1"/>
  <c r="G34" i="6" s="1"/>
  <c r="H34" i="6" s="1"/>
  <c r="I34" i="6" s="1"/>
  <c r="C33" i="6"/>
  <c r="J33" i="6" s="1"/>
  <c r="K33" i="6" s="1"/>
  <c r="M33" i="6" s="1"/>
  <c r="E32" i="6"/>
  <c r="C32" i="6"/>
  <c r="D32" i="6" s="1"/>
  <c r="F32" i="6" s="1"/>
  <c r="G32" i="6" s="1"/>
  <c r="H32" i="6" s="1"/>
  <c r="I32" i="6" s="1"/>
  <c r="C31" i="6"/>
  <c r="J31" i="6" s="1"/>
  <c r="K31" i="6" s="1"/>
  <c r="M31" i="6" s="1"/>
  <c r="E30" i="6"/>
  <c r="C30" i="6"/>
  <c r="D30" i="6" s="1"/>
  <c r="F30" i="6" s="1"/>
  <c r="G30" i="6" s="1"/>
  <c r="H30" i="6" s="1"/>
  <c r="I30" i="6" s="1"/>
  <c r="C29" i="6"/>
  <c r="J29" i="6" s="1"/>
  <c r="K29" i="6" s="1"/>
  <c r="M29" i="6" s="1"/>
  <c r="E28" i="6"/>
  <c r="C28" i="6"/>
  <c r="D28" i="6" s="1"/>
  <c r="F28" i="6" s="1"/>
  <c r="G28" i="6" s="1"/>
  <c r="H28" i="6" s="1"/>
  <c r="I28" i="6" s="1"/>
  <c r="C27" i="6"/>
  <c r="J27" i="6" s="1"/>
  <c r="K27" i="6" s="1"/>
  <c r="M27" i="6" s="1"/>
  <c r="E26" i="6"/>
  <c r="C26" i="6"/>
  <c r="D26" i="6" s="1"/>
  <c r="F26" i="6" s="1"/>
  <c r="G26" i="6" s="1"/>
  <c r="H26" i="6" s="1"/>
  <c r="I26" i="6" s="1"/>
  <c r="C25" i="6"/>
  <c r="J25" i="6" s="1"/>
  <c r="K25" i="6" s="1"/>
  <c r="M25" i="6" s="1"/>
  <c r="E24" i="6"/>
  <c r="C24" i="6"/>
  <c r="D24" i="6" s="1"/>
  <c r="F24" i="6" s="1"/>
  <c r="G24" i="6" s="1"/>
  <c r="H24" i="6" s="1"/>
  <c r="I24" i="6" s="1"/>
  <c r="C23" i="6"/>
  <c r="J23" i="6" s="1"/>
  <c r="K23" i="6" s="1"/>
  <c r="M23" i="6" s="1"/>
  <c r="E22" i="6"/>
  <c r="C22" i="6"/>
  <c r="D22" i="6" s="1"/>
  <c r="F22" i="6" s="1"/>
  <c r="G22" i="6" s="1"/>
  <c r="H22" i="6" s="1"/>
  <c r="I22" i="6" s="1"/>
  <c r="C21" i="6"/>
  <c r="J21" i="6" s="1"/>
  <c r="K21" i="6" s="1"/>
  <c r="M21" i="6" s="1"/>
  <c r="E20" i="6"/>
  <c r="C20" i="6"/>
  <c r="D20" i="6" s="1"/>
  <c r="F20" i="6" s="1"/>
  <c r="G20" i="6" s="1"/>
  <c r="H20" i="6" s="1"/>
  <c r="I20" i="6" s="1"/>
  <c r="C19" i="6"/>
  <c r="J19" i="6" s="1"/>
  <c r="K19" i="6" s="1"/>
  <c r="M19" i="6" s="1"/>
  <c r="E18" i="6"/>
  <c r="C18" i="6"/>
  <c r="D18" i="6" s="1"/>
  <c r="F18" i="6" s="1"/>
  <c r="G18" i="6" s="1"/>
  <c r="H18" i="6" s="1"/>
  <c r="I18" i="6" s="1"/>
  <c r="C17" i="6"/>
  <c r="J17" i="6" s="1"/>
  <c r="K17" i="6" s="1"/>
  <c r="M17" i="6" s="1"/>
  <c r="E16" i="6"/>
  <c r="C16" i="6"/>
  <c r="D16" i="6" s="1"/>
  <c r="F16" i="6" s="1"/>
  <c r="G16" i="6" s="1"/>
  <c r="H16" i="6" s="1"/>
  <c r="I16" i="6" s="1"/>
  <c r="C15" i="6"/>
  <c r="J15" i="6" s="1"/>
  <c r="K15" i="6" s="1"/>
  <c r="M15" i="6" s="1"/>
  <c r="E14" i="6"/>
  <c r="C14" i="6"/>
  <c r="D14" i="6" s="1"/>
  <c r="F14" i="6" s="1"/>
  <c r="G14" i="6" s="1"/>
  <c r="H14" i="6" s="1"/>
  <c r="I14" i="6" s="1"/>
  <c r="C13" i="6"/>
  <c r="J13" i="6" s="1"/>
  <c r="K13" i="6" s="1"/>
  <c r="M13" i="6" s="1"/>
  <c r="E12" i="6"/>
  <c r="C12" i="6"/>
  <c r="D12" i="6" s="1"/>
  <c r="F12" i="6" s="1"/>
  <c r="G12" i="6" s="1"/>
  <c r="H12" i="6" s="1"/>
  <c r="I12" i="6" s="1"/>
  <c r="C11" i="6"/>
  <c r="J11" i="6" s="1"/>
  <c r="K11" i="6" s="1"/>
  <c r="M11" i="6" s="1"/>
  <c r="E10" i="6"/>
  <c r="C10" i="6"/>
  <c r="D10" i="6" s="1"/>
  <c r="F10" i="6" s="1"/>
  <c r="G10" i="6" s="1"/>
  <c r="H10" i="6" s="1"/>
  <c r="I10" i="6" s="1"/>
  <c r="J315" i="5"/>
  <c r="K315" i="5" s="1"/>
  <c r="M315" i="5" s="1"/>
  <c r="C315" i="5"/>
  <c r="E315" i="5" s="1"/>
  <c r="J314" i="5"/>
  <c r="K314" i="5" s="1"/>
  <c r="M314" i="5" s="1"/>
  <c r="E314" i="5"/>
  <c r="C314" i="5"/>
  <c r="D314" i="5" s="1"/>
  <c r="F314" i="5" s="1"/>
  <c r="G314" i="5" s="1"/>
  <c r="H314" i="5" s="1"/>
  <c r="I314" i="5" s="1"/>
  <c r="N314" i="5" s="1"/>
  <c r="M313" i="5"/>
  <c r="J313" i="5"/>
  <c r="K313" i="5" s="1"/>
  <c r="E313" i="5"/>
  <c r="D313" i="5"/>
  <c r="F313" i="5" s="1"/>
  <c r="G313" i="5" s="1"/>
  <c r="H313" i="5" s="1"/>
  <c r="I313" i="5" s="1"/>
  <c r="N313" i="5" s="1"/>
  <c r="R313" i="5" s="1"/>
  <c r="T313" i="5" s="1"/>
  <c r="C313" i="5"/>
  <c r="C312" i="5"/>
  <c r="J311" i="5"/>
  <c r="K311" i="5" s="1"/>
  <c r="M311" i="5" s="1"/>
  <c r="C311" i="5"/>
  <c r="E311" i="5" s="1"/>
  <c r="E310" i="5"/>
  <c r="C310" i="5"/>
  <c r="D310" i="5" s="1"/>
  <c r="F310" i="5" s="1"/>
  <c r="G310" i="5" s="1"/>
  <c r="H310" i="5" s="1"/>
  <c r="I310" i="5" s="1"/>
  <c r="N310" i="5" s="1"/>
  <c r="C309" i="5"/>
  <c r="I308" i="5"/>
  <c r="E308" i="5"/>
  <c r="C308" i="5"/>
  <c r="D308" i="5" s="1"/>
  <c r="F308" i="5" s="1"/>
  <c r="G308" i="5" s="1"/>
  <c r="H308" i="5" s="1"/>
  <c r="C307" i="5"/>
  <c r="E306" i="5"/>
  <c r="C306" i="5"/>
  <c r="D306" i="5" s="1"/>
  <c r="F306" i="5" s="1"/>
  <c r="G306" i="5" s="1"/>
  <c r="H306" i="5" s="1"/>
  <c r="I306" i="5" s="1"/>
  <c r="C305" i="5"/>
  <c r="I304" i="5"/>
  <c r="E304" i="5"/>
  <c r="C304" i="5"/>
  <c r="D304" i="5" s="1"/>
  <c r="F304" i="5" s="1"/>
  <c r="G304" i="5" s="1"/>
  <c r="H304" i="5" s="1"/>
  <c r="C303" i="5"/>
  <c r="C302" i="5"/>
  <c r="E301" i="5"/>
  <c r="C301" i="5"/>
  <c r="C300" i="5"/>
  <c r="E299" i="5"/>
  <c r="C299" i="5"/>
  <c r="C298" i="5"/>
  <c r="I297" i="5"/>
  <c r="D297" i="5"/>
  <c r="F297" i="5" s="1"/>
  <c r="G297" i="5" s="1"/>
  <c r="H297" i="5" s="1"/>
  <c r="C297" i="5"/>
  <c r="J297" i="5" s="1"/>
  <c r="K297" i="5" s="1"/>
  <c r="M297" i="5" s="1"/>
  <c r="F296" i="5"/>
  <c r="G296" i="5" s="1"/>
  <c r="H296" i="5" s="1"/>
  <c r="I296" i="5" s="1"/>
  <c r="C296" i="5"/>
  <c r="D296" i="5" s="1"/>
  <c r="E295" i="5"/>
  <c r="C295" i="5"/>
  <c r="E294" i="5"/>
  <c r="C294" i="5"/>
  <c r="C293" i="5"/>
  <c r="E292" i="5"/>
  <c r="C292" i="5"/>
  <c r="C291" i="5"/>
  <c r="E290" i="5"/>
  <c r="C290" i="5"/>
  <c r="C289" i="5"/>
  <c r="E288" i="5"/>
  <c r="C288" i="5"/>
  <c r="C287" i="5"/>
  <c r="E286" i="5"/>
  <c r="C286" i="5"/>
  <c r="C285" i="5"/>
  <c r="J284" i="5"/>
  <c r="K284" i="5" s="1"/>
  <c r="M284" i="5" s="1"/>
  <c r="G284" i="5"/>
  <c r="H284" i="5" s="1"/>
  <c r="I284" i="5" s="1"/>
  <c r="E284" i="5"/>
  <c r="C284" i="5"/>
  <c r="D284" i="5" s="1"/>
  <c r="F284" i="5" s="1"/>
  <c r="M283" i="5"/>
  <c r="K283" i="5"/>
  <c r="E283" i="5"/>
  <c r="D283" i="5"/>
  <c r="F283" i="5" s="1"/>
  <c r="G283" i="5" s="1"/>
  <c r="H283" i="5" s="1"/>
  <c r="I283" i="5" s="1"/>
  <c r="C283" i="5"/>
  <c r="J283" i="5" s="1"/>
  <c r="C282" i="5"/>
  <c r="E281" i="5"/>
  <c r="C281" i="5"/>
  <c r="E280" i="5"/>
  <c r="C280" i="5"/>
  <c r="C279" i="5"/>
  <c r="C278" i="5"/>
  <c r="E277" i="5"/>
  <c r="C277" i="5"/>
  <c r="E276" i="5"/>
  <c r="C276" i="5"/>
  <c r="C275" i="5"/>
  <c r="C274" i="5"/>
  <c r="E273" i="5"/>
  <c r="C273" i="5"/>
  <c r="E272" i="5"/>
  <c r="C272" i="5"/>
  <c r="C271" i="5"/>
  <c r="C270" i="5"/>
  <c r="E269" i="5"/>
  <c r="C269" i="5"/>
  <c r="E268" i="5"/>
  <c r="C268" i="5"/>
  <c r="C267" i="5"/>
  <c r="C266" i="5"/>
  <c r="E265" i="5"/>
  <c r="C265" i="5"/>
  <c r="E264" i="5"/>
  <c r="C264" i="5"/>
  <c r="C263" i="5"/>
  <c r="C262" i="5"/>
  <c r="E261" i="5"/>
  <c r="C261" i="5"/>
  <c r="E260" i="5"/>
  <c r="C260" i="5"/>
  <c r="J259" i="5"/>
  <c r="K259" i="5" s="1"/>
  <c r="M259" i="5" s="1"/>
  <c r="E259" i="5"/>
  <c r="C259" i="5"/>
  <c r="D259" i="5" s="1"/>
  <c r="F259" i="5" s="1"/>
  <c r="G259" i="5" s="1"/>
  <c r="H259" i="5" s="1"/>
  <c r="I259" i="5" s="1"/>
  <c r="M258" i="5"/>
  <c r="E258" i="5"/>
  <c r="C258" i="5"/>
  <c r="J258" i="5" s="1"/>
  <c r="K258" i="5" s="1"/>
  <c r="C257" i="5"/>
  <c r="K256" i="5"/>
  <c r="M256" i="5" s="1"/>
  <c r="E256" i="5"/>
  <c r="D256" i="5"/>
  <c r="F256" i="5" s="1"/>
  <c r="G256" i="5" s="1"/>
  <c r="H256" i="5" s="1"/>
  <c r="I256" i="5" s="1"/>
  <c r="C256" i="5"/>
  <c r="J256" i="5" s="1"/>
  <c r="C255" i="5"/>
  <c r="D255" i="5" s="1"/>
  <c r="F255" i="5" s="1"/>
  <c r="G255" i="5" s="1"/>
  <c r="H255" i="5" s="1"/>
  <c r="I255" i="5" s="1"/>
  <c r="D254" i="5"/>
  <c r="F254" i="5" s="1"/>
  <c r="G254" i="5" s="1"/>
  <c r="H254" i="5" s="1"/>
  <c r="I254" i="5" s="1"/>
  <c r="C254" i="5"/>
  <c r="J254" i="5" s="1"/>
  <c r="K254" i="5" s="1"/>
  <c r="M254" i="5" s="1"/>
  <c r="J253" i="5"/>
  <c r="K253" i="5" s="1"/>
  <c r="M253" i="5" s="1"/>
  <c r="F253" i="5"/>
  <c r="G253" i="5" s="1"/>
  <c r="H253" i="5" s="1"/>
  <c r="I253" i="5" s="1"/>
  <c r="E253" i="5"/>
  <c r="C253" i="5"/>
  <c r="D253" i="5" s="1"/>
  <c r="J252" i="5"/>
  <c r="K252" i="5" s="1"/>
  <c r="M252" i="5" s="1"/>
  <c r="F252" i="5"/>
  <c r="G252" i="5" s="1"/>
  <c r="H252" i="5" s="1"/>
  <c r="I252" i="5" s="1"/>
  <c r="E252" i="5"/>
  <c r="D252" i="5"/>
  <c r="C252" i="5"/>
  <c r="C251" i="5"/>
  <c r="J250" i="5"/>
  <c r="K250" i="5" s="1"/>
  <c r="M250" i="5" s="1"/>
  <c r="I250" i="5"/>
  <c r="E250" i="5"/>
  <c r="C250" i="5"/>
  <c r="D250" i="5" s="1"/>
  <c r="F250" i="5" s="1"/>
  <c r="G250" i="5" s="1"/>
  <c r="H250" i="5" s="1"/>
  <c r="C249" i="5"/>
  <c r="N248" i="5"/>
  <c r="R248" i="5" s="1"/>
  <c r="T248" i="5" s="1"/>
  <c r="J248" i="5"/>
  <c r="K248" i="5" s="1"/>
  <c r="M248" i="5" s="1"/>
  <c r="E248" i="5"/>
  <c r="C248" i="5"/>
  <c r="D248" i="5" s="1"/>
  <c r="F248" i="5" s="1"/>
  <c r="G248" i="5" s="1"/>
  <c r="H248" i="5" s="1"/>
  <c r="I248" i="5" s="1"/>
  <c r="C247" i="5"/>
  <c r="J246" i="5"/>
  <c r="K246" i="5" s="1"/>
  <c r="M246" i="5" s="1"/>
  <c r="E246" i="5"/>
  <c r="C246" i="5"/>
  <c r="D246" i="5" s="1"/>
  <c r="F246" i="5" s="1"/>
  <c r="G246" i="5" s="1"/>
  <c r="H246" i="5" s="1"/>
  <c r="I246" i="5" s="1"/>
  <c r="C245" i="5"/>
  <c r="J244" i="5"/>
  <c r="K244" i="5" s="1"/>
  <c r="M244" i="5" s="1"/>
  <c r="I244" i="5"/>
  <c r="E244" i="5"/>
  <c r="C244" i="5"/>
  <c r="D244" i="5" s="1"/>
  <c r="F244" i="5" s="1"/>
  <c r="G244" i="5" s="1"/>
  <c r="H244" i="5" s="1"/>
  <c r="C243" i="5"/>
  <c r="J242" i="5"/>
  <c r="K242" i="5" s="1"/>
  <c r="M242" i="5" s="1"/>
  <c r="I242" i="5"/>
  <c r="E242" i="5"/>
  <c r="C242" i="5"/>
  <c r="D242" i="5" s="1"/>
  <c r="F242" i="5" s="1"/>
  <c r="G242" i="5" s="1"/>
  <c r="H242" i="5" s="1"/>
  <c r="C241" i="5"/>
  <c r="N240" i="5"/>
  <c r="S240" i="5" s="1"/>
  <c r="U240" i="5" s="1"/>
  <c r="J240" i="5"/>
  <c r="K240" i="5" s="1"/>
  <c r="M240" i="5" s="1"/>
  <c r="E240" i="5"/>
  <c r="C240" i="5"/>
  <c r="D240" i="5" s="1"/>
  <c r="F240" i="5" s="1"/>
  <c r="G240" i="5" s="1"/>
  <c r="H240" i="5" s="1"/>
  <c r="I240" i="5" s="1"/>
  <c r="C239" i="5"/>
  <c r="J238" i="5"/>
  <c r="K238" i="5" s="1"/>
  <c r="M238" i="5" s="1"/>
  <c r="E238" i="5"/>
  <c r="C238" i="5"/>
  <c r="D238" i="5" s="1"/>
  <c r="F238" i="5" s="1"/>
  <c r="G238" i="5" s="1"/>
  <c r="H238" i="5" s="1"/>
  <c r="I238" i="5" s="1"/>
  <c r="C237" i="5"/>
  <c r="J236" i="5"/>
  <c r="K236" i="5" s="1"/>
  <c r="M236" i="5" s="1"/>
  <c r="I236" i="5"/>
  <c r="E236" i="5"/>
  <c r="C236" i="5"/>
  <c r="D236" i="5" s="1"/>
  <c r="F236" i="5" s="1"/>
  <c r="G236" i="5" s="1"/>
  <c r="H236" i="5" s="1"/>
  <c r="C235" i="5"/>
  <c r="J234" i="5"/>
  <c r="K234" i="5" s="1"/>
  <c r="M234" i="5" s="1"/>
  <c r="I234" i="5"/>
  <c r="E234" i="5"/>
  <c r="C234" i="5"/>
  <c r="D234" i="5" s="1"/>
  <c r="F234" i="5" s="1"/>
  <c r="G234" i="5" s="1"/>
  <c r="H234" i="5" s="1"/>
  <c r="C233" i="5"/>
  <c r="N232" i="5"/>
  <c r="S232" i="5" s="1"/>
  <c r="U232" i="5" s="1"/>
  <c r="J232" i="5"/>
  <c r="K232" i="5" s="1"/>
  <c r="M232" i="5" s="1"/>
  <c r="E232" i="5"/>
  <c r="C232" i="5"/>
  <c r="D232" i="5" s="1"/>
  <c r="F232" i="5" s="1"/>
  <c r="G232" i="5" s="1"/>
  <c r="H232" i="5" s="1"/>
  <c r="I232" i="5" s="1"/>
  <c r="C231" i="5"/>
  <c r="J230" i="5"/>
  <c r="K230" i="5" s="1"/>
  <c r="M230" i="5" s="1"/>
  <c r="E230" i="5"/>
  <c r="C230" i="5"/>
  <c r="D230" i="5" s="1"/>
  <c r="F230" i="5" s="1"/>
  <c r="G230" i="5" s="1"/>
  <c r="H230" i="5" s="1"/>
  <c r="I230" i="5" s="1"/>
  <c r="C229" i="5"/>
  <c r="J228" i="5"/>
  <c r="K228" i="5" s="1"/>
  <c r="M228" i="5" s="1"/>
  <c r="I228" i="5"/>
  <c r="E228" i="5"/>
  <c r="C228" i="5"/>
  <c r="D228" i="5" s="1"/>
  <c r="F228" i="5" s="1"/>
  <c r="G228" i="5" s="1"/>
  <c r="H228" i="5" s="1"/>
  <c r="C227" i="5"/>
  <c r="J226" i="5"/>
  <c r="K226" i="5" s="1"/>
  <c r="M226" i="5" s="1"/>
  <c r="I226" i="5"/>
  <c r="E226" i="5"/>
  <c r="C226" i="5"/>
  <c r="D226" i="5" s="1"/>
  <c r="F226" i="5" s="1"/>
  <c r="G226" i="5" s="1"/>
  <c r="H226" i="5" s="1"/>
  <c r="C225" i="5"/>
  <c r="N224" i="5"/>
  <c r="S224" i="5" s="1"/>
  <c r="U224" i="5" s="1"/>
  <c r="J224" i="5"/>
  <c r="K224" i="5" s="1"/>
  <c r="M224" i="5" s="1"/>
  <c r="E224" i="5"/>
  <c r="C224" i="5"/>
  <c r="D224" i="5" s="1"/>
  <c r="F224" i="5" s="1"/>
  <c r="G224" i="5" s="1"/>
  <c r="H224" i="5" s="1"/>
  <c r="I224" i="5" s="1"/>
  <c r="C223" i="5"/>
  <c r="J222" i="5"/>
  <c r="K222" i="5" s="1"/>
  <c r="M222" i="5" s="1"/>
  <c r="E222" i="5"/>
  <c r="C222" i="5"/>
  <c r="D222" i="5" s="1"/>
  <c r="F222" i="5" s="1"/>
  <c r="G222" i="5" s="1"/>
  <c r="H222" i="5" s="1"/>
  <c r="I222" i="5" s="1"/>
  <c r="C221" i="5"/>
  <c r="J220" i="5"/>
  <c r="K220" i="5" s="1"/>
  <c r="M220" i="5" s="1"/>
  <c r="I220" i="5"/>
  <c r="E220" i="5"/>
  <c r="C220" i="5"/>
  <c r="D220" i="5" s="1"/>
  <c r="F220" i="5" s="1"/>
  <c r="G220" i="5" s="1"/>
  <c r="H220" i="5" s="1"/>
  <c r="D219" i="5"/>
  <c r="F219" i="5" s="1"/>
  <c r="G219" i="5" s="1"/>
  <c r="H219" i="5" s="1"/>
  <c r="I219" i="5" s="1"/>
  <c r="C219" i="5"/>
  <c r="J218" i="5"/>
  <c r="K218" i="5" s="1"/>
  <c r="M218" i="5" s="1"/>
  <c r="F218" i="5"/>
  <c r="G218" i="5" s="1"/>
  <c r="H218" i="5" s="1"/>
  <c r="I218" i="5" s="1"/>
  <c r="N218" i="5" s="1"/>
  <c r="E218" i="5"/>
  <c r="C218" i="5"/>
  <c r="D218" i="5" s="1"/>
  <c r="C217" i="5"/>
  <c r="J216" i="5"/>
  <c r="K216" i="5" s="1"/>
  <c r="M216" i="5" s="1"/>
  <c r="I216" i="5"/>
  <c r="E216" i="5"/>
  <c r="C216" i="5"/>
  <c r="D216" i="5" s="1"/>
  <c r="F216" i="5" s="1"/>
  <c r="G216" i="5" s="1"/>
  <c r="H216" i="5" s="1"/>
  <c r="C215" i="5"/>
  <c r="J214" i="5"/>
  <c r="K214" i="5" s="1"/>
  <c r="M214" i="5" s="1"/>
  <c r="E214" i="5"/>
  <c r="C214" i="5"/>
  <c r="D214" i="5" s="1"/>
  <c r="F214" i="5" s="1"/>
  <c r="G214" i="5" s="1"/>
  <c r="H214" i="5" s="1"/>
  <c r="I214" i="5" s="1"/>
  <c r="C213" i="5"/>
  <c r="N212" i="5"/>
  <c r="R212" i="5" s="1"/>
  <c r="T212" i="5" s="1"/>
  <c r="J212" i="5"/>
  <c r="K212" i="5" s="1"/>
  <c r="M212" i="5" s="1"/>
  <c r="E212" i="5"/>
  <c r="C212" i="5"/>
  <c r="D212" i="5" s="1"/>
  <c r="F212" i="5" s="1"/>
  <c r="G212" i="5" s="1"/>
  <c r="H212" i="5" s="1"/>
  <c r="I212" i="5" s="1"/>
  <c r="C211" i="5"/>
  <c r="J210" i="5"/>
  <c r="K210" i="5" s="1"/>
  <c r="M210" i="5" s="1"/>
  <c r="I210" i="5"/>
  <c r="E210" i="5"/>
  <c r="C210" i="5"/>
  <c r="D210" i="5" s="1"/>
  <c r="F210" i="5" s="1"/>
  <c r="G210" i="5" s="1"/>
  <c r="H210" i="5" s="1"/>
  <c r="C209" i="5"/>
  <c r="J208" i="5"/>
  <c r="K208" i="5" s="1"/>
  <c r="M208" i="5" s="1"/>
  <c r="I208" i="5"/>
  <c r="E208" i="5"/>
  <c r="C208" i="5"/>
  <c r="D208" i="5" s="1"/>
  <c r="F208" i="5" s="1"/>
  <c r="G208" i="5" s="1"/>
  <c r="H208" i="5" s="1"/>
  <c r="C207" i="5"/>
  <c r="J206" i="5"/>
  <c r="K206" i="5" s="1"/>
  <c r="M206" i="5" s="1"/>
  <c r="E206" i="5"/>
  <c r="C206" i="5"/>
  <c r="D206" i="5" s="1"/>
  <c r="F206" i="5" s="1"/>
  <c r="G206" i="5" s="1"/>
  <c r="H206" i="5" s="1"/>
  <c r="I206" i="5" s="1"/>
  <c r="C205" i="5"/>
  <c r="N204" i="5"/>
  <c r="S204" i="5" s="1"/>
  <c r="U204" i="5" s="1"/>
  <c r="J204" i="5"/>
  <c r="K204" i="5" s="1"/>
  <c r="M204" i="5" s="1"/>
  <c r="E204" i="5"/>
  <c r="C204" i="5"/>
  <c r="D204" i="5" s="1"/>
  <c r="F204" i="5" s="1"/>
  <c r="G204" i="5" s="1"/>
  <c r="H204" i="5" s="1"/>
  <c r="I204" i="5" s="1"/>
  <c r="C203" i="5"/>
  <c r="J202" i="5"/>
  <c r="K202" i="5" s="1"/>
  <c r="M202" i="5" s="1"/>
  <c r="I202" i="5"/>
  <c r="E202" i="5"/>
  <c r="C202" i="5"/>
  <c r="D202" i="5" s="1"/>
  <c r="F202" i="5" s="1"/>
  <c r="G202" i="5" s="1"/>
  <c r="H202" i="5" s="1"/>
  <c r="C201" i="5"/>
  <c r="J200" i="5"/>
  <c r="K200" i="5" s="1"/>
  <c r="M200" i="5" s="1"/>
  <c r="I200" i="5"/>
  <c r="E200" i="5"/>
  <c r="C200" i="5"/>
  <c r="D200" i="5" s="1"/>
  <c r="F200" i="5" s="1"/>
  <c r="G200" i="5" s="1"/>
  <c r="H200" i="5" s="1"/>
  <c r="C199" i="5"/>
  <c r="J198" i="5"/>
  <c r="K198" i="5" s="1"/>
  <c r="M198" i="5" s="1"/>
  <c r="E198" i="5"/>
  <c r="C198" i="5"/>
  <c r="D198" i="5" s="1"/>
  <c r="F198" i="5" s="1"/>
  <c r="G198" i="5" s="1"/>
  <c r="H198" i="5" s="1"/>
  <c r="I198" i="5" s="1"/>
  <c r="D197" i="5"/>
  <c r="F197" i="5" s="1"/>
  <c r="G197" i="5" s="1"/>
  <c r="H197" i="5" s="1"/>
  <c r="I197" i="5" s="1"/>
  <c r="C197" i="5"/>
  <c r="J196" i="5"/>
  <c r="K196" i="5" s="1"/>
  <c r="M196" i="5" s="1"/>
  <c r="E196" i="5"/>
  <c r="C196" i="5"/>
  <c r="D196" i="5" s="1"/>
  <c r="F196" i="5" s="1"/>
  <c r="G196" i="5" s="1"/>
  <c r="H196" i="5" s="1"/>
  <c r="I196" i="5" s="1"/>
  <c r="C195" i="5"/>
  <c r="J194" i="5"/>
  <c r="K194" i="5" s="1"/>
  <c r="M194" i="5" s="1"/>
  <c r="I194" i="5"/>
  <c r="F194" i="5"/>
  <c r="G194" i="5" s="1"/>
  <c r="H194" i="5" s="1"/>
  <c r="E194" i="5"/>
  <c r="C194" i="5"/>
  <c r="D194" i="5" s="1"/>
  <c r="D193" i="5"/>
  <c r="F193" i="5" s="1"/>
  <c r="G193" i="5" s="1"/>
  <c r="H193" i="5" s="1"/>
  <c r="I193" i="5" s="1"/>
  <c r="C193" i="5"/>
  <c r="J192" i="5"/>
  <c r="K192" i="5" s="1"/>
  <c r="M192" i="5" s="1"/>
  <c r="F192" i="5"/>
  <c r="G192" i="5" s="1"/>
  <c r="H192" i="5" s="1"/>
  <c r="I192" i="5" s="1"/>
  <c r="E192" i="5"/>
  <c r="C192" i="5"/>
  <c r="D192" i="5" s="1"/>
  <c r="C191" i="5"/>
  <c r="N190" i="5"/>
  <c r="J190" i="5"/>
  <c r="K190" i="5" s="1"/>
  <c r="M190" i="5" s="1"/>
  <c r="E190" i="5"/>
  <c r="C190" i="5"/>
  <c r="D190" i="5" s="1"/>
  <c r="F190" i="5" s="1"/>
  <c r="G190" i="5" s="1"/>
  <c r="H190" i="5" s="1"/>
  <c r="I190" i="5" s="1"/>
  <c r="D189" i="5"/>
  <c r="F189" i="5" s="1"/>
  <c r="G189" i="5" s="1"/>
  <c r="H189" i="5" s="1"/>
  <c r="I189" i="5" s="1"/>
  <c r="C189" i="5"/>
  <c r="J188" i="5"/>
  <c r="K188" i="5" s="1"/>
  <c r="M188" i="5" s="1"/>
  <c r="E188" i="5"/>
  <c r="C188" i="5"/>
  <c r="D188" i="5" s="1"/>
  <c r="F188" i="5" s="1"/>
  <c r="G188" i="5" s="1"/>
  <c r="H188" i="5" s="1"/>
  <c r="I188" i="5" s="1"/>
  <c r="C187" i="5"/>
  <c r="J186" i="5"/>
  <c r="K186" i="5" s="1"/>
  <c r="M186" i="5" s="1"/>
  <c r="I186" i="5"/>
  <c r="F186" i="5"/>
  <c r="G186" i="5" s="1"/>
  <c r="H186" i="5" s="1"/>
  <c r="E186" i="5"/>
  <c r="C186" i="5"/>
  <c r="D186" i="5" s="1"/>
  <c r="D185" i="5"/>
  <c r="F185" i="5" s="1"/>
  <c r="G185" i="5" s="1"/>
  <c r="H185" i="5" s="1"/>
  <c r="I185" i="5" s="1"/>
  <c r="C185" i="5"/>
  <c r="C184" i="5"/>
  <c r="K183" i="5"/>
  <c r="M183" i="5" s="1"/>
  <c r="E183" i="5"/>
  <c r="C183" i="5"/>
  <c r="J183" i="5" s="1"/>
  <c r="N182" i="5"/>
  <c r="J182" i="5"/>
  <c r="K182" i="5" s="1"/>
  <c r="M182" i="5" s="1"/>
  <c r="G182" i="5"/>
  <c r="H182" i="5" s="1"/>
  <c r="I182" i="5" s="1"/>
  <c r="F182" i="5"/>
  <c r="E182" i="5"/>
  <c r="C182" i="5"/>
  <c r="D182" i="5" s="1"/>
  <c r="D181" i="5"/>
  <c r="F181" i="5" s="1"/>
  <c r="G181" i="5" s="1"/>
  <c r="H181" i="5" s="1"/>
  <c r="I181" i="5" s="1"/>
  <c r="C181" i="5"/>
  <c r="J181" i="5" s="1"/>
  <c r="K181" i="5" s="1"/>
  <c r="M181" i="5" s="1"/>
  <c r="F180" i="5"/>
  <c r="G180" i="5" s="1"/>
  <c r="H180" i="5" s="1"/>
  <c r="I180" i="5" s="1"/>
  <c r="C180" i="5"/>
  <c r="D180" i="5" s="1"/>
  <c r="C179" i="5"/>
  <c r="J178" i="5"/>
  <c r="K178" i="5" s="1"/>
  <c r="M178" i="5" s="1"/>
  <c r="E178" i="5"/>
  <c r="C178" i="5"/>
  <c r="D178" i="5" s="1"/>
  <c r="F178" i="5" s="1"/>
  <c r="G178" i="5" s="1"/>
  <c r="H178" i="5" s="1"/>
  <c r="I178" i="5" s="1"/>
  <c r="M177" i="5"/>
  <c r="K177" i="5"/>
  <c r="G177" i="5"/>
  <c r="H177" i="5" s="1"/>
  <c r="I177" i="5" s="1"/>
  <c r="E177" i="5"/>
  <c r="D177" i="5"/>
  <c r="F177" i="5" s="1"/>
  <c r="C177" i="5"/>
  <c r="J177" i="5" s="1"/>
  <c r="E176" i="5"/>
  <c r="C176" i="5"/>
  <c r="D176" i="5" s="1"/>
  <c r="F176" i="5" s="1"/>
  <c r="G176" i="5" s="1"/>
  <c r="H176" i="5" s="1"/>
  <c r="I176" i="5" s="1"/>
  <c r="C175" i="5"/>
  <c r="N174" i="5"/>
  <c r="I174" i="5"/>
  <c r="E174" i="5"/>
  <c r="C174" i="5"/>
  <c r="D174" i="5" s="1"/>
  <c r="F174" i="5" s="1"/>
  <c r="G174" i="5" s="1"/>
  <c r="H174" i="5" s="1"/>
  <c r="C173" i="5"/>
  <c r="E172" i="5"/>
  <c r="C172" i="5"/>
  <c r="D172" i="5" s="1"/>
  <c r="F172" i="5" s="1"/>
  <c r="G172" i="5" s="1"/>
  <c r="H172" i="5" s="1"/>
  <c r="I172" i="5" s="1"/>
  <c r="C171" i="5"/>
  <c r="N170" i="5"/>
  <c r="I170" i="5"/>
  <c r="E170" i="5"/>
  <c r="C170" i="5"/>
  <c r="D170" i="5" s="1"/>
  <c r="F170" i="5" s="1"/>
  <c r="G170" i="5" s="1"/>
  <c r="H170" i="5" s="1"/>
  <c r="C169" i="5"/>
  <c r="E168" i="5"/>
  <c r="C168" i="5"/>
  <c r="D168" i="5" s="1"/>
  <c r="F168" i="5" s="1"/>
  <c r="G168" i="5" s="1"/>
  <c r="H168" i="5" s="1"/>
  <c r="I168" i="5" s="1"/>
  <c r="C167" i="5"/>
  <c r="N166" i="5"/>
  <c r="I166" i="5"/>
  <c r="E166" i="5"/>
  <c r="C166" i="5"/>
  <c r="D166" i="5" s="1"/>
  <c r="F166" i="5" s="1"/>
  <c r="G166" i="5" s="1"/>
  <c r="H166" i="5" s="1"/>
  <c r="C165" i="5"/>
  <c r="E164" i="5"/>
  <c r="C164" i="5"/>
  <c r="D164" i="5" s="1"/>
  <c r="F164" i="5" s="1"/>
  <c r="G164" i="5" s="1"/>
  <c r="H164" i="5" s="1"/>
  <c r="I164" i="5" s="1"/>
  <c r="C163" i="5"/>
  <c r="N162" i="5"/>
  <c r="I162" i="5"/>
  <c r="E162" i="5"/>
  <c r="C162" i="5"/>
  <c r="D162" i="5" s="1"/>
  <c r="F162" i="5" s="1"/>
  <c r="G162" i="5" s="1"/>
  <c r="H162" i="5" s="1"/>
  <c r="C161" i="5"/>
  <c r="E160" i="5"/>
  <c r="C160" i="5"/>
  <c r="D160" i="5" s="1"/>
  <c r="F160" i="5" s="1"/>
  <c r="G160" i="5" s="1"/>
  <c r="H160" i="5" s="1"/>
  <c r="I160" i="5" s="1"/>
  <c r="C159" i="5"/>
  <c r="N158" i="5"/>
  <c r="I158" i="5"/>
  <c r="E158" i="5"/>
  <c r="C158" i="5"/>
  <c r="D158" i="5" s="1"/>
  <c r="F158" i="5" s="1"/>
  <c r="G158" i="5" s="1"/>
  <c r="H158" i="5" s="1"/>
  <c r="C157" i="5"/>
  <c r="E156" i="5"/>
  <c r="C156" i="5"/>
  <c r="D156" i="5" s="1"/>
  <c r="F156" i="5" s="1"/>
  <c r="G156" i="5" s="1"/>
  <c r="H156" i="5" s="1"/>
  <c r="I156" i="5" s="1"/>
  <c r="C155" i="5"/>
  <c r="N154" i="5"/>
  <c r="I154" i="5"/>
  <c r="E154" i="5"/>
  <c r="C154" i="5"/>
  <c r="D154" i="5" s="1"/>
  <c r="F154" i="5" s="1"/>
  <c r="G154" i="5" s="1"/>
  <c r="H154" i="5" s="1"/>
  <c r="C153" i="5"/>
  <c r="E152" i="5"/>
  <c r="C152" i="5"/>
  <c r="D152" i="5" s="1"/>
  <c r="F152" i="5" s="1"/>
  <c r="G152" i="5" s="1"/>
  <c r="H152" i="5" s="1"/>
  <c r="I152" i="5" s="1"/>
  <c r="C151" i="5"/>
  <c r="N150" i="5"/>
  <c r="I150" i="5"/>
  <c r="E150" i="5"/>
  <c r="C150" i="5"/>
  <c r="D150" i="5" s="1"/>
  <c r="F150" i="5" s="1"/>
  <c r="G150" i="5" s="1"/>
  <c r="H150" i="5" s="1"/>
  <c r="C149" i="5"/>
  <c r="E148" i="5"/>
  <c r="C148" i="5"/>
  <c r="D148" i="5" s="1"/>
  <c r="F148" i="5" s="1"/>
  <c r="G148" i="5" s="1"/>
  <c r="H148" i="5" s="1"/>
  <c r="I148" i="5" s="1"/>
  <c r="C147" i="5"/>
  <c r="N146" i="5"/>
  <c r="I146" i="5"/>
  <c r="E146" i="5"/>
  <c r="C146" i="5"/>
  <c r="D146" i="5" s="1"/>
  <c r="F146" i="5" s="1"/>
  <c r="G146" i="5" s="1"/>
  <c r="H146" i="5" s="1"/>
  <c r="C145" i="5"/>
  <c r="E144" i="5"/>
  <c r="C144" i="5"/>
  <c r="D144" i="5" s="1"/>
  <c r="F144" i="5" s="1"/>
  <c r="G144" i="5" s="1"/>
  <c r="H144" i="5" s="1"/>
  <c r="I144" i="5" s="1"/>
  <c r="C143" i="5"/>
  <c r="N142" i="5"/>
  <c r="I142" i="5"/>
  <c r="E142" i="5"/>
  <c r="C142" i="5"/>
  <c r="D142" i="5" s="1"/>
  <c r="F142" i="5" s="1"/>
  <c r="G142" i="5" s="1"/>
  <c r="H142" i="5" s="1"/>
  <c r="C141" i="5"/>
  <c r="E140" i="5"/>
  <c r="C140" i="5"/>
  <c r="D140" i="5" s="1"/>
  <c r="F140" i="5" s="1"/>
  <c r="G140" i="5" s="1"/>
  <c r="H140" i="5" s="1"/>
  <c r="I140" i="5" s="1"/>
  <c r="C139" i="5"/>
  <c r="E138" i="5"/>
  <c r="C138" i="5"/>
  <c r="C137" i="5"/>
  <c r="C136" i="5"/>
  <c r="E135" i="5"/>
  <c r="C135" i="5"/>
  <c r="E134" i="5"/>
  <c r="C134" i="5"/>
  <c r="C133" i="5"/>
  <c r="C132" i="5"/>
  <c r="E131" i="5"/>
  <c r="C131" i="5"/>
  <c r="E130" i="5"/>
  <c r="C130" i="5"/>
  <c r="C129" i="5"/>
  <c r="C128" i="5"/>
  <c r="E127" i="5"/>
  <c r="C127" i="5"/>
  <c r="E126" i="5"/>
  <c r="C126" i="5"/>
  <c r="C125" i="5"/>
  <c r="C124" i="5"/>
  <c r="E123" i="5"/>
  <c r="C123" i="5"/>
  <c r="E122" i="5"/>
  <c r="C122" i="5"/>
  <c r="C121" i="5"/>
  <c r="C120" i="5"/>
  <c r="E119" i="5"/>
  <c r="C119" i="5"/>
  <c r="C118" i="5"/>
  <c r="M117" i="5"/>
  <c r="D117" i="5"/>
  <c r="F117" i="5" s="1"/>
  <c r="G117" i="5" s="1"/>
  <c r="H117" i="5" s="1"/>
  <c r="I117" i="5" s="1"/>
  <c r="C117" i="5"/>
  <c r="J117" i="5" s="1"/>
  <c r="K117" i="5" s="1"/>
  <c r="J116" i="5"/>
  <c r="K116" i="5" s="1"/>
  <c r="M116" i="5" s="1"/>
  <c r="F116" i="5"/>
  <c r="G116" i="5" s="1"/>
  <c r="H116" i="5" s="1"/>
  <c r="I116" i="5" s="1"/>
  <c r="N116" i="5" s="1"/>
  <c r="R116" i="5" s="1"/>
  <c r="T116" i="5" s="1"/>
  <c r="E116" i="5"/>
  <c r="C116" i="5"/>
  <c r="D116" i="5" s="1"/>
  <c r="M115" i="5"/>
  <c r="D115" i="5"/>
  <c r="F115" i="5" s="1"/>
  <c r="G115" i="5" s="1"/>
  <c r="H115" i="5" s="1"/>
  <c r="I115" i="5" s="1"/>
  <c r="C115" i="5"/>
  <c r="J115" i="5" s="1"/>
  <c r="K115" i="5" s="1"/>
  <c r="J114" i="5"/>
  <c r="K114" i="5" s="1"/>
  <c r="M114" i="5" s="1"/>
  <c r="F114" i="5"/>
  <c r="G114" i="5" s="1"/>
  <c r="H114" i="5" s="1"/>
  <c r="I114" i="5" s="1"/>
  <c r="N114" i="5" s="1"/>
  <c r="E114" i="5"/>
  <c r="C114" i="5"/>
  <c r="D114" i="5" s="1"/>
  <c r="M113" i="5"/>
  <c r="D113" i="5"/>
  <c r="F113" i="5" s="1"/>
  <c r="G113" i="5" s="1"/>
  <c r="H113" i="5" s="1"/>
  <c r="I113" i="5" s="1"/>
  <c r="C113" i="5"/>
  <c r="J113" i="5" s="1"/>
  <c r="K113" i="5" s="1"/>
  <c r="J112" i="5"/>
  <c r="K112" i="5" s="1"/>
  <c r="M112" i="5" s="1"/>
  <c r="F112" i="5"/>
  <c r="G112" i="5" s="1"/>
  <c r="H112" i="5" s="1"/>
  <c r="I112" i="5" s="1"/>
  <c r="N112" i="5" s="1"/>
  <c r="S112" i="5" s="1"/>
  <c r="U112" i="5" s="1"/>
  <c r="E112" i="5"/>
  <c r="C112" i="5"/>
  <c r="D112" i="5" s="1"/>
  <c r="M111" i="5"/>
  <c r="D111" i="5"/>
  <c r="F111" i="5" s="1"/>
  <c r="G111" i="5" s="1"/>
  <c r="H111" i="5" s="1"/>
  <c r="I111" i="5" s="1"/>
  <c r="C111" i="5"/>
  <c r="J111" i="5" s="1"/>
  <c r="K111" i="5" s="1"/>
  <c r="J110" i="5"/>
  <c r="K110" i="5" s="1"/>
  <c r="M110" i="5" s="1"/>
  <c r="F110" i="5"/>
  <c r="G110" i="5" s="1"/>
  <c r="H110" i="5" s="1"/>
  <c r="I110" i="5" s="1"/>
  <c r="N110" i="5" s="1"/>
  <c r="E110" i="5"/>
  <c r="C110" i="5"/>
  <c r="D110" i="5" s="1"/>
  <c r="D109" i="5"/>
  <c r="F109" i="5" s="1"/>
  <c r="G109" i="5" s="1"/>
  <c r="H109" i="5" s="1"/>
  <c r="I109" i="5" s="1"/>
  <c r="C109" i="5"/>
  <c r="J109" i="5" s="1"/>
  <c r="K109" i="5" s="1"/>
  <c r="M109" i="5" s="1"/>
  <c r="J108" i="5"/>
  <c r="K108" i="5" s="1"/>
  <c r="M108" i="5" s="1"/>
  <c r="F108" i="5"/>
  <c r="G108" i="5" s="1"/>
  <c r="H108" i="5" s="1"/>
  <c r="I108" i="5" s="1"/>
  <c r="N108" i="5" s="1"/>
  <c r="E108" i="5"/>
  <c r="C108" i="5"/>
  <c r="D108" i="5" s="1"/>
  <c r="D107" i="5"/>
  <c r="F107" i="5" s="1"/>
  <c r="G107" i="5" s="1"/>
  <c r="H107" i="5" s="1"/>
  <c r="I107" i="5" s="1"/>
  <c r="C107" i="5"/>
  <c r="J107" i="5" s="1"/>
  <c r="K107" i="5" s="1"/>
  <c r="M107" i="5" s="1"/>
  <c r="J106" i="5"/>
  <c r="K106" i="5" s="1"/>
  <c r="M106" i="5" s="1"/>
  <c r="F106" i="5"/>
  <c r="G106" i="5" s="1"/>
  <c r="H106" i="5" s="1"/>
  <c r="I106" i="5" s="1"/>
  <c r="N106" i="5" s="1"/>
  <c r="E106" i="5"/>
  <c r="C106" i="5"/>
  <c r="D106" i="5" s="1"/>
  <c r="D105" i="5"/>
  <c r="F105" i="5" s="1"/>
  <c r="G105" i="5" s="1"/>
  <c r="H105" i="5" s="1"/>
  <c r="I105" i="5" s="1"/>
  <c r="C105" i="5"/>
  <c r="J105" i="5" s="1"/>
  <c r="K105" i="5" s="1"/>
  <c r="M105" i="5" s="1"/>
  <c r="J104" i="5"/>
  <c r="K104" i="5" s="1"/>
  <c r="M104" i="5" s="1"/>
  <c r="F104" i="5"/>
  <c r="G104" i="5" s="1"/>
  <c r="H104" i="5" s="1"/>
  <c r="I104" i="5" s="1"/>
  <c r="N104" i="5" s="1"/>
  <c r="E104" i="5"/>
  <c r="C104" i="5"/>
  <c r="D104" i="5" s="1"/>
  <c r="D103" i="5"/>
  <c r="F103" i="5" s="1"/>
  <c r="G103" i="5" s="1"/>
  <c r="H103" i="5" s="1"/>
  <c r="I103" i="5" s="1"/>
  <c r="C103" i="5"/>
  <c r="J103" i="5" s="1"/>
  <c r="K103" i="5" s="1"/>
  <c r="M103" i="5" s="1"/>
  <c r="J102" i="5"/>
  <c r="K102" i="5" s="1"/>
  <c r="M102" i="5" s="1"/>
  <c r="F102" i="5"/>
  <c r="G102" i="5" s="1"/>
  <c r="H102" i="5" s="1"/>
  <c r="I102" i="5" s="1"/>
  <c r="N102" i="5" s="1"/>
  <c r="E102" i="5"/>
  <c r="C102" i="5"/>
  <c r="D102" i="5" s="1"/>
  <c r="D101" i="5"/>
  <c r="F101" i="5" s="1"/>
  <c r="G101" i="5" s="1"/>
  <c r="H101" i="5" s="1"/>
  <c r="I101" i="5" s="1"/>
  <c r="C101" i="5"/>
  <c r="J101" i="5" s="1"/>
  <c r="K101" i="5" s="1"/>
  <c r="M101" i="5" s="1"/>
  <c r="J100" i="5"/>
  <c r="K100" i="5" s="1"/>
  <c r="M100" i="5" s="1"/>
  <c r="F100" i="5"/>
  <c r="G100" i="5" s="1"/>
  <c r="H100" i="5" s="1"/>
  <c r="I100" i="5" s="1"/>
  <c r="N100" i="5" s="1"/>
  <c r="R100" i="5" s="1"/>
  <c r="T100" i="5" s="1"/>
  <c r="E100" i="5"/>
  <c r="C100" i="5"/>
  <c r="D100" i="5" s="1"/>
  <c r="D99" i="5"/>
  <c r="F99" i="5" s="1"/>
  <c r="G99" i="5" s="1"/>
  <c r="H99" i="5" s="1"/>
  <c r="I99" i="5" s="1"/>
  <c r="C99" i="5"/>
  <c r="J99" i="5" s="1"/>
  <c r="K99" i="5" s="1"/>
  <c r="M99" i="5" s="1"/>
  <c r="J98" i="5"/>
  <c r="K98" i="5" s="1"/>
  <c r="M98" i="5" s="1"/>
  <c r="F98" i="5"/>
  <c r="G98" i="5" s="1"/>
  <c r="H98" i="5" s="1"/>
  <c r="I98" i="5" s="1"/>
  <c r="N98" i="5" s="1"/>
  <c r="E98" i="5"/>
  <c r="C98" i="5"/>
  <c r="D98" i="5" s="1"/>
  <c r="D97" i="5"/>
  <c r="F97" i="5" s="1"/>
  <c r="G97" i="5" s="1"/>
  <c r="H97" i="5" s="1"/>
  <c r="I97" i="5" s="1"/>
  <c r="C97" i="5"/>
  <c r="J97" i="5" s="1"/>
  <c r="K97" i="5" s="1"/>
  <c r="M97" i="5" s="1"/>
  <c r="J96" i="5"/>
  <c r="K96" i="5" s="1"/>
  <c r="M96" i="5" s="1"/>
  <c r="F96" i="5"/>
  <c r="G96" i="5" s="1"/>
  <c r="H96" i="5" s="1"/>
  <c r="I96" i="5" s="1"/>
  <c r="N96" i="5" s="1"/>
  <c r="E96" i="5"/>
  <c r="C96" i="5"/>
  <c r="D96" i="5" s="1"/>
  <c r="D95" i="5"/>
  <c r="F95" i="5" s="1"/>
  <c r="G95" i="5" s="1"/>
  <c r="H95" i="5" s="1"/>
  <c r="I95" i="5" s="1"/>
  <c r="C95" i="5"/>
  <c r="J95" i="5" s="1"/>
  <c r="K95" i="5" s="1"/>
  <c r="M95" i="5" s="1"/>
  <c r="J94" i="5"/>
  <c r="K94" i="5" s="1"/>
  <c r="M94" i="5" s="1"/>
  <c r="F94" i="5"/>
  <c r="G94" i="5" s="1"/>
  <c r="H94" i="5" s="1"/>
  <c r="I94" i="5" s="1"/>
  <c r="N94" i="5" s="1"/>
  <c r="E94" i="5"/>
  <c r="C94" i="5"/>
  <c r="D94" i="5" s="1"/>
  <c r="D93" i="5"/>
  <c r="F93" i="5" s="1"/>
  <c r="G93" i="5" s="1"/>
  <c r="H93" i="5" s="1"/>
  <c r="I93" i="5" s="1"/>
  <c r="C93" i="5"/>
  <c r="J93" i="5" s="1"/>
  <c r="K93" i="5" s="1"/>
  <c r="M93" i="5" s="1"/>
  <c r="J92" i="5"/>
  <c r="K92" i="5" s="1"/>
  <c r="M92" i="5" s="1"/>
  <c r="F92" i="5"/>
  <c r="G92" i="5" s="1"/>
  <c r="H92" i="5" s="1"/>
  <c r="I92" i="5" s="1"/>
  <c r="N92" i="5" s="1"/>
  <c r="E92" i="5"/>
  <c r="C92" i="5"/>
  <c r="D92" i="5" s="1"/>
  <c r="D91" i="5"/>
  <c r="F91" i="5" s="1"/>
  <c r="G91" i="5" s="1"/>
  <c r="H91" i="5" s="1"/>
  <c r="I91" i="5" s="1"/>
  <c r="C91" i="5"/>
  <c r="J91" i="5" s="1"/>
  <c r="K91" i="5" s="1"/>
  <c r="M91" i="5" s="1"/>
  <c r="J90" i="5"/>
  <c r="K90" i="5" s="1"/>
  <c r="M90" i="5" s="1"/>
  <c r="F90" i="5"/>
  <c r="G90" i="5" s="1"/>
  <c r="H90" i="5" s="1"/>
  <c r="I90" i="5" s="1"/>
  <c r="N90" i="5" s="1"/>
  <c r="E90" i="5"/>
  <c r="C90" i="5"/>
  <c r="D90" i="5" s="1"/>
  <c r="D89" i="5"/>
  <c r="F89" i="5" s="1"/>
  <c r="G89" i="5" s="1"/>
  <c r="H89" i="5" s="1"/>
  <c r="I89" i="5" s="1"/>
  <c r="C89" i="5"/>
  <c r="J89" i="5" s="1"/>
  <c r="K89" i="5" s="1"/>
  <c r="M89" i="5" s="1"/>
  <c r="J88" i="5"/>
  <c r="K88" i="5" s="1"/>
  <c r="M88" i="5" s="1"/>
  <c r="F88" i="5"/>
  <c r="G88" i="5" s="1"/>
  <c r="H88" i="5" s="1"/>
  <c r="I88" i="5" s="1"/>
  <c r="N88" i="5" s="1"/>
  <c r="E88" i="5"/>
  <c r="C88" i="5"/>
  <c r="D88" i="5" s="1"/>
  <c r="D87" i="5"/>
  <c r="F87" i="5" s="1"/>
  <c r="G87" i="5" s="1"/>
  <c r="H87" i="5" s="1"/>
  <c r="I87" i="5" s="1"/>
  <c r="C87" i="5"/>
  <c r="J87" i="5" s="1"/>
  <c r="K87" i="5" s="1"/>
  <c r="M87" i="5" s="1"/>
  <c r="J86" i="5"/>
  <c r="K86" i="5" s="1"/>
  <c r="M86" i="5" s="1"/>
  <c r="F86" i="5"/>
  <c r="G86" i="5" s="1"/>
  <c r="H86" i="5" s="1"/>
  <c r="I86" i="5" s="1"/>
  <c r="N86" i="5" s="1"/>
  <c r="E86" i="5"/>
  <c r="C86" i="5"/>
  <c r="D86" i="5" s="1"/>
  <c r="D85" i="5"/>
  <c r="F85" i="5" s="1"/>
  <c r="G85" i="5" s="1"/>
  <c r="H85" i="5" s="1"/>
  <c r="I85" i="5" s="1"/>
  <c r="C85" i="5"/>
  <c r="J85" i="5" s="1"/>
  <c r="K85" i="5" s="1"/>
  <c r="M85" i="5" s="1"/>
  <c r="J84" i="5"/>
  <c r="K84" i="5" s="1"/>
  <c r="M84" i="5" s="1"/>
  <c r="F84" i="5"/>
  <c r="G84" i="5" s="1"/>
  <c r="H84" i="5" s="1"/>
  <c r="I84" i="5" s="1"/>
  <c r="N84" i="5" s="1"/>
  <c r="R84" i="5" s="1"/>
  <c r="T84" i="5" s="1"/>
  <c r="E84" i="5"/>
  <c r="C84" i="5"/>
  <c r="D84" i="5" s="1"/>
  <c r="D83" i="5"/>
  <c r="F83" i="5" s="1"/>
  <c r="G83" i="5" s="1"/>
  <c r="H83" i="5" s="1"/>
  <c r="I83" i="5" s="1"/>
  <c r="C83" i="5"/>
  <c r="J83" i="5" s="1"/>
  <c r="K83" i="5" s="1"/>
  <c r="M83" i="5" s="1"/>
  <c r="J82" i="5"/>
  <c r="K82" i="5" s="1"/>
  <c r="M82" i="5" s="1"/>
  <c r="F82" i="5"/>
  <c r="G82" i="5" s="1"/>
  <c r="H82" i="5" s="1"/>
  <c r="I82" i="5" s="1"/>
  <c r="N82" i="5" s="1"/>
  <c r="E82" i="5"/>
  <c r="C82" i="5"/>
  <c r="D82" i="5" s="1"/>
  <c r="D81" i="5"/>
  <c r="F81" i="5" s="1"/>
  <c r="G81" i="5" s="1"/>
  <c r="H81" i="5" s="1"/>
  <c r="I81" i="5" s="1"/>
  <c r="C81" i="5"/>
  <c r="J81" i="5" s="1"/>
  <c r="K81" i="5" s="1"/>
  <c r="M81" i="5" s="1"/>
  <c r="J80" i="5"/>
  <c r="K80" i="5" s="1"/>
  <c r="M80" i="5" s="1"/>
  <c r="F80" i="5"/>
  <c r="G80" i="5" s="1"/>
  <c r="H80" i="5" s="1"/>
  <c r="I80" i="5" s="1"/>
  <c r="N80" i="5" s="1"/>
  <c r="S80" i="5" s="1"/>
  <c r="U80" i="5" s="1"/>
  <c r="E80" i="5"/>
  <c r="C80" i="5"/>
  <c r="D80" i="5" s="1"/>
  <c r="D79" i="5"/>
  <c r="F79" i="5" s="1"/>
  <c r="G79" i="5" s="1"/>
  <c r="H79" i="5" s="1"/>
  <c r="I79" i="5" s="1"/>
  <c r="C79" i="5"/>
  <c r="J79" i="5" s="1"/>
  <c r="K79" i="5" s="1"/>
  <c r="M79" i="5" s="1"/>
  <c r="J78" i="5"/>
  <c r="K78" i="5" s="1"/>
  <c r="M78" i="5" s="1"/>
  <c r="F78" i="5"/>
  <c r="G78" i="5" s="1"/>
  <c r="H78" i="5" s="1"/>
  <c r="I78" i="5" s="1"/>
  <c r="N78" i="5" s="1"/>
  <c r="E78" i="5"/>
  <c r="C78" i="5"/>
  <c r="D78" i="5" s="1"/>
  <c r="D77" i="5"/>
  <c r="F77" i="5" s="1"/>
  <c r="G77" i="5" s="1"/>
  <c r="H77" i="5" s="1"/>
  <c r="I77" i="5" s="1"/>
  <c r="C77" i="5"/>
  <c r="J77" i="5" s="1"/>
  <c r="K77" i="5" s="1"/>
  <c r="M77" i="5" s="1"/>
  <c r="J76" i="5"/>
  <c r="K76" i="5" s="1"/>
  <c r="M76" i="5" s="1"/>
  <c r="F76" i="5"/>
  <c r="G76" i="5" s="1"/>
  <c r="H76" i="5" s="1"/>
  <c r="I76" i="5" s="1"/>
  <c r="N76" i="5" s="1"/>
  <c r="E76" i="5"/>
  <c r="C76" i="5"/>
  <c r="D76" i="5" s="1"/>
  <c r="D75" i="5"/>
  <c r="F75" i="5" s="1"/>
  <c r="G75" i="5" s="1"/>
  <c r="H75" i="5" s="1"/>
  <c r="I75" i="5" s="1"/>
  <c r="C75" i="5"/>
  <c r="J75" i="5" s="1"/>
  <c r="K75" i="5" s="1"/>
  <c r="M75" i="5" s="1"/>
  <c r="J74" i="5"/>
  <c r="K74" i="5" s="1"/>
  <c r="M74" i="5" s="1"/>
  <c r="F74" i="5"/>
  <c r="G74" i="5" s="1"/>
  <c r="H74" i="5" s="1"/>
  <c r="I74" i="5" s="1"/>
  <c r="N74" i="5" s="1"/>
  <c r="E74" i="5"/>
  <c r="C74" i="5"/>
  <c r="D74" i="5" s="1"/>
  <c r="D73" i="5"/>
  <c r="F73" i="5" s="1"/>
  <c r="G73" i="5" s="1"/>
  <c r="H73" i="5" s="1"/>
  <c r="I73" i="5" s="1"/>
  <c r="C73" i="5"/>
  <c r="J73" i="5" s="1"/>
  <c r="K73" i="5" s="1"/>
  <c r="M73" i="5" s="1"/>
  <c r="J72" i="5"/>
  <c r="K72" i="5" s="1"/>
  <c r="M72" i="5" s="1"/>
  <c r="F72" i="5"/>
  <c r="G72" i="5" s="1"/>
  <c r="H72" i="5" s="1"/>
  <c r="I72" i="5" s="1"/>
  <c r="N72" i="5" s="1"/>
  <c r="E72" i="5"/>
  <c r="C72" i="5"/>
  <c r="D72" i="5" s="1"/>
  <c r="D71" i="5"/>
  <c r="F71" i="5" s="1"/>
  <c r="G71" i="5" s="1"/>
  <c r="H71" i="5" s="1"/>
  <c r="I71" i="5" s="1"/>
  <c r="C71" i="5"/>
  <c r="J71" i="5" s="1"/>
  <c r="K71" i="5" s="1"/>
  <c r="M71" i="5" s="1"/>
  <c r="J70" i="5"/>
  <c r="K70" i="5" s="1"/>
  <c r="M70" i="5" s="1"/>
  <c r="F70" i="5"/>
  <c r="G70" i="5" s="1"/>
  <c r="H70" i="5" s="1"/>
  <c r="I70" i="5" s="1"/>
  <c r="N70" i="5" s="1"/>
  <c r="E70" i="5"/>
  <c r="C70" i="5"/>
  <c r="D70" i="5" s="1"/>
  <c r="D69" i="5"/>
  <c r="F69" i="5" s="1"/>
  <c r="G69" i="5" s="1"/>
  <c r="H69" i="5" s="1"/>
  <c r="I69" i="5" s="1"/>
  <c r="C69" i="5"/>
  <c r="J69" i="5" s="1"/>
  <c r="K69" i="5" s="1"/>
  <c r="M69" i="5" s="1"/>
  <c r="J68" i="5"/>
  <c r="K68" i="5" s="1"/>
  <c r="M68" i="5" s="1"/>
  <c r="C68" i="5"/>
  <c r="E68" i="5" s="1"/>
  <c r="H67" i="5"/>
  <c r="I67" i="5" s="1"/>
  <c r="D67" i="5"/>
  <c r="F67" i="5" s="1"/>
  <c r="G67" i="5" s="1"/>
  <c r="C67" i="5"/>
  <c r="J67" i="5" s="1"/>
  <c r="K67" i="5" s="1"/>
  <c r="M67" i="5" s="1"/>
  <c r="J66" i="5"/>
  <c r="K66" i="5" s="1"/>
  <c r="M66" i="5" s="1"/>
  <c r="C66" i="5"/>
  <c r="E66" i="5" s="1"/>
  <c r="M65" i="5"/>
  <c r="H65" i="5"/>
  <c r="I65" i="5" s="1"/>
  <c r="D65" i="5"/>
  <c r="F65" i="5" s="1"/>
  <c r="G65" i="5" s="1"/>
  <c r="C65" i="5"/>
  <c r="J65" i="5" s="1"/>
  <c r="K65" i="5" s="1"/>
  <c r="D64" i="5"/>
  <c r="F64" i="5" s="1"/>
  <c r="G64" i="5" s="1"/>
  <c r="H64" i="5" s="1"/>
  <c r="I64" i="5" s="1"/>
  <c r="C64" i="5"/>
  <c r="J64" i="5" s="1"/>
  <c r="K64" i="5" s="1"/>
  <c r="M64" i="5" s="1"/>
  <c r="J63" i="5"/>
  <c r="K63" i="5" s="1"/>
  <c r="M63" i="5" s="1"/>
  <c r="F63" i="5"/>
  <c r="G63" i="5" s="1"/>
  <c r="H63" i="5" s="1"/>
  <c r="I63" i="5" s="1"/>
  <c r="E63" i="5"/>
  <c r="D63" i="5"/>
  <c r="C63" i="5"/>
  <c r="D62" i="5"/>
  <c r="F62" i="5" s="1"/>
  <c r="G62" i="5" s="1"/>
  <c r="H62" i="5" s="1"/>
  <c r="I62" i="5" s="1"/>
  <c r="C62" i="5"/>
  <c r="J62" i="5" s="1"/>
  <c r="K62" i="5" s="1"/>
  <c r="M62" i="5" s="1"/>
  <c r="J61" i="5"/>
  <c r="K61" i="5" s="1"/>
  <c r="M61" i="5" s="1"/>
  <c r="F61" i="5"/>
  <c r="G61" i="5" s="1"/>
  <c r="H61" i="5" s="1"/>
  <c r="I61" i="5" s="1"/>
  <c r="E61" i="5"/>
  <c r="D61" i="5"/>
  <c r="C61" i="5"/>
  <c r="D60" i="5"/>
  <c r="F60" i="5" s="1"/>
  <c r="G60" i="5" s="1"/>
  <c r="H60" i="5" s="1"/>
  <c r="I60" i="5" s="1"/>
  <c r="C60" i="5"/>
  <c r="J60" i="5" s="1"/>
  <c r="K60" i="5" s="1"/>
  <c r="M60" i="5" s="1"/>
  <c r="J59" i="5"/>
  <c r="K59" i="5" s="1"/>
  <c r="M59" i="5" s="1"/>
  <c r="F59" i="5"/>
  <c r="G59" i="5" s="1"/>
  <c r="H59" i="5" s="1"/>
  <c r="I59" i="5" s="1"/>
  <c r="E59" i="5"/>
  <c r="D59" i="5"/>
  <c r="C59" i="5"/>
  <c r="D58" i="5"/>
  <c r="F58" i="5" s="1"/>
  <c r="G58" i="5" s="1"/>
  <c r="H58" i="5" s="1"/>
  <c r="I58" i="5" s="1"/>
  <c r="C58" i="5"/>
  <c r="J58" i="5" s="1"/>
  <c r="K58" i="5" s="1"/>
  <c r="M58" i="5" s="1"/>
  <c r="J57" i="5"/>
  <c r="K57" i="5" s="1"/>
  <c r="M57" i="5" s="1"/>
  <c r="F57" i="5"/>
  <c r="G57" i="5" s="1"/>
  <c r="H57" i="5" s="1"/>
  <c r="I57" i="5" s="1"/>
  <c r="E57" i="5"/>
  <c r="D57" i="5"/>
  <c r="C57" i="5"/>
  <c r="D56" i="5"/>
  <c r="F56" i="5" s="1"/>
  <c r="G56" i="5" s="1"/>
  <c r="H56" i="5" s="1"/>
  <c r="I56" i="5" s="1"/>
  <c r="C56" i="5"/>
  <c r="J56" i="5" s="1"/>
  <c r="K56" i="5" s="1"/>
  <c r="M56" i="5" s="1"/>
  <c r="J55" i="5"/>
  <c r="K55" i="5" s="1"/>
  <c r="M55" i="5" s="1"/>
  <c r="F55" i="5"/>
  <c r="G55" i="5" s="1"/>
  <c r="H55" i="5" s="1"/>
  <c r="I55" i="5" s="1"/>
  <c r="E55" i="5"/>
  <c r="D55" i="5"/>
  <c r="C55" i="5"/>
  <c r="D54" i="5"/>
  <c r="F54" i="5" s="1"/>
  <c r="G54" i="5" s="1"/>
  <c r="H54" i="5" s="1"/>
  <c r="I54" i="5" s="1"/>
  <c r="C54" i="5"/>
  <c r="J54" i="5" s="1"/>
  <c r="K54" i="5" s="1"/>
  <c r="M54" i="5" s="1"/>
  <c r="J53" i="5"/>
  <c r="K53" i="5" s="1"/>
  <c r="M53" i="5" s="1"/>
  <c r="F53" i="5"/>
  <c r="G53" i="5" s="1"/>
  <c r="H53" i="5" s="1"/>
  <c r="I53" i="5" s="1"/>
  <c r="E53" i="5"/>
  <c r="D53" i="5"/>
  <c r="C53" i="5"/>
  <c r="D52" i="5"/>
  <c r="F52" i="5" s="1"/>
  <c r="G52" i="5" s="1"/>
  <c r="H52" i="5" s="1"/>
  <c r="I52" i="5" s="1"/>
  <c r="C52" i="5"/>
  <c r="J52" i="5" s="1"/>
  <c r="K52" i="5" s="1"/>
  <c r="M52" i="5" s="1"/>
  <c r="J51" i="5"/>
  <c r="K51" i="5" s="1"/>
  <c r="M51" i="5" s="1"/>
  <c r="F51" i="5"/>
  <c r="G51" i="5" s="1"/>
  <c r="H51" i="5" s="1"/>
  <c r="I51" i="5" s="1"/>
  <c r="E51" i="5"/>
  <c r="D51" i="5"/>
  <c r="C51" i="5"/>
  <c r="D50" i="5"/>
  <c r="F50" i="5" s="1"/>
  <c r="G50" i="5" s="1"/>
  <c r="H50" i="5" s="1"/>
  <c r="I50" i="5" s="1"/>
  <c r="C50" i="5"/>
  <c r="J50" i="5" s="1"/>
  <c r="K50" i="5" s="1"/>
  <c r="M50" i="5" s="1"/>
  <c r="J49" i="5"/>
  <c r="K49" i="5" s="1"/>
  <c r="M49" i="5" s="1"/>
  <c r="F49" i="5"/>
  <c r="G49" i="5" s="1"/>
  <c r="H49" i="5" s="1"/>
  <c r="I49" i="5" s="1"/>
  <c r="E49" i="5"/>
  <c r="D49" i="5"/>
  <c r="C49" i="5"/>
  <c r="D48" i="5"/>
  <c r="F48" i="5" s="1"/>
  <c r="G48" i="5" s="1"/>
  <c r="H48" i="5" s="1"/>
  <c r="I48" i="5" s="1"/>
  <c r="C48" i="5"/>
  <c r="J48" i="5" s="1"/>
  <c r="K48" i="5" s="1"/>
  <c r="M48" i="5" s="1"/>
  <c r="J47" i="5"/>
  <c r="K47" i="5" s="1"/>
  <c r="M47" i="5" s="1"/>
  <c r="F47" i="5"/>
  <c r="G47" i="5" s="1"/>
  <c r="H47" i="5" s="1"/>
  <c r="I47" i="5" s="1"/>
  <c r="E47" i="5"/>
  <c r="D47" i="5"/>
  <c r="C47" i="5"/>
  <c r="D46" i="5"/>
  <c r="F46" i="5" s="1"/>
  <c r="G46" i="5" s="1"/>
  <c r="H46" i="5" s="1"/>
  <c r="I46" i="5" s="1"/>
  <c r="C46" i="5"/>
  <c r="J46" i="5" s="1"/>
  <c r="K46" i="5" s="1"/>
  <c r="M46" i="5" s="1"/>
  <c r="J45" i="5"/>
  <c r="K45" i="5" s="1"/>
  <c r="M45" i="5" s="1"/>
  <c r="F45" i="5"/>
  <c r="G45" i="5" s="1"/>
  <c r="H45" i="5" s="1"/>
  <c r="I45" i="5" s="1"/>
  <c r="E45" i="5"/>
  <c r="D45" i="5"/>
  <c r="C45" i="5"/>
  <c r="D44" i="5"/>
  <c r="F44" i="5" s="1"/>
  <c r="G44" i="5" s="1"/>
  <c r="H44" i="5" s="1"/>
  <c r="I44" i="5" s="1"/>
  <c r="C44" i="5"/>
  <c r="J44" i="5" s="1"/>
  <c r="K44" i="5" s="1"/>
  <c r="M44" i="5" s="1"/>
  <c r="J43" i="5"/>
  <c r="K43" i="5" s="1"/>
  <c r="M43" i="5" s="1"/>
  <c r="F43" i="5"/>
  <c r="G43" i="5" s="1"/>
  <c r="H43" i="5" s="1"/>
  <c r="I43" i="5" s="1"/>
  <c r="E43" i="5"/>
  <c r="D43" i="5"/>
  <c r="C43" i="5"/>
  <c r="D42" i="5"/>
  <c r="F42" i="5" s="1"/>
  <c r="G42" i="5" s="1"/>
  <c r="H42" i="5" s="1"/>
  <c r="I42" i="5" s="1"/>
  <c r="C42" i="5"/>
  <c r="J42" i="5" s="1"/>
  <c r="K42" i="5" s="1"/>
  <c r="M42" i="5" s="1"/>
  <c r="J41" i="5"/>
  <c r="K41" i="5" s="1"/>
  <c r="M41" i="5" s="1"/>
  <c r="F41" i="5"/>
  <c r="G41" i="5" s="1"/>
  <c r="H41" i="5" s="1"/>
  <c r="I41" i="5" s="1"/>
  <c r="E41" i="5"/>
  <c r="D41" i="5"/>
  <c r="C41" i="5"/>
  <c r="D40" i="5"/>
  <c r="F40" i="5" s="1"/>
  <c r="G40" i="5" s="1"/>
  <c r="H40" i="5" s="1"/>
  <c r="I40" i="5" s="1"/>
  <c r="C40" i="5"/>
  <c r="J40" i="5" s="1"/>
  <c r="K40" i="5" s="1"/>
  <c r="M40" i="5" s="1"/>
  <c r="J39" i="5"/>
  <c r="K39" i="5" s="1"/>
  <c r="M39" i="5" s="1"/>
  <c r="F39" i="5"/>
  <c r="G39" i="5" s="1"/>
  <c r="H39" i="5" s="1"/>
  <c r="I39" i="5" s="1"/>
  <c r="E39" i="5"/>
  <c r="D39" i="5"/>
  <c r="C39" i="5"/>
  <c r="D38" i="5"/>
  <c r="F38" i="5" s="1"/>
  <c r="G38" i="5" s="1"/>
  <c r="H38" i="5" s="1"/>
  <c r="I38" i="5" s="1"/>
  <c r="C38" i="5"/>
  <c r="J38" i="5" s="1"/>
  <c r="K38" i="5" s="1"/>
  <c r="M38" i="5" s="1"/>
  <c r="J37" i="5"/>
  <c r="K37" i="5" s="1"/>
  <c r="M37" i="5" s="1"/>
  <c r="F37" i="5"/>
  <c r="G37" i="5" s="1"/>
  <c r="H37" i="5" s="1"/>
  <c r="I37" i="5" s="1"/>
  <c r="E37" i="5"/>
  <c r="D37" i="5"/>
  <c r="C37" i="5"/>
  <c r="D36" i="5"/>
  <c r="F36" i="5" s="1"/>
  <c r="G36" i="5" s="1"/>
  <c r="H36" i="5" s="1"/>
  <c r="I36" i="5" s="1"/>
  <c r="C36" i="5"/>
  <c r="J36" i="5" s="1"/>
  <c r="K36" i="5" s="1"/>
  <c r="M36" i="5" s="1"/>
  <c r="J35" i="5"/>
  <c r="K35" i="5" s="1"/>
  <c r="M35" i="5" s="1"/>
  <c r="F35" i="5"/>
  <c r="G35" i="5" s="1"/>
  <c r="H35" i="5" s="1"/>
  <c r="I35" i="5" s="1"/>
  <c r="E35" i="5"/>
  <c r="D35" i="5"/>
  <c r="C35" i="5"/>
  <c r="D34" i="5"/>
  <c r="F34" i="5" s="1"/>
  <c r="G34" i="5" s="1"/>
  <c r="H34" i="5" s="1"/>
  <c r="I34" i="5" s="1"/>
  <c r="C34" i="5"/>
  <c r="J34" i="5" s="1"/>
  <c r="K34" i="5" s="1"/>
  <c r="M34" i="5" s="1"/>
  <c r="J33" i="5"/>
  <c r="K33" i="5" s="1"/>
  <c r="M33" i="5" s="1"/>
  <c r="F33" i="5"/>
  <c r="G33" i="5" s="1"/>
  <c r="H33" i="5" s="1"/>
  <c r="I33" i="5" s="1"/>
  <c r="E33" i="5"/>
  <c r="D33" i="5"/>
  <c r="C33" i="5"/>
  <c r="D32" i="5"/>
  <c r="F32" i="5" s="1"/>
  <c r="G32" i="5" s="1"/>
  <c r="H32" i="5" s="1"/>
  <c r="I32" i="5" s="1"/>
  <c r="C32" i="5"/>
  <c r="J32" i="5" s="1"/>
  <c r="K32" i="5" s="1"/>
  <c r="M32" i="5" s="1"/>
  <c r="J31" i="5"/>
  <c r="K31" i="5" s="1"/>
  <c r="M31" i="5" s="1"/>
  <c r="F31" i="5"/>
  <c r="G31" i="5" s="1"/>
  <c r="H31" i="5" s="1"/>
  <c r="I31" i="5" s="1"/>
  <c r="E31" i="5"/>
  <c r="D31" i="5"/>
  <c r="C31" i="5"/>
  <c r="D30" i="5"/>
  <c r="F30" i="5" s="1"/>
  <c r="G30" i="5" s="1"/>
  <c r="H30" i="5" s="1"/>
  <c r="I30" i="5" s="1"/>
  <c r="C30" i="5"/>
  <c r="J30" i="5" s="1"/>
  <c r="K30" i="5" s="1"/>
  <c r="M30" i="5" s="1"/>
  <c r="J29" i="5"/>
  <c r="K29" i="5" s="1"/>
  <c r="M29" i="5" s="1"/>
  <c r="F29" i="5"/>
  <c r="G29" i="5" s="1"/>
  <c r="H29" i="5" s="1"/>
  <c r="I29" i="5" s="1"/>
  <c r="E29" i="5"/>
  <c r="D29" i="5"/>
  <c r="C29" i="5"/>
  <c r="D28" i="5"/>
  <c r="F28" i="5" s="1"/>
  <c r="G28" i="5" s="1"/>
  <c r="H28" i="5" s="1"/>
  <c r="I28" i="5" s="1"/>
  <c r="C28" i="5"/>
  <c r="J28" i="5" s="1"/>
  <c r="K28" i="5" s="1"/>
  <c r="M28" i="5" s="1"/>
  <c r="J27" i="5"/>
  <c r="K27" i="5" s="1"/>
  <c r="M27" i="5" s="1"/>
  <c r="F27" i="5"/>
  <c r="G27" i="5" s="1"/>
  <c r="H27" i="5" s="1"/>
  <c r="I27" i="5" s="1"/>
  <c r="E27" i="5"/>
  <c r="D27" i="5"/>
  <c r="C27" i="5"/>
  <c r="D26" i="5"/>
  <c r="F26" i="5" s="1"/>
  <c r="G26" i="5" s="1"/>
  <c r="H26" i="5" s="1"/>
  <c r="I26" i="5" s="1"/>
  <c r="C26" i="5"/>
  <c r="J26" i="5" s="1"/>
  <c r="K26" i="5" s="1"/>
  <c r="M26" i="5" s="1"/>
  <c r="J25" i="5"/>
  <c r="K25" i="5" s="1"/>
  <c r="M25" i="5" s="1"/>
  <c r="F25" i="5"/>
  <c r="G25" i="5" s="1"/>
  <c r="H25" i="5" s="1"/>
  <c r="I25" i="5" s="1"/>
  <c r="E25" i="5"/>
  <c r="D25" i="5"/>
  <c r="C25" i="5"/>
  <c r="D24" i="5"/>
  <c r="F24" i="5" s="1"/>
  <c r="G24" i="5" s="1"/>
  <c r="H24" i="5" s="1"/>
  <c r="I24" i="5" s="1"/>
  <c r="C24" i="5"/>
  <c r="J24" i="5" s="1"/>
  <c r="K24" i="5" s="1"/>
  <c r="M24" i="5" s="1"/>
  <c r="J23" i="5"/>
  <c r="K23" i="5" s="1"/>
  <c r="M23" i="5" s="1"/>
  <c r="F23" i="5"/>
  <c r="G23" i="5" s="1"/>
  <c r="H23" i="5" s="1"/>
  <c r="I23" i="5" s="1"/>
  <c r="E23" i="5"/>
  <c r="D23" i="5"/>
  <c r="C23" i="5"/>
  <c r="D22" i="5"/>
  <c r="F22" i="5" s="1"/>
  <c r="G22" i="5" s="1"/>
  <c r="H22" i="5" s="1"/>
  <c r="I22" i="5" s="1"/>
  <c r="C22" i="5"/>
  <c r="J22" i="5" s="1"/>
  <c r="K22" i="5" s="1"/>
  <c r="M22" i="5" s="1"/>
  <c r="J21" i="5"/>
  <c r="K21" i="5" s="1"/>
  <c r="M21" i="5" s="1"/>
  <c r="F21" i="5"/>
  <c r="G21" i="5" s="1"/>
  <c r="H21" i="5" s="1"/>
  <c r="I21" i="5" s="1"/>
  <c r="E21" i="5"/>
  <c r="D21" i="5"/>
  <c r="C21" i="5"/>
  <c r="D20" i="5"/>
  <c r="F20" i="5" s="1"/>
  <c r="G20" i="5" s="1"/>
  <c r="H20" i="5" s="1"/>
  <c r="I20" i="5" s="1"/>
  <c r="C20" i="5"/>
  <c r="J20" i="5" s="1"/>
  <c r="K20" i="5" s="1"/>
  <c r="M20" i="5" s="1"/>
  <c r="J19" i="5"/>
  <c r="K19" i="5" s="1"/>
  <c r="M19" i="5" s="1"/>
  <c r="F19" i="5"/>
  <c r="G19" i="5" s="1"/>
  <c r="H19" i="5" s="1"/>
  <c r="I19" i="5" s="1"/>
  <c r="E19" i="5"/>
  <c r="D19" i="5"/>
  <c r="C19" i="5"/>
  <c r="D18" i="5"/>
  <c r="F18" i="5" s="1"/>
  <c r="G18" i="5" s="1"/>
  <c r="H18" i="5" s="1"/>
  <c r="I18" i="5" s="1"/>
  <c r="C18" i="5"/>
  <c r="J18" i="5" s="1"/>
  <c r="K18" i="5" s="1"/>
  <c r="M18" i="5" s="1"/>
  <c r="J17" i="5"/>
  <c r="K17" i="5" s="1"/>
  <c r="M17" i="5" s="1"/>
  <c r="F17" i="5"/>
  <c r="G17" i="5" s="1"/>
  <c r="H17" i="5" s="1"/>
  <c r="I17" i="5" s="1"/>
  <c r="E17" i="5"/>
  <c r="D17" i="5"/>
  <c r="C17" i="5"/>
  <c r="D16" i="5"/>
  <c r="F16" i="5" s="1"/>
  <c r="G16" i="5" s="1"/>
  <c r="H16" i="5" s="1"/>
  <c r="I16" i="5" s="1"/>
  <c r="C16" i="5"/>
  <c r="J16" i="5" s="1"/>
  <c r="K16" i="5" s="1"/>
  <c r="M16" i="5" s="1"/>
  <c r="J15" i="5"/>
  <c r="K15" i="5" s="1"/>
  <c r="M15" i="5" s="1"/>
  <c r="F15" i="5"/>
  <c r="G15" i="5" s="1"/>
  <c r="H15" i="5" s="1"/>
  <c r="I15" i="5" s="1"/>
  <c r="E15" i="5"/>
  <c r="D15" i="5"/>
  <c r="C15" i="5"/>
  <c r="D14" i="5"/>
  <c r="F14" i="5" s="1"/>
  <c r="G14" i="5" s="1"/>
  <c r="H14" i="5" s="1"/>
  <c r="I14" i="5" s="1"/>
  <c r="C14" i="5"/>
  <c r="J14" i="5" s="1"/>
  <c r="K14" i="5" s="1"/>
  <c r="M14" i="5" s="1"/>
  <c r="J13" i="5"/>
  <c r="K13" i="5" s="1"/>
  <c r="M13" i="5" s="1"/>
  <c r="F13" i="5"/>
  <c r="G13" i="5" s="1"/>
  <c r="H13" i="5" s="1"/>
  <c r="I13" i="5" s="1"/>
  <c r="E13" i="5"/>
  <c r="D13" i="5"/>
  <c r="C13" i="5"/>
  <c r="D12" i="5"/>
  <c r="F12" i="5" s="1"/>
  <c r="G12" i="5" s="1"/>
  <c r="H12" i="5" s="1"/>
  <c r="I12" i="5" s="1"/>
  <c r="C12" i="5"/>
  <c r="J12" i="5" s="1"/>
  <c r="K12" i="5" s="1"/>
  <c r="M12" i="5" s="1"/>
  <c r="J11" i="5"/>
  <c r="K11" i="5" s="1"/>
  <c r="M11" i="5" s="1"/>
  <c r="F11" i="5"/>
  <c r="G11" i="5" s="1"/>
  <c r="H11" i="5" s="1"/>
  <c r="I11" i="5" s="1"/>
  <c r="E11" i="5"/>
  <c r="D11" i="5"/>
  <c r="C11" i="5"/>
  <c r="D10" i="5"/>
  <c r="F10" i="5" s="1"/>
  <c r="G10" i="5" s="1"/>
  <c r="H10" i="5" s="1"/>
  <c r="I10" i="5" s="1"/>
  <c r="C10" i="5"/>
  <c r="J10" i="5" s="1"/>
  <c r="K10" i="5" s="1"/>
  <c r="M10" i="5" s="1"/>
  <c r="C7" i="5"/>
  <c r="R265" i="7" l="1"/>
  <c r="T265" i="7" s="1"/>
  <c r="S273" i="7"/>
  <c r="U273" i="7" s="1"/>
  <c r="R62" i="8"/>
  <c r="T62" i="8" s="1"/>
  <c r="R72" i="8"/>
  <c r="T72" i="8" s="1"/>
  <c r="S293" i="7"/>
  <c r="U293" i="7" s="1"/>
  <c r="R80" i="8"/>
  <c r="T80" i="8" s="1"/>
  <c r="R102" i="8"/>
  <c r="T102" i="8" s="1"/>
  <c r="R84" i="6"/>
  <c r="T84" i="6" s="1"/>
  <c r="R88" i="6"/>
  <c r="T88" i="6" s="1"/>
  <c r="R92" i="6"/>
  <c r="T92" i="6" s="1"/>
  <c r="R56" i="8"/>
  <c r="T56" i="8" s="1"/>
  <c r="R70" i="8"/>
  <c r="T70" i="8" s="1"/>
  <c r="R104" i="8"/>
  <c r="T104" i="8" s="1"/>
  <c r="R64" i="8"/>
  <c r="T64" i="8" s="1"/>
  <c r="R94" i="8"/>
  <c r="T94" i="8" s="1"/>
  <c r="R88" i="8"/>
  <c r="T88" i="8" s="1"/>
  <c r="R96" i="8"/>
  <c r="T96" i="8" s="1"/>
  <c r="H10" i="8"/>
  <c r="I10" i="8" s="1"/>
  <c r="N10" i="8" s="1"/>
  <c r="O10" i="8"/>
  <c r="H12" i="8"/>
  <c r="I12" i="8" s="1"/>
  <c r="N12" i="8" s="1"/>
  <c r="O12" i="8"/>
  <c r="H14" i="8"/>
  <c r="I14" i="8" s="1"/>
  <c r="N14" i="8" s="1"/>
  <c r="O14" i="8"/>
  <c r="H16" i="8"/>
  <c r="I16" i="8" s="1"/>
  <c r="N16" i="8" s="1"/>
  <c r="O16" i="8"/>
  <c r="H18" i="8"/>
  <c r="I18" i="8" s="1"/>
  <c r="N18" i="8" s="1"/>
  <c r="O18" i="8"/>
  <c r="H20" i="8"/>
  <c r="I20" i="8" s="1"/>
  <c r="N20" i="8" s="1"/>
  <c r="O20" i="8"/>
  <c r="H22" i="8"/>
  <c r="I22" i="8" s="1"/>
  <c r="N22" i="8" s="1"/>
  <c r="O22" i="8"/>
  <c r="H24" i="8"/>
  <c r="I24" i="8" s="1"/>
  <c r="N24" i="8" s="1"/>
  <c r="O24" i="8"/>
  <c r="H26" i="8"/>
  <c r="I26" i="8" s="1"/>
  <c r="N26" i="8" s="1"/>
  <c r="O26" i="8"/>
  <c r="H28" i="8"/>
  <c r="I28" i="8" s="1"/>
  <c r="N28" i="8" s="1"/>
  <c r="O28" i="8"/>
  <c r="H30" i="8"/>
  <c r="I30" i="8" s="1"/>
  <c r="N30" i="8" s="1"/>
  <c r="O30" i="8"/>
  <c r="H32" i="8"/>
  <c r="I32" i="8" s="1"/>
  <c r="N32" i="8" s="1"/>
  <c r="O32" i="8"/>
  <c r="H34" i="8"/>
  <c r="I34" i="8" s="1"/>
  <c r="N34" i="8" s="1"/>
  <c r="O34" i="8"/>
  <c r="H36" i="8"/>
  <c r="I36" i="8" s="1"/>
  <c r="N36" i="8" s="1"/>
  <c r="O36" i="8"/>
  <c r="H38" i="8"/>
  <c r="I38" i="8" s="1"/>
  <c r="N38" i="8" s="1"/>
  <c r="O38" i="8"/>
  <c r="H40" i="8"/>
  <c r="I40" i="8" s="1"/>
  <c r="N40" i="8" s="1"/>
  <c r="O40" i="8"/>
  <c r="H42" i="8"/>
  <c r="I42" i="8" s="1"/>
  <c r="N42" i="8" s="1"/>
  <c r="O42" i="8"/>
  <c r="H53" i="8"/>
  <c r="I53" i="8" s="1"/>
  <c r="N53" i="8" s="1"/>
  <c r="O53" i="8"/>
  <c r="O54" i="8"/>
  <c r="H54" i="8"/>
  <c r="I54" i="8" s="1"/>
  <c r="N54" i="8" s="1"/>
  <c r="D55" i="8"/>
  <c r="F55" i="8" s="1"/>
  <c r="G55" i="8" s="1"/>
  <c r="J55" i="8"/>
  <c r="K55" i="8" s="1"/>
  <c r="M55" i="8" s="1"/>
  <c r="E55" i="8"/>
  <c r="R78" i="8"/>
  <c r="T78" i="8" s="1"/>
  <c r="S78" i="8"/>
  <c r="U78" i="8" s="1"/>
  <c r="O82" i="8"/>
  <c r="H82" i="8"/>
  <c r="I82" i="8" s="1"/>
  <c r="N82" i="8" s="1"/>
  <c r="E85" i="8"/>
  <c r="D85" i="8"/>
  <c r="F85" i="8" s="1"/>
  <c r="G85" i="8" s="1"/>
  <c r="J85" i="8"/>
  <c r="K85" i="8" s="1"/>
  <c r="M85" i="8" s="1"/>
  <c r="H45" i="8"/>
  <c r="I45" i="8" s="1"/>
  <c r="N45" i="8" s="1"/>
  <c r="O45" i="8"/>
  <c r="O46" i="8"/>
  <c r="H46" i="8"/>
  <c r="I46" i="8" s="1"/>
  <c r="N46" i="8" s="1"/>
  <c r="D47" i="8"/>
  <c r="F47" i="8" s="1"/>
  <c r="G47" i="8" s="1"/>
  <c r="J47" i="8"/>
  <c r="K47" i="8" s="1"/>
  <c r="M47" i="8" s="1"/>
  <c r="E47" i="8"/>
  <c r="H51" i="8"/>
  <c r="I51" i="8" s="1"/>
  <c r="N51" i="8" s="1"/>
  <c r="O51" i="8"/>
  <c r="S70" i="8"/>
  <c r="U70" i="8" s="1"/>
  <c r="O74" i="8"/>
  <c r="H74" i="8"/>
  <c r="I74" i="8" s="1"/>
  <c r="N74" i="8" s="1"/>
  <c r="E77" i="8"/>
  <c r="D77" i="8"/>
  <c r="F77" i="8" s="1"/>
  <c r="G77" i="8" s="1"/>
  <c r="J77" i="8"/>
  <c r="K77" i="8" s="1"/>
  <c r="M77" i="8" s="1"/>
  <c r="H136" i="8"/>
  <c r="I136" i="8" s="1"/>
  <c r="N136" i="8" s="1"/>
  <c r="O136" i="8"/>
  <c r="P142" i="8"/>
  <c r="R142" i="8" s="1"/>
  <c r="T142" i="8" s="1"/>
  <c r="Q142" i="8"/>
  <c r="S142" i="8" s="1"/>
  <c r="U142" i="8" s="1"/>
  <c r="P150" i="8"/>
  <c r="R150" i="8" s="1"/>
  <c r="T150" i="8" s="1"/>
  <c r="Q150" i="8"/>
  <c r="S150" i="8" s="1"/>
  <c r="U150" i="8" s="1"/>
  <c r="J11" i="8"/>
  <c r="K11" i="8" s="1"/>
  <c r="M11" i="8" s="1"/>
  <c r="E11" i="8"/>
  <c r="D11" i="8"/>
  <c r="F11" i="8" s="1"/>
  <c r="G11" i="8" s="1"/>
  <c r="J13" i="8"/>
  <c r="K13" i="8" s="1"/>
  <c r="M13" i="8" s="1"/>
  <c r="E13" i="8"/>
  <c r="D13" i="8"/>
  <c r="F13" i="8" s="1"/>
  <c r="G13" i="8" s="1"/>
  <c r="J15" i="8"/>
  <c r="K15" i="8" s="1"/>
  <c r="M15" i="8" s="1"/>
  <c r="E15" i="8"/>
  <c r="D15" i="8"/>
  <c r="F15" i="8" s="1"/>
  <c r="G15" i="8" s="1"/>
  <c r="J17" i="8"/>
  <c r="K17" i="8" s="1"/>
  <c r="M17" i="8" s="1"/>
  <c r="E17" i="8"/>
  <c r="D17" i="8"/>
  <c r="F17" i="8" s="1"/>
  <c r="G17" i="8" s="1"/>
  <c r="J19" i="8"/>
  <c r="K19" i="8" s="1"/>
  <c r="M19" i="8" s="1"/>
  <c r="E19" i="8"/>
  <c r="D19" i="8"/>
  <c r="F19" i="8" s="1"/>
  <c r="G19" i="8" s="1"/>
  <c r="J21" i="8"/>
  <c r="K21" i="8" s="1"/>
  <c r="M21" i="8" s="1"/>
  <c r="E21" i="8"/>
  <c r="D21" i="8"/>
  <c r="F21" i="8" s="1"/>
  <c r="G21" i="8" s="1"/>
  <c r="J23" i="8"/>
  <c r="K23" i="8" s="1"/>
  <c r="M23" i="8" s="1"/>
  <c r="E23" i="8"/>
  <c r="D23" i="8"/>
  <c r="F23" i="8" s="1"/>
  <c r="G23" i="8" s="1"/>
  <c r="J25" i="8"/>
  <c r="K25" i="8" s="1"/>
  <c r="M25" i="8" s="1"/>
  <c r="E25" i="8"/>
  <c r="D25" i="8"/>
  <c r="F25" i="8" s="1"/>
  <c r="G25" i="8" s="1"/>
  <c r="J27" i="8"/>
  <c r="K27" i="8" s="1"/>
  <c r="M27" i="8" s="1"/>
  <c r="E27" i="8"/>
  <c r="D27" i="8"/>
  <c r="F27" i="8" s="1"/>
  <c r="G27" i="8" s="1"/>
  <c r="J29" i="8"/>
  <c r="K29" i="8" s="1"/>
  <c r="M29" i="8" s="1"/>
  <c r="E29" i="8"/>
  <c r="D29" i="8"/>
  <c r="F29" i="8" s="1"/>
  <c r="G29" i="8" s="1"/>
  <c r="J31" i="8"/>
  <c r="K31" i="8" s="1"/>
  <c r="M31" i="8" s="1"/>
  <c r="E31" i="8"/>
  <c r="D31" i="8"/>
  <c r="F31" i="8" s="1"/>
  <c r="G31" i="8" s="1"/>
  <c r="J33" i="8"/>
  <c r="K33" i="8" s="1"/>
  <c r="M33" i="8" s="1"/>
  <c r="E33" i="8"/>
  <c r="D33" i="8"/>
  <c r="F33" i="8" s="1"/>
  <c r="G33" i="8" s="1"/>
  <c r="J35" i="8"/>
  <c r="K35" i="8" s="1"/>
  <c r="M35" i="8" s="1"/>
  <c r="E35" i="8"/>
  <c r="D35" i="8"/>
  <c r="F35" i="8" s="1"/>
  <c r="G35" i="8" s="1"/>
  <c r="J37" i="8"/>
  <c r="K37" i="8" s="1"/>
  <c r="M37" i="8" s="1"/>
  <c r="E37" i="8"/>
  <c r="D37" i="8"/>
  <c r="F37" i="8" s="1"/>
  <c r="G37" i="8" s="1"/>
  <c r="J39" i="8"/>
  <c r="K39" i="8" s="1"/>
  <c r="M39" i="8" s="1"/>
  <c r="E39" i="8"/>
  <c r="D39" i="8"/>
  <c r="F39" i="8" s="1"/>
  <c r="G39" i="8" s="1"/>
  <c r="J41" i="8"/>
  <c r="K41" i="8" s="1"/>
  <c r="M41" i="8" s="1"/>
  <c r="E41" i="8"/>
  <c r="D41" i="8"/>
  <c r="F41" i="8" s="1"/>
  <c r="G41" i="8" s="1"/>
  <c r="J43" i="8"/>
  <c r="K43" i="8" s="1"/>
  <c r="M43" i="8" s="1"/>
  <c r="E43" i="8"/>
  <c r="D43" i="8"/>
  <c r="F43" i="8" s="1"/>
  <c r="G43" i="8" s="1"/>
  <c r="O52" i="8"/>
  <c r="H52" i="8"/>
  <c r="I52" i="8" s="1"/>
  <c r="N52" i="8" s="1"/>
  <c r="S62" i="8"/>
  <c r="U62" i="8" s="1"/>
  <c r="O66" i="8"/>
  <c r="H66" i="8"/>
  <c r="I66" i="8" s="1"/>
  <c r="N66" i="8" s="1"/>
  <c r="E69" i="8"/>
  <c r="D69" i="8"/>
  <c r="F69" i="8" s="1"/>
  <c r="G69" i="8" s="1"/>
  <c r="J69" i="8"/>
  <c r="K69" i="8" s="1"/>
  <c r="M69" i="8" s="1"/>
  <c r="O44" i="8"/>
  <c r="H44" i="8"/>
  <c r="I44" i="8" s="1"/>
  <c r="N44" i="8" s="1"/>
  <c r="H49" i="8"/>
  <c r="I49" i="8" s="1"/>
  <c r="N49" i="8" s="1"/>
  <c r="O49" i="8"/>
  <c r="J50" i="8"/>
  <c r="K50" i="8" s="1"/>
  <c r="M50" i="8" s="1"/>
  <c r="E50" i="8"/>
  <c r="D50" i="8"/>
  <c r="F50" i="8" s="1"/>
  <c r="G50" i="8" s="1"/>
  <c r="O58" i="8"/>
  <c r="H58" i="8"/>
  <c r="I58" i="8" s="1"/>
  <c r="N58" i="8" s="1"/>
  <c r="E61" i="8"/>
  <c r="D61" i="8"/>
  <c r="F61" i="8" s="1"/>
  <c r="G61" i="8" s="1"/>
  <c r="J61" i="8"/>
  <c r="K61" i="8" s="1"/>
  <c r="M61" i="8" s="1"/>
  <c r="R86" i="8"/>
  <c r="T86" i="8" s="1"/>
  <c r="S86" i="8"/>
  <c r="U86" i="8" s="1"/>
  <c r="R110" i="8"/>
  <c r="T110" i="8" s="1"/>
  <c r="P134" i="8"/>
  <c r="R134" i="8" s="1"/>
  <c r="T134" i="8" s="1"/>
  <c r="Q134" i="8"/>
  <c r="S134" i="8" s="1"/>
  <c r="U134" i="8" s="1"/>
  <c r="P137" i="8"/>
  <c r="R137" i="8" s="1"/>
  <c r="T137" i="8" s="1"/>
  <c r="Q137" i="8"/>
  <c r="S137" i="8" s="1"/>
  <c r="U137" i="8" s="1"/>
  <c r="H144" i="8"/>
  <c r="I144" i="8" s="1"/>
  <c r="N144" i="8" s="1"/>
  <c r="O144" i="8"/>
  <c r="E93" i="8"/>
  <c r="D93" i="8"/>
  <c r="F93" i="8" s="1"/>
  <c r="G93" i="8" s="1"/>
  <c r="S94" i="8"/>
  <c r="U94" i="8" s="1"/>
  <c r="E101" i="8"/>
  <c r="D101" i="8"/>
  <c r="F101" i="8" s="1"/>
  <c r="G101" i="8" s="1"/>
  <c r="S102" i="8"/>
  <c r="U102" i="8" s="1"/>
  <c r="E109" i="8"/>
  <c r="D109" i="8"/>
  <c r="F109" i="8" s="1"/>
  <c r="G109" i="8" s="1"/>
  <c r="S110" i="8"/>
  <c r="U110" i="8" s="1"/>
  <c r="E118" i="8"/>
  <c r="J118" i="8"/>
  <c r="K118" i="8" s="1"/>
  <c r="M118" i="8" s="1"/>
  <c r="D118" i="8"/>
  <c r="F118" i="8" s="1"/>
  <c r="G118" i="8" s="1"/>
  <c r="O119" i="8"/>
  <c r="E126" i="8"/>
  <c r="J126" i="8"/>
  <c r="K126" i="8" s="1"/>
  <c r="M126" i="8" s="1"/>
  <c r="D126" i="8"/>
  <c r="F126" i="8" s="1"/>
  <c r="G126" i="8" s="1"/>
  <c r="O127" i="8"/>
  <c r="P139" i="8"/>
  <c r="R139" i="8" s="1"/>
  <c r="T139" i="8" s="1"/>
  <c r="Q139" i="8"/>
  <c r="S139" i="8" s="1"/>
  <c r="U139" i="8" s="1"/>
  <c r="H146" i="8"/>
  <c r="I146" i="8" s="1"/>
  <c r="N146" i="8" s="1"/>
  <c r="O146" i="8"/>
  <c r="Q151" i="8"/>
  <c r="Q153" i="8"/>
  <c r="P153" i="8"/>
  <c r="Q156" i="8"/>
  <c r="Q160" i="8"/>
  <c r="H165" i="8"/>
  <c r="I165" i="8" s="1"/>
  <c r="N165" i="8" s="1"/>
  <c r="O165" i="8"/>
  <c r="Q167" i="8"/>
  <c r="S167" i="8" s="1"/>
  <c r="U167" i="8" s="1"/>
  <c r="P167" i="8"/>
  <c r="R167" i="8" s="1"/>
  <c r="T167" i="8" s="1"/>
  <c r="H173" i="8"/>
  <c r="I173" i="8" s="1"/>
  <c r="N173" i="8" s="1"/>
  <c r="O173" i="8"/>
  <c r="Q175" i="8"/>
  <c r="S175" i="8" s="1"/>
  <c r="U175" i="8" s="1"/>
  <c r="P175" i="8"/>
  <c r="R175" i="8" s="1"/>
  <c r="T175" i="8" s="1"/>
  <c r="O181" i="8"/>
  <c r="H181" i="8"/>
  <c r="I181" i="8" s="1"/>
  <c r="N181" i="8" s="1"/>
  <c r="O185" i="8"/>
  <c r="H185" i="8"/>
  <c r="I185" i="8" s="1"/>
  <c r="N185" i="8" s="1"/>
  <c r="O189" i="8"/>
  <c r="H189" i="8"/>
  <c r="I189" i="8" s="1"/>
  <c r="N189" i="8" s="1"/>
  <c r="O193" i="8"/>
  <c r="H193" i="8"/>
  <c r="I193" i="8" s="1"/>
  <c r="N193" i="8" s="1"/>
  <c r="J238" i="8"/>
  <c r="K238" i="8" s="1"/>
  <c r="M238" i="8" s="1"/>
  <c r="E238" i="8"/>
  <c r="D238" i="8"/>
  <c r="F238" i="8" s="1"/>
  <c r="G238" i="8" s="1"/>
  <c r="E44" i="8"/>
  <c r="E52" i="8"/>
  <c r="E59" i="8"/>
  <c r="D59" i="8"/>
  <c r="F59" i="8" s="1"/>
  <c r="G59" i="8" s="1"/>
  <c r="H60" i="8"/>
  <c r="I60" i="8" s="1"/>
  <c r="N60" i="8" s="1"/>
  <c r="R60" i="8" s="1"/>
  <c r="T60" i="8" s="1"/>
  <c r="Q60" i="8"/>
  <c r="E67" i="8"/>
  <c r="D67" i="8"/>
  <c r="F67" i="8" s="1"/>
  <c r="G67" i="8" s="1"/>
  <c r="H68" i="8"/>
  <c r="I68" i="8" s="1"/>
  <c r="N68" i="8" s="1"/>
  <c r="R68" i="8" s="1"/>
  <c r="T68" i="8" s="1"/>
  <c r="Q68" i="8"/>
  <c r="E75" i="8"/>
  <c r="D75" i="8"/>
  <c r="F75" i="8" s="1"/>
  <c r="G75" i="8" s="1"/>
  <c r="H76" i="8"/>
  <c r="I76" i="8" s="1"/>
  <c r="N76" i="8" s="1"/>
  <c r="R76" i="8" s="1"/>
  <c r="T76" i="8" s="1"/>
  <c r="Q76" i="8"/>
  <c r="E83" i="8"/>
  <c r="D83" i="8"/>
  <c r="F83" i="8" s="1"/>
  <c r="G83" i="8" s="1"/>
  <c r="H84" i="8"/>
  <c r="I84" i="8" s="1"/>
  <c r="N84" i="8" s="1"/>
  <c r="R84" i="8" s="1"/>
  <c r="T84" i="8" s="1"/>
  <c r="Q84" i="8"/>
  <c r="E91" i="8"/>
  <c r="D91" i="8"/>
  <c r="F91" i="8" s="1"/>
  <c r="G91" i="8" s="1"/>
  <c r="H92" i="8"/>
  <c r="I92" i="8" s="1"/>
  <c r="N92" i="8" s="1"/>
  <c r="R92" i="8" s="1"/>
  <c r="T92" i="8" s="1"/>
  <c r="Q92" i="8"/>
  <c r="E99" i="8"/>
  <c r="D99" i="8"/>
  <c r="F99" i="8" s="1"/>
  <c r="G99" i="8" s="1"/>
  <c r="H100" i="8"/>
  <c r="I100" i="8" s="1"/>
  <c r="N100" i="8" s="1"/>
  <c r="R100" i="8" s="1"/>
  <c r="T100" i="8" s="1"/>
  <c r="Q100" i="8"/>
  <c r="E107" i="8"/>
  <c r="D107" i="8"/>
  <c r="F107" i="8" s="1"/>
  <c r="G107" i="8" s="1"/>
  <c r="H108" i="8"/>
  <c r="I108" i="8" s="1"/>
  <c r="N108" i="8" s="1"/>
  <c r="R108" i="8" s="1"/>
  <c r="T108" i="8" s="1"/>
  <c r="Q108" i="8"/>
  <c r="E115" i="8"/>
  <c r="D115" i="8"/>
  <c r="F115" i="8" s="1"/>
  <c r="G115" i="8" s="1"/>
  <c r="E116" i="8"/>
  <c r="J116" i="8"/>
  <c r="K116" i="8" s="1"/>
  <c r="M116" i="8" s="1"/>
  <c r="D116" i="8"/>
  <c r="F116" i="8" s="1"/>
  <c r="G116" i="8" s="1"/>
  <c r="O117" i="8"/>
  <c r="E124" i="8"/>
  <c r="J124" i="8"/>
  <c r="K124" i="8" s="1"/>
  <c r="M124" i="8" s="1"/>
  <c r="D124" i="8"/>
  <c r="F124" i="8" s="1"/>
  <c r="G124" i="8" s="1"/>
  <c r="O125" i="8"/>
  <c r="E132" i="8"/>
  <c r="D132" i="8"/>
  <c r="F132" i="8" s="1"/>
  <c r="G132" i="8" s="1"/>
  <c r="H138" i="8"/>
  <c r="I138" i="8" s="1"/>
  <c r="N138" i="8" s="1"/>
  <c r="O138" i="8"/>
  <c r="R143" i="8"/>
  <c r="T143" i="8" s="1"/>
  <c r="Q143" i="8"/>
  <c r="S143" i="8" s="1"/>
  <c r="U143" i="8" s="1"/>
  <c r="O145" i="8"/>
  <c r="H149" i="8"/>
  <c r="I149" i="8" s="1"/>
  <c r="N149" i="8" s="1"/>
  <c r="O149" i="8"/>
  <c r="H153" i="8"/>
  <c r="I153" i="8" s="1"/>
  <c r="N153" i="8" s="1"/>
  <c r="H156" i="8"/>
  <c r="I156" i="8" s="1"/>
  <c r="N156" i="8" s="1"/>
  <c r="R156" i="8" s="1"/>
  <c r="T156" i="8" s="1"/>
  <c r="H157" i="8"/>
  <c r="I157" i="8" s="1"/>
  <c r="N157" i="8" s="1"/>
  <c r="O157" i="8"/>
  <c r="H160" i="8"/>
  <c r="I160" i="8" s="1"/>
  <c r="N160" i="8" s="1"/>
  <c r="R160" i="8" s="1"/>
  <c r="T160" i="8" s="1"/>
  <c r="H161" i="8"/>
  <c r="I161" i="8" s="1"/>
  <c r="N161" i="8" s="1"/>
  <c r="O161" i="8"/>
  <c r="E45" i="8"/>
  <c r="J45" i="8"/>
  <c r="K45" i="8" s="1"/>
  <c r="M45" i="8" s="1"/>
  <c r="D48" i="8"/>
  <c r="F48" i="8" s="1"/>
  <c r="G48" i="8" s="1"/>
  <c r="E53" i="8"/>
  <c r="J53" i="8"/>
  <c r="K53" i="8" s="1"/>
  <c r="M53" i="8" s="1"/>
  <c r="E57" i="8"/>
  <c r="D57" i="8"/>
  <c r="F57" i="8" s="1"/>
  <c r="G57" i="8" s="1"/>
  <c r="E65" i="8"/>
  <c r="D65" i="8"/>
  <c r="F65" i="8" s="1"/>
  <c r="G65" i="8" s="1"/>
  <c r="E73" i="8"/>
  <c r="D73" i="8"/>
  <c r="F73" i="8" s="1"/>
  <c r="G73" i="8" s="1"/>
  <c r="E81" i="8"/>
  <c r="D81" i="8"/>
  <c r="F81" i="8" s="1"/>
  <c r="G81" i="8" s="1"/>
  <c r="E89" i="8"/>
  <c r="D89" i="8"/>
  <c r="F89" i="8" s="1"/>
  <c r="G89" i="8" s="1"/>
  <c r="H90" i="8"/>
  <c r="I90" i="8" s="1"/>
  <c r="N90" i="8" s="1"/>
  <c r="R90" i="8" s="1"/>
  <c r="T90" i="8" s="1"/>
  <c r="Q90" i="8"/>
  <c r="S90" i="8" s="1"/>
  <c r="U90" i="8" s="1"/>
  <c r="E97" i="8"/>
  <c r="D97" i="8"/>
  <c r="F97" i="8" s="1"/>
  <c r="G97" i="8" s="1"/>
  <c r="H98" i="8"/>
  <c r="I98" i="8" s="1"/>
  <c r="N98" i="8" s="1"/>
  <c r="R98" i="8" s="1"/>
  <c r="T98" i="8" s="1"/>
  <c r="Q98" i="8"/>
  <c r="S98" i="8" s="1"/>
  <c r="U98" i="8" s="1"/>
  <c r="E105" i="8"/>
  <c r="D105" i="8"/>
  <c r="F105" i="8" s="1"/>
  <c r="G105" i="8" s="1"/>
  <c r="H106" i="8"/>
  <c r="I106" i="8" s="1"/>
  <c r="N106" i="8" s="1"/>
  <c r="R106" i="8" s="1"/>
  <c r="T106" i="8" s="1"/>
  <c r="Q106" i="8"/>
  <c r="S106" i="8" s="1"/>
  <c r="U106" i="8" s="1"/>
  <c r="E113" i="8"/>
  <c r="D113" i="8"/>
  <c r="F113" i="8" s="1"/>
  <c r="G113" i="8" s="1"/>
  <c r="H114" i="8"/>
  <c r="I114" i="8" s="1"/>
  <c r="N114" i="8" s="1"/>
  <c r="R114" i="8" s="1"/>
  <c r="T114" i="8" s="1"/>
  <c r="Q114" i="8"/>
  <c r="E122" i="8"/>
  <c r="J122" i="8"/>
  <c r="K122" i="8" s="1"/>
  <c r="M122" i="8" s="1"/>
  <c r="D122" i="8"/>
  <c r="F122" i="8" s="1"/>
  <c r="G122" i="8" s="1"/>
  <c r="O123" i="8"/>
  <c r="E130" i="8"/>
  <c r="J130" i="8"/>
  <c r="K130" i="8" s="1"/>
  <c r="M130" i="8" s="1"/>
  <c r="D130" i="8"/>
  <c r="F130" i="8" s="1"/>
  <c r="G130" i="8" s="1"/>
  <c r="O131" i="8"/>
  <c r="R135" i="8"/>
  <c r="T135" i="8" s="1"/>
  <c r="Q135" i="8"/>
  <c r="S135" i="8" s="1"/>
  <c r="U135" i="8" s="1"/>
  <c r="H141" i="8"/>
  <c r="I141" i="8" s="1"/>
  <c r="N141" i="8" s="1"/>
  <c r="O141" i="8"/>
  <c r="Q148" i="8"/>
  <c r="S148" i="8" s="1"/>
  <c r="U148" i="8" s="1"/>
  <c r="H151" i="8"/>
  <c r="I151" i="8" s="1"/>
  <c r="N151" i="8" s="1"/>
  <c r="R151" i="8" s="1"/>
  <c r="T151" i="8" s="1"/>
  <c r="Q155" i="8"/>
  <c r="S155" i="8" s="1"/>
  <c r="U155" i="8" s="1"/>
  <c r="P155" i="8"/>
  <c r="R155" i="8" s="1"/>
  <c r="T155" i="8" s="1"/>
  <c r="Q159" i="8"/>
  <c r="S159" i="8" s="1"/>
  <c r="U159" i="8" s="1"/>
  <c r="P159" i="8"/>
  <c r="R159" i="8" s="1"/>
  <c r="T159" i="8" s="1"/>
  <c r="Q163" i="8"/>
  <c r="S163" i="8" s="1"/>
  <c r="U163" i="8" s="1"/>
  <c r="P163" i="8"/>
  <c r="R163" i="8" s="1"/>
  <c r="T163" i="8" s="1"/>
  <c r="H169" i="8"/>
  <c r="I169" i="8" s="1"/>
  <c r="N169" i="8" s="1"/>
  <c r="O169" i="8"/>
  <c r="Q171" i="8"/>
  <c r="S171" i="8" s="1"/>
  <c r="U171" i="8" s="1"/>
  <c r="P171" i="8"/>
  <c r="R171" i="8" s="1"/>
  <c r="T171" i="8" s="1"/>
  <c r="H177" i="8"/>
  <c r="I177" i="8" s="1"/>
  <c r="N177" i="8" s="1"/>
  <c r="O177" i="8"/>
  <c r="Q179" i="8"/>
  <c r="S179" i="8" s="1"/>
  <c r="U179" i="8" s="1"/>
  <c r="P179" i="8"/>
  <c r="R179" i="8" s="1"/>
  <c r="T179" i="8" s="1"/>
  <c r="O183" i="8"/>
  <c r="H183" i="8"/>
  <c r="I183" i="8" s="1"/>
  <c r="N183" i="8" s="1"/>
  <c r="O187" i="8"/>
  <c r="H187" i="8"/>
  <c r="I187" i="8" s="1"/>
  <c r="N187" i="8" s="1"/>
  <c r="O191" i="8"/>
  <c r="H191" i="8"/>
  <c r="I191" i="8" s="1"/>
  <c r="N191" i="8" s="1"/>
  <c r="S56" i="8"/>
  <c r="U56" i="8" s="1"/>
  <c r="E63" i="8"/>
  <c r="D63" i="8"/>
  <c r="F63" i="8" s="1"/>
  <c r="G63" i="8" s="1"/>
  <c r="S64" i="8"/>
  <c r="U64" i="8" s="1"/>
  <c r="E71" i="8"/>
  <c r="D71" i="8"/>
  <c r="F71" i="8" s="1"/>
  <c r="G71" i="8" s="1"/>
  <c r="S72" i="8"/>
  <c r="U72" i="8" s="1"/>
  <c r="E79" i="8"/>
  <c r="D79" i="8"/>
  <c r="F79" i="8" s="1"/>
  <c r="G79" i="8" s="1"/>
  <c r="S80" i="8"/>
  <c r="U80" i="8" s="1"/>
  <c r="E87" i="8"/>
  <c r="D87" i="8"/>
  <c r="F87" i="8" s="1"/>
  <c r="G87" i="8" s="1"/>
  <c r="S88" i="8"/>
  <c r="U88" i="8" s="1"/>
  <c r="J93" i="8"/>
  <c r="K93" i="8" s="1"/>
  <c r="M93" i="8" s="1"/>
  <c r="E95" i="8"/>
  <c r="D95" i="8"/>
  <c r="F95" i="8" s="1"/>
  <c r="G95" i="8" s="1"/>
  <c r="S96" i="8"/>
  <c r="U96" i="8" s="1"/>
  <c r="J101" i="8"/>
  <c r="K101" i="8" s="1"/>
  <c r="M101" i="8" s="1"/>
  <c r="E103" i="8"/>
  <c r="D103" i="8"/>
  <c r="F103" i="8" s="1"/>
  <c r="G103" i="8" s="1"/>
  <c r="S104" i="8"/>
  <c r="U104" i="8" s="1"/>
  <c r="J109" i="8"/>
  <c r="K109" i="8" s="1"/>
  <c r="M109" i="8" s="1"/>
  <c r="E111" i="8"/>
  <c r="D111" i="8"/>
  <c r="F111" i="8" s="1"/>
  <c r="G111" i="8" s="1"/>
  <c r="S112" i="8"/>
  <c r="U112" i="8" s="1"/>
  <c r="E120" i="8"/>
  <c r="J120" i="8"/>
  <c r="K120" i="8" s="1"/>
  <c r="M120" i="8" s="1"/>
  <c r="D120" i="8"/>
  <c r="F120" i="8" s="1"/>
  <c r="G120" i="8" s="1"/>
  <c r="O121" i="8"/>
  <c r="E128" i="8"/>
  <c r="J128" i="8"/>
  <c r="K128" i="8" s="1"/>
  <c r="M128" i="8" s="1"/>
  <c r="D128" i="8"/>
  <c r="F128" i="8" s="1"/>
  <c r="G128" i="8" s="1"/>
  <c r="O129" i="8"/>
  <c r="H133" i="8"/>
  <c r="I133" i="8" s="1"/>
  <c r="N133" i="8" s="1"/>
  <c r="O133" i="8"/>
  <c r="Q140" i="8"/>
  <c r="S140" i="8" s="1"/>
  <c r="U140" i="8" s="1"/>
  <c r="O147" i="8"/>
  <c r="R148" i="8"/>
  <c r="T148" i="8" s="1"/>
  <c r="O152" i="8"/>
  <c r="Q199" i="8"/>
  <c r="S199" i="8" s="1"/>
  <c r="U199" i="8" s="1"/>
  <c r="P199" i="8"/>
  <c r="R199" i="8" s="1"/>
  <c r="T199" i="8" s="1"/>
  <c r="O202" i="8"/>
  <c r="H202" i="8"/>
  <c r="I202" i="8" s="1"/>
  <c r="N202" i="8" s="1"/>
  <c r="H219" i="8"/>
  <c r="I219" i="8" s="1"/>
  <c r="N219" i="8" s="1"/>
  <c r="O219" i="8"/>
  <c r="R154" i="8"/>
  <c r="T154" i="8" s="1"/>
  <c r="Q154" i="8"/>
  <c r="S154" i="8" s="1"/>
  <c r="U154" i="8" s="1"/>
  <c r="R158" i="8"/>
  <c r="T158" i="8" s="1"/>
  <c r="Q158" i="8"/>
  <c r="S158" i="8" s="1"/>
  <c r="U158" i="8" s="1"/>
  <c r="R162" i="8"/>
  <c r="T162" i="8" s="1"/>
  <c r="Q162" i="8"/>
  <c r="S162" i="8" s="1"/>
  <c r="U162" i="8" s="1"/>
  <c r="R166" i="8"/>
  <c r="T166" i="8" s="1"/>
  <c r="Q166" i="8"/>
  <c r="S166" i="8" s="1"/>
  <c r="U166" i="8" s="1"/>
  <c r="R170" i="8"/>
  <c r="T170" i="8" s="1"/>
  <c r="Q170" i="8"/>
  <c r="S170" i="8" s="1"/>
  <c r="U170" i="8" s="1"/>
  <c r="R174" i="8"/>
  <c r="T174" i="8" s="1"/>
  <c r="Q174" i="8"/>
  <c r="S174" i="8" s="1"/>
  <c r="U174" i="8" s="1"/>
  <c r="R178" i="8"/>
  <c r="T178" i="8" s="1"/>
  <c r="Q178" i="8"/>
  <c r="S178" i="8" s="1"/>
  <c r="U178" i="8" s="1"/>
  <c r="O182" i="8"/>
  <c r="H182" i="8"/>
  <c r="I182" i="8" s="1"/>
  <c r="N182" i="8" s="1"/>
  <c r="O184" i="8"/>
  <c r="H184" i="8"/>
  <c r="I184" i="8" s="1"/>
  <c r="N184" i="8" s="1"/>
  <c r="O186" i="8"/>
  <c r="H186" i="8"/>
  <c r="I186" i="8" s="1"/>
  <c r="N186" i="8" s="1"/>
  <c r="O188" i="8"/>
  <c r="H188" i="8"/>
  <c r="I188" i="8" s="1"/>
  <c r="N188" i="8" s="1"/>
  <c r="O190" i="8"/>
  <c r="H190" i="8"/>
  <c r="I190" i="8" s="1"/>
  <c r="N190" i="8" s="1"/>
  <c r="O192" i="8"/>
  <c r="H192" i="8"/>
  <c r="I192" i="8" s="1"/>
  <c r="N192" i="8" s="1"/>
  <c r="Q196" i="8"/>
  <c r="H211" i="8"/>
  <c r="I211" i="8" s="1"/>
  <c r="N211" i="8" s="1"/>
  <c r="O211" i="8"/>
  <c r="S220" i="8"/>
  <c r="U220" i="8" s="1"/>
  <c r="Q223" i="8"/>
  <c r="S223" i="8" s="1"/>
  <c r="U223" i="8" s="1"/>
  <c r="P223" i="8"/>
  <c r="R223" i="8" s="1"/>
  <c r="T223" i="8" s="1"/>
  <c r="H203" i="8"/>
  <c r="I203" i="8" s="1"/>
  <c r="N203" i="8" s="1"/>
  <c r="O203" i="8"/>
  <c r="S212" i="8"/>
  <c r="U212" i="8" s="1"/>
  <c r="Q215" i="8"/>
  <c r="S215" i="8" s="1"/>
  <c r="U215" i="8" s="1"/>
  <c r="P215" i="8"/>
  <c r="R215" i="8" s="1"/>
  <c r="T215" i="8" s="1"/>
  <c r="O218" i="8"/>
  <c r="H218" i="8"/>
  <c r="I218" i="8" s="1"/>
  <c r="N218" i="8" s="1"/>
  <c r="R164" i="8"/>
  <c r="T164" i="8" s="1"/>
  <c r="Q164" i="8"/>
  <c r="S164" i="8" s="1"/>
  <c r="U164" i="8" s="1"/>
  <c r="R168" i="8"/>
  <c r="T168" i="8" s="1"/>
  <c r="Q168" i="8"/>
  <c r="S168" i="8" s="1"/>
  <c r="U168" i="8" s="1"/>
  <c r="R172" i="8"/>
  <c r="T172" i="8" s="1"/>
  <c r="Q172" i="8"/>
  <c r="S172" i="8" s="1"/>
  <c r="U172" i="8" s="1"/>
  <c r="R176" i="8"/>
  <c r="T176" i="8" s="1"/>
  <c r="Q176" i="8"/>
  <c r="S176" i="8" s="1"/>
  <c r="U176" i="8" s="1"/>
  <c r="R180" i="8"/>
  <c r="T180" i="8" s="1"/>
  <c r="Q180" i="8"/>
  <c r="S180" i="8" s="1"/>
  <c r="U180" i="8" s="1"/>
  <c r="R196" i="8"/>
  <c r="T196" i="8" s="1"/>
  <c r="S204" i="8"/>
  <c r="U204" i="8" s="1"/>
  <c r="Q207" i="8"/>
  <c r="S207" i="8" s="1"/>
  <c r="U207" i="8" s="1"/>
  <c r="P207" i="8"/>
  <c r="R207" i="8" s="1"/>
  <c r="T207" i="8" s="1"/>
  <c r="O210" i="8"/>
  <c r="H210" i="8"/>
  <c r="I210" i="8" s="1"/>
  <c r="N210" i="8" s="1"/>
  <c r="J254" i="8"/>
  <c r="K254" i="8" s="1"/>
  <c r="M254" i="8" s="1"/>
  <c r="E254" i="8"/>
  <c r="D254" i="8"/>
  <c r="F254" i="8" s="1"/>
  <c r="G254" i="8" s="1"/>
  <c r="J194" i="8"/>
  <c r="K194" i="8" s="1"/>
  <c r="M194" i="8" s="1"/>
  <c r="R194" i="8" s="1"/>
  <c r="T194" i="8" s="1"/>
  <c r="E194" i="8"/>
  <c r="J196" i="8"/>
  <c r="K196" i="8" s="1"/>
  <c r="M196" i="8" s="1"/>
  <c r="E196" i="8"/>
  <c r="J198" i="8"/>
  <c r="K198" i="8" s="1"/>
  <c r="M198" i="8" s="1"/>
  <c r="E198" i="8"/>
  <c r="Q198" i="8"/>
  <c r="Q201" i="8"/>
  <c r="S201" i="8" s="1"/>
  <c r="U201" i="8" s="1"/>
  <c r="P201" i="8"/>
  <c r="R201" i="8" s="1"/>
  <c r="T201" i="8" s="1"/>
  <c r="R204" i="8"/>
  <c r="T204" i="8" s="1"/>
  <c r="Q206" i="8"/>
  <c r="Q209" i="8"/>
  <c r="S209" i="8" s="1"/>
  <c r="U209" i="8" s="1"/>
  <c r="P209" i="8"/>
  <c r="R209" i="8" s="1"/>
  <c r="T209" i="8" s="1"/>
  <c r="R212" i="8"/>
  <c r="T212" i="8" s="1"/>
  <c r="Q214" i="8"/>
  <c r="Q217" i="8"/>
  <c r="S217" i="8" s="1"/>
  <c r="U217" i="8" s="1"/>
  <c r="P217" i="8"/>
  <c r="R217" i="8" s="1"/>
  <c r="T217" i="8" s="1"/>
  <c r="R220" i="8"/>
  <c r="T220" i="8" s="1"/>
  <c r="Q222" i="8"/>
  <c r="Q225" i="8"/>
  <c r="S225" i="8" s="1"/>
  <c r="U225" i="8" s="1"/>
  <c r="P225" i="8"/>
  <c r="R225" i="8" s="1"/>
  <c r="T225" i="8" s="1"/>
  <c r="J242" i="8"/>
  <c r="K242" i="8" s="1"/>
  <c r="M242" i="8" s="1"/>
  <c r="E242" i="8"/>
  <c r="D242" i="8"/>
  <c r="F242" i="8" s="1"/>
  <c r="G242" i="8" s="1"/>
  <c r="J258" i="8"/>
  <c r="K258" i="8" s="1"/>
  <c r="M258" i="8" s="1"/>
  <c r="E258" i="8"/>
  <c r="D258" i="8"/>
  <c r="F258" i="8" s="1"/>
  <c r="G258" i="8" s="1"/>
  <c r="H272" i="8"/>
  <c r="I272" i="8" s="1"/>
  <c r="N272" i="8" s="1"/>
  <c r="O272" i="8"/>
  <c r="O195" i="8"/>
  <c r="O197" i="8"/>
  <c r="S200" i="8"/>
  <c r="U200" i="8" s="1"/>
  <c r="S208" i="8"/>
  <c r="U208" i="8" s="1"/>
  <c r="S216" i="8"/>
  <c r="U216" i="8" s="1"/>
  <c r="Q224" i="8"/>
  <c r="S224" i="8" s="1"/>
  <c r="U224" i="8" s="1"/>
  <c r="J230" i="8"/>
  <c r="K230" i="8" s="1"/>
  <c r="M230" i="8" s="1"/>
  <c r="D230" i="8"/>
  <c r="F230" i="8" s="1"/>
  <c r="G230" i="8" s="1"/>
  <c r="E230" i="8"/>
  <c r="J246" i="8"/>
  <c r="K246" i="8" s="1"/>
  <c r="M246" i="8" s="1"/>
  <c r="E246" i="8"/>
  <c r="D246" i="8"/>
  <c r="F246" i="8" s="1"/>
  <c r="G246" i="8" s="1"/>
  <c r="H198" i="8"/>
  <c r="I198" i="8" s="1"/>
  <c r="N198" i="8" s="1"/>
  <c r="R198" i="8" s="1"/>
  <c r="T198" i="8" s="1"/>
  <c r="R200" i="8"/>
  <c r="T200" i="8" s="1"/>
  <c r="Q205" i="8"/>
  <c r="S205" i="8" s="1"/>
  <c r="U205" i="8" s="1"/>
  <c r="P205" i="8"/>
  <c r="R205" i="8" s="1"/>
  <c r="T205" i="8" s="1"/>
  <c r="H206" i="8"/>
  <c r="I206" i="8" s="1"/>
  <c r="N206" i="8" s="1"/>
  <c r="R206" i="8" s="1"/>
  <c r="T206" i="8" s="1"/>
  <c r="R208" i="8"/>
  <c r="T208" i="8" s="1"/>
  <c r="Q213" i="8"/>
  <c r="S213" i="8" s="1"/>
  <c r="U213" i="8" s="1"/>
  <c r="P213" i="8"/>
  <c r="R213" i="8" s="1"/>
  <c r="T213" i="8" s="1"/>
  <c r="H214" i="8"/>
  <c r="I214" i="8" s="1"/>
  <c r="N214" i="8" s="1"/>
  <c r="R214" i="8" s="1"/>
  <c r="T214" i="8" s="1"/>
  <c r="R216" i="8"/>
  <c r="T216" i="8" s="1"/>
  <c r="Q221" i="8"/>
  <c r="S221" i="8" s="1"/>
  <c r="U221" i="8" s="1"/>
  <c r="P221" i="8"/>
  <c r="R221" i="8" s="1"/>
  <c r="T221" i="8" s="1"/>
  <c r="H222" i="8"/>
  <c r="I222" i="8" s="1"/>
  <c r="N222" i="8" s="1"/>
  <c r="R222" i="8" s="1"/>
  <c r="T222" i="8" s="1"/>
  <c r="R224" i="8"/>
  <c r="T224" i="8" s="1"/>
  <c r="J234" i="8"/>
  <c r="K234" i="8" s="1"/>
  <c r="M234" i="8" s="1"/>
  <c r="E234" i="8"/>
  <c r="D234" i="8"/>
  <c r="F234" i="8" s="1"/>
  <c r="G234" i="8" s="1"/>
  <c r="J250" i="8"/>
  <c r="K250" i="8" s="1"/>
  <c r="M250" i="8" s="1"/>
  <c r="E250" i="8"/>
  <c r="D250" i="8"/>
  <c r="F250" i="8" s="1"/>
  <c r="G250" i="8" s="1"/>
  <c r="E200" i="8"/>
  <c r="E202" i="8"/>
  <c r="E204" i="8"/>
  <c r="E206" i="8"/>
  <c r="E208" i="8"/>
  <c r="E210" i="8"/>
  <c r="E212" i="8"/>
  <c r="E214" i="8"/>
  <c r="E216" i="8"/>
  <c r="E218" i="8"/>
  <c r="E220" i="8"/>
  <c r="E222" i="8"/>
  <c r="E224" i="8"/>
  <c r="D227" i="8"/>
  <c r="F227" i="8" s="1"/>
  <c r="G227" i="8" s="1"/>
  <c r="J227" i="8"/>
  <c r="K227" i="8" s="1"/>
  <c r="M227" i="8" s="1"/>
  <c r="D231" i="8"/>
  <c r="F231" i="8" s="1"/>
  <c r="G231" i="8" s="1"/>
  <c r="J231" i="8"/>
  <c r="K231" i="8" s="1"/>
  <c r="M231" i="8" s="1"/>
  <c r="H235" i="8"/>
  <c r="I235" i="8" s="1"/>
  <c r="N235" i="8" s="1"/>
  <c r="O235" i="8"/>
  <c r="H239" i="8"/>
  <c r="I239" i="8" s="1"/>
  <c r="N239" i="8" s="1"/>
  <c r="O239" i="8"/>
  <c r="H243" i="8"/>
  <c r="I243" i="8" s="1"/>
  <c r="N243" i="8" s="1"/>
  <c r="O243" i="8"/>
  <c r="H247" i="8"/>
  <c r="I247" i="8" s="1"/>
  <c r="N247" i="8" s="1"/>
  <c r="O247" i="8"/>
  <c r="H251" i="8"/>
  <c r="I251" i="8" s="1"/>
  <c r="N251" i="8" s="1"/>
  <c r="O251" i="8"/>
  <c r="H255" i="8"/>
  <c r="I255" i="8" s="1"/>
  <c r="N255" i="8" s="1"/>
  <c r="O255" i="8"/>
  <c r="J263" i="8"/>
  <c r="K263" i="8" s="1"/>
  <c r="M263" i="8" s="1"/>
  <c r="E263" i="8"/>
  <c r="D263" i="8"/>
  <c r="F263" i="8" s="1"/>
  <c r="G263" i="8" s="1"/>
  <c r="J228" i="8"/>
  <c r="K228" i="8" s="1"/>
  <c r="M228" i="8" s="1"/>
  <c r="D228" i="8"/>
  <c r="F228" i="8" s="1"/>
  <c r="G228" i="8" s="1"/>
  <c r="J232" i="8"/>
  <c r="K232" i="8" s="1"/>
  <c r="M232" i="8" s="1"/>
  <c r="D232" i="8"/>
  <c r="F232" i="8" s="1"/>
  <c r="G232" i="8" s="1"/>
  <c r="J236" i="8"/>
  <c r="K236" i="8" s="1"/>
  <c r="M236" i="8" s="1"/>
  <c r="E236" i="8"/>
  <c r="D236" i="8"/>
  <c r="F236" i="8" s="1"/>
  <c r="G236" i="8" s="1"/>
  <c r="J240" i="8"/>
  <c r="K240" i="8" s="1"/>
  <c r="M240" i="8" s="1"/>
  <c r="E240" i="8"/>
  <c r="D240" i="8"/>
  <c r="F240" i="8" s="1"/>
  <c r="G240" i="8" s="1"/>
  <c r="J244" i="8"/>
  <c r="K244" i="8" s="1"/>
  <c r="M244" i="8" s="1"/>
  <c r="E244" i="8"/>
  <c r="D244" i="8"/>
  <c r="F244" i="8" s="1"/>
  <c r="G244" i="8" s="1"/>
  <c r="J248" i="8"/>
  <c r="K248" i="8" s="1"/>
  <c r="M248" i="8" s="1"/>
  <c r="E248" i="8"/>
  <c r="D248" i="8"/>
  <c r="F248" i="8" s="1"/>
  <c r="G248" i="8" s="1"/>
  <c r="J252" i="8"/>
  <c r="K252" i="8" s="1"/>
  <c r="M252" i="8" s="1"/>
  <c r="E252" i="8"/>
  <c r="D252" i="8"/>
  <c r="F252" i="8" s="1"/>
  <c r="G252" i="8" s="1"/>
  <c r="J256" i="8"/>
  <c r="K256" i="8" s="1"/>
  <c r="M256" i="8" s="1"/>
  <c r="E256" i="8"/>
  <c r="D256" i="8"/>
  <c r="F256" i="8" s="1"/>
  <c r="G256" i="8" s="1"/>
  <c r="J267" i="8"/>
  <c r="K267" i="8" s="1"/>
  <c r="M267" i="8" s="1"/>
  <c r="E267" i="8"/>
  <c r="D267" i="8"/>
  <c r="F267" i="8" s="1"/>
  <c r="G267" i="8" s="1"/>
  <c r="J226" i="8"/>
  <c r="K226" i="8" s="1"/>
  <c r="M226" i="8" s="1"/>
  <c r="D226" i="8"/>
  <c r="F226" i="8" s="1"/>
  <c r="G226" i="8" s="1"/>
  <c r="D229" i="8"/>
  <c r="F229" i="8" s="1"/>
  <c r="G229" i="8" s="1"/>
  <c r="J229" i="8"/>
  <c r="K229" i="8" s="1"/>
  <c r="M229" i="8" s="1"/>
  <c r="H233" i="8"/>
  <c r="I233" i="8" s="1"/>
  <c r="N233" i="8" s="1"/>
  <c r="O233" i="8"/>
  <c r="H237" i="8"/>
  <c r="I237" i="8" s="1"/>
  <c r="N237" i="8" s="1"/>
  <c r="O237" i="8"/>
  <c r="H241" i="8"/>
  <c r="I241" i="8" s="1"/>
  <c r="N241" i="8" s="1"/>
  <c r="O241" i="8"/>
  <c r="H245" i="8"/>
  <c r="I245" i="8" s="1"/>
  <c r="N245" i="8" s="1"/>
  <c r="O245" i="8"/>
  <c r="H249" i="8"/>
  <c r="I249" i="8" s="1"/>
  <c r="N249" i="8" s="1"/>
  <c r="O249" i="8"/>
  <c r="H253" i="8"/>
  <c r="I253" i="8" s="1"/>
  <c r="N253" i="8" s="1"/>
  <c r="O253" i="8"/>
  <c r="H257" i="8"/>
  <c r="I257" i="8" s="1"/>
  <c r="N257" i="8" s="1"/>
  <c r="O257" i="8"/>
  <c r="O273" i="8"/>
  <c r="H273" i="8"/>
  <c r="I273" i="8" s="1"/>
  <c r="N273" i="8" s="1"/>
  <c r="E292" i="8"/>
  <c r="D292" i="8"/>
  <c r="F292" i="8" s="1"/>
  <c r="G292" i="8" s="1"/>
  <c r="J292" i="8"/>
  <c r="K292" i="8" s="1"/>
  <c r="M292" i="8" s="1"/>
  <c r="J233" i="8"/>
  <c r="K233" i="8" s="1"/>
  <c r="M233" i="8" s="1"/>
  <c r="J235" i="8"/>
  <c r="K235" i="8" s="1"/>
  <c r="M235" i="8" s="1"/>
  <c r="J237" i="8"/>
  <c r="K237" i="8" s="1"/>
  <c r="M237" i="8" s="1"/>
  <c r="J239" i="8"/>
  <c r="K239" i="8" s="1"/>
  <c r="M239" i="8" s="1"/>
  <c r="J241" i="8"/>
  <c r="K241" i="8" s="1"/>
  <c r="M241" i="8" s="1"/>
  <c r="J243" i="8"/>
  <c r="K243" i="8" s="1"/>
  <c r="M243" i="8" s="1"/>
  <c r="J245" i="8"/>
  <c r="K245" i="8" s="1"/>
  <c r="M245" i="8" s="1"/>
  <c r="J247" i="8"/>
  <c r="K247" i="8" s="1"/>
  <c r="M247" i="8" s="1"/>
  <c r="J249" i="8"/>
  <c r="K249" i="8" s="1"/>
  <c r="M249" i="8" s="1"/>
  <c r="J251" i="8"/>
  <c r="K251" i="8" s="1"/>
  <c r="M251" i="8" s="1"/>
  <c r="J253" i="8"/>
  <c r="K253" i="8" s="1"/>
  <c r="M253" i="8" s="1"/>
  <c r="J255" i="8"/>
  <c r="K255" i="8" s="1"/>
  <c r="M255" i="8" s="1"/>
  <c r="J257" i="8"/>
  <c r="K257" i="8" s="1"/>
  <c r="M257" i="8" s="1"/>
  <c r="H264" i="8"/>
  <c r="I264" i="8" s="1"/>
  <c r="N264" i="8" s="1"/>
  <c r="O264" i="8"/>
  <c r="H268" i="8"/>
  <c r="I268" i="8" s="1"/>
  <c r="N268" i="8" s="1"/>
  <c r="O268" i="8"/>
  <c r="D282" i="8"/>
  <c r="F282" i="8" s="1"/>
  <c r="G282" i="8" s="1"/>
  <c r="J282" i="8"/>
  <c r="K282" i="8" s="1"/>
  <c r="M282" i="8" s="1"/>
  <c r="E282" i="8"/>
  <c r="O289" i="8"/>
  <c r="H289" i="8"/>
  <c r="I289" i="8" s="1"/>
  <c r="N289" i="8" s="1"/>
  <c r="D260" i="8"/>
  <c r="F260" i="8" s="1"/>
  <c r="G260" i="8" s="1"/>
  <c r="J260" i="8"/>
  <c r="K260" i="8" s="1"/>
  <c r="M260" i="8" s="1"/>
  <c r="J265" i="8"/>
  <c r="K265" i="8" s="1"/>
  <c r="M265" i="8" s="1"/>
  <c r="E265" i="8"/>
  <c r="D265" i="8"/>
  <c r="F265" i="8" s="1"/>
  <c r="G265" i="8" s="1"/>
  <c r="J269" i="8"/>
  <c r="K269" i="8" s="1"/>
  <c r="M269" i="8" s="1"/>
  <c r="E269" i="8"/>
  <c r="D269" i="8"/>
  <c r="F269" i="8" s="1"/>
  <c r="G269" i="8" s="1"/>
  <c r="O279" i="8"/>
  <c r="H279" i="8"/>
  <c r="I279" i="8" s="1"/>
  <c r="N279" i="8" s="1"/>
  <c r="H280" i="8"/>
  <c r="I280" i="8" s="1"/>
  <c r="N280" i="8" s="1"/>
  <c r="O280" i="8"/>
  <c r="H288" i="8"/>
  <c r="I288" i="8" s="1"/>
  <c r="N288" i="8" s="1"/>
  <c r="O288" i="8"/>
  <c r="R293" i="8"/>
  <c r="T293" i="8" s="1"/>
  <c r="D259" i="8"/>
  <c r="F259" i="8" s="1"/>
  <c r="G259" i="8" s="1"/>
  <c r="E260" i="8"/>
  <c r="J261" i="8"/>
  <c r="K261" i="8" s="1"/>
  <c r="M261" i="8" s="1"/>
  <c r="D261" i="8"/>
  <c r="F261" i="8" s="1"/>
  <c r="G261" i="8" s="1"/>
  <c r="H262" i="8"/>
  <c r="I262" i="8" s="1"/>
  <c r="N262" i="8" s="1"/>
  <c r="O262" i="8"/>
  <c r="H266" i="8"/>
  <c r="I266" i="8" s="1"/>
  <c r="N266" i="8" s="1"/>
  <c r="O266" i="8"/>
  <c r="P270" i="8"/>
  <c r="R270" i="8" s="1"/>
  <c r="T270" i="8" s="1"/>
  <c r="Q270" i="8"/>
  <c r="S270" i="8" s="1"/>
  <c r="U270" i="8" s="1"/>
  <c r="J287" i="8"/>
  <c r="K287" i="8" s="1"/>
  <c r="M287" i="8" s="1"/>
  <c r="E287" i="8"/>
  <c r="D287" i="8"/>
  <c r="F287" i="8" s="1"/>
  <c r="G287" i="8" s="1"/>
  <c r="J262" i="8"/>
  <c r="K262" i="8" s="1"/>
  <c r="M262" i="8" s="1"/>
  <c r="J264" i="8"/>
  <c r="K264" i="8" s="1"/>
  <c r="M264" i="8" s="1"/>
  <c r="J266" i="8"/>
  <c r="K266" i="8" s="1"/>
  <c r="M266" i="8" s="1"/>
  <c r="J268" i="8"/>
  <c r="K268" i="8" s="1"/>
  <c r="M268" i="8" s="1"/>
  <c r="O275" i="8"/>
  <c r="H275" i="8"/>
  <c r="I275" i="8" s="1"/>
  <c r="N275" i="8" s="1"/>
  <c r="J277" i="8"/>
  <c r="K277" i="8" s="1"/>
  <c r="M277" i="8" s="1"/>
  <c r="E277" i="8"/>
  <c r="D277" i="8"/>
  <c r="F277" i="8" s="1"/>
  <c r="G277" i="8" s="1"/>
  <c r="O281" i="8"/>
  <c r="H281" i="8"/>
  <c r="I281" i="8" s="1"/>
  <c r="N281" i="8" s="1"/>
  <c r="E290" i="8"/>
  <c r="D290" i="8"/>
  <c r="F290" i="8" s="1"/>
  <c r="G290" i="8" s="1"/>
  <c r="H310" i="8"/>
  <c r="I310" i="8" s="1"/>
  <c r="N310" i="8" s="1"/>
  <c r="O310" i="8"/>
  <c r="J271" i="8"/>
  <c r="K271" i="8" s="1"/>
  <c r="M271" i="8" s="1"/>
  <c r="E271" i="8"/>
  <c r="D274" i="8"/>
  <c r="F274" i="8" s="1"/>
  <c r="G274" i="8" s="1"/>
  <c r="J274" i="8"/>
  <c r="K274" i="8" s="1"/>
  <c r="M274" i="8" s="1"/>
  <c r="E274" i="8"/>
  <c r="O276" i="8"/>
  <c r="H278" i="8"/>
  <c r="I278" i="8" s="1"/>
  <c r="N278" i="8" s="1"/>
  <c r="O278" i="8"/>
  <c r="O283" i="8"/>
  <c r="H283" i="8"/>
  <c r="I283" i="8" s="1"/>
  <c r="N283" i="8" s="1"/>
  <c r="J284" i="8"/>
  <c r="K284" i="8" s="1"/>
  <c r="M284" i="8" s="1"/>
  <c r="J285" i="8"/>
  <c r="K285" i="8" s="1"/>
  <c r="M285" i="8" s="1"/>
  <c r="E285" i="8"/>
  <c r="D285" i="8"/>
  <c r="F285" i="8" s="1"/>
  <c r="G285" i="8" s="1"/>
  <c r="J290" i="8"/>
  <c r="K290" i="8" s="1"/>
  <c r="M290" i="8" s="1"/>
  <c r="R291" i="8"/>
  <c r="T291" i="8" s="1"/>
  <c r="S293" i="8"/>
  <c r="U293" i="8" s="1"/>
  <c r="D298" i="8"/>
  <c r="F298" i="8" s="1"/>
  <c r="G298" i="8" s="1"/>
  <c r="J298" i="8"/>
  <c r="K298" i="8" s="1"/>
  <c r="M298" i="8" s="1"/>
  <c r="E298" i="8"/>
  <c r="D271" i="8"/>
  <c r="F271" i="8" s="1"/>
  <c r="G271" i="8" s="1"/>
  <c r="J279" i="8"/>
  <c r="K279" i="8" s="1"/>
  <c r="M279" i="8" s="1"/>
  <c r="E279" i="8"/>
  <c r="O284" i="8"/>
  <c r="H286" i="8"/>
  <c r="I286" i="8" s="1"/>
  <c r="N286" i="8" s="1"/>
  <c r="O286" i="8"/>
  <c r="S291" i="8"/>
  <c r="U291" i="8" s="1"/>
  <c r="O297" i="8"/>
  <c r="H297" i="8"/>
  <c r="I297" i="8" s="1"/>
  <c r="N297" i="8" s="1"/>
  <c r="H302" i="8"/>
  <c r="I302" i="8" s="1"/>
  <c r="N302" i="8" s="1"/>
  <c r="O302" i="8"/>
  <c r="H304" i="8"/>
  <c r="I304" i="8" s="1"/>
  <c r="N304" i="8" s="1"/>
  <c r="O304" i="8"/>
  <c r="E296" i="8"/>
  <c r="D296" i="8"/>
  <c r="F296" i="8" s="1"/>
  <c r="G296" i="8" s="1"/>
  <c r="O303" i="8"/>
  <c r="H303" i="8"/>
  <c r="I303" i="8" s="1"/>
  <c r="N303" i="8" s="1"/>
  <c r="O307" i="8"/>
  <c r="H307" i="8"/>
  <c r="I307" i="8" s="1"/>
  <c r="N307" i="8" s="1"/>
  <c r="H308" i="8"/>
  <c r="I308" i="8" s="1"/>
  <c r="N308" i="8" s="1"/>
  <c r="O308" i="8"/>
  <c r="J309" i="8"/>
  <c r="K309" i="8" s="1"/>
  <c r="M309" i="8" s="1"/>
  <c r="E309" i="8"/>
  <c r="D309" i="8"/>
  <c r="F309" i="8" s="1"/>
  <c r="G309" i="8" s="1"/>
  <c r="E288" i="8"/>
  <c r="J288" i="8"/>
  <c r="K288" i="8" s="1"/>
  <c r="M288" i="8" s="1"/>
  <c r="E294" i="8"/>
  <c r="D294" i="8"/>
  <c r="F294" i="8" s="1"/>
  <c r="G294" i="8" s="1"/>
  <c r="H295" i="8"/>
  <c r="I295" i="8" s="1"/>
  <c r="N295" i="8" s="1"/>
  <c r="R295" i="8" s="1"/>
  <c r="T295" i="8" s="1"/>
  <c r="Q295" i="8"/>
  <c r="O299" i="8"/>
  <c r="H299" i="8"/>
  <c r="I299" i="8" s="1"/>
  <c r="N299" i="8" s="1"/>
  <c r="H300" i="8"/>
  <c r="I300" i="8" s="1"/>
  <c r="N300" i="8" s="1"/>
  <c r="O300" i="8"/>
  <c r="J301" i="8"/>
  <c r="K301" i="8" s="1"/>
  <c r="M301" i="8" s="1"/>
  <c r="E301" i="8"/>
  <c r="D301" i="8"/>
  <c r="F301" i="8" s="1"/>
  <c r="G301" i="8" s="1"/>
  <c r="O305" i="8"/>
  <c r="H305" i="8"/>
  <c r="I305" i="8" s="1"/>
  <c r="N305" i="8" s="1"/>
  <c r="D306" i="8"/>
  <c r="F306" i="8" s="1"/>
  <c r="G306" i="8" s="1"/>
  <c r="J306" i="8"/>
  <c r="K306" i="8" s="1"/>
  <c r="M306" i="8" s="1"/>
  <c r="E306" i="8"/>
  <c r="J312" i="8"/>
  <c r="K312" i="8" s="1"/>
  <c r="M312" i="8" s="1"/>
  <c r="D312" i="8"/>
  <c r="F312" i="8" s="1"/>
  <c r="G312" i="8" s="1"/>
  <c r="E312" i="8"/>
  <c r="E303" i="8"/>
  <c r="D313" i="8"/>
  <c r="F313" i="8" s="1"/>
  <c r="G313" i="8" s="1"/>
  <c r="J313" i="8"/>
  <c r="K313" i="8" s="1"/>
  <c r="M313" i="8" s="1"/>
  <c r="J314" i="8"/>
  <c r="K314" i="8" s="1"/>
  <c r="M314" i="8" s="1"/>
  <c r="D314" i="8"/>
  <c r="F314" i="8" s="1"/>
  <c r="G314" i="8" s="1"/>
  <c r="D311" i="8"/>
  <c r="F311" i="8" s="1"/>
  <c r="G311" i="8" s="1"/>
  <c r="J311" i="8"/>
  <c r="K311" i="8" s="1"/>
  <c r="M311" i="8" s="1"/>
  <c r="H315" i="8"/>
  <c r="I315" i="8" s="1"/>
  <c r="N315" i="8" s="1"/>
  <c r="O315" i="8"/>
  <c r="J315" i="8"/>
  <c r="K315" i="8" s="1"/>
  <c r="M315" i="8" s="1"/>
  <c r="H16" i="7"/>
  <c r="I16" i="7" s="1"/>
  <c r="N16" i="7" s="1"/>
  <c r="O16" i="7"/>
  <c r="H48" i="7"/>
  <c r="I48" i="7" s="1"/>
  <c r="N48" i="7" s="1"/>
  <c r="O48" i="7"/>
  <c r="H24" i="7"/>
  <c r="I24" i="7" s="1"/>
  <c r="N24" i="7" s="1"/>
  <c r="O24" i="7"/>
  <c r="H56" i="7"/>
  <c r="I56" i="7" s="1"/>
  <c r="N56" i="7" s="1"/>
  <c r="O56" i="7"/>
  <c r="H40" i="7"/>
  <c r="I40" i="7" s="1"/>
  <c r="N40" i="7" s="1"/>
  <c r="O40" i="7"/>
  <c r="H32" i="7"/>
  <c r="I32" i="7" s="1"/>
  <c r="N32" i="7" s="1"/>
  <c r="O32" i="7"/>
  <c r="D18" i="7"/>
  <c r="F18" i="7" s="1"/>
  <c r="G18" i="7" s="1"/>
  <c r="J18" i="7"/>
  <c r="K18" i="7" s="1"/>
  <c r="M18" i="7" s="1"/>
  <c r="E18" i="7"/>
  <c r="D42" i="7"/>
  <c r="F42" i="7" s="1"/>
  <c r="G42" i="7" s="1"/>
  <c r="J42" i="7"/>
  <c r="K42" i="7" s="1"/>
  <c r="M42" i="7" s="1"/>
  <c r="E42" i="7"/>
  <c r="D50" i="7"/>
  <c r="F50" i="7" s="1"/>
  <c r="G50" i="7" s="1"/>
  <c r="J50" i="7"/>
  <c r="K50" i="7" s="1"/>
  <c r="M50" i="7" s="1"/>
  <c r="E50" i="7"/>
  <c r="O63" i="7"/>
  <c r="H63" i="7"/>
  <c r="I63" i="7" s="1"/>
  <c r="N63" i="7" s="1"/>
  <c r="H76" i="7"/>
  <c r="I76" i="7" s="1"/>
  <c r="N76" i="7" s="1"/>
  <c r="O76" i="7"/>
  <c r="H94" i="7"/>
  <c r="I94" i="7" s="1"/>
  <c r="N94" i="7" s="1"/>
  <c r="O94" i="7"/>
  <c r="O95" i="7"/>
  <c r="H95" i="7"/>
  <c r="I95" i="7" s="1"/>
  <c r="N95" i="7" s="1"/>
  <c r="H108" i="7"/>
  <c r="I108" i="7" s="1"/>
  <c r="N108" i="7" s="1"/>
  <c r="O108" i="7"/>
  <c r="H151" i="7"/>
  <c r="I151" i="7" s="1"/>
  <c r="N151" i="7" s="1"/>
  <c r="O151" i="7"/>
  <c r="J14" i="7"/>
  <c r="K14" i="7" s="1"/>
  <c r="M14" i="7" s="1"/>
  <c r="E14" i="7"/>
  <c r="D14" i="7"/>
  <c r="F14" i="7" s="1"/>
  <c r="G14" i="7" s="1"/>
  <c r="J21" i="7"/>
  <c r="K21" i="7" s="1"/>
  <c r="M21" i="7" s="1"/>
  <c r="E21" i="7"/>
  <c r="D21" i="7"/>
  <c r="F21" i="7" s="1"/>
  <c r="G21" i="7" s="1"/>
  <c r="J29" i="7"/>
  <c r="K29" i="7" s="1"/>
  <c r="M29" i="7" s="1"/>
  <c r="E29" i="7"/>
  <c r="D29" i="7"/>
  <c r="F29" i="7" s="1"/>
  <c r="G29" i="7" s="1"/>
  <c r="J37" i="7"/>
  <c r="K37" i="7" s="1"/>
  <c r="M37" i="7" s="1"/>
  <c r="E37" i="7"/>
  <c r="D37" i="7"/>
  <c r="F37" i="7" s="1"/>
  <c r="G37" i="7" s="1"/>
  <c r="J45" i="7"/>
  <c r="K45" i="7" s="1"/>
  <c r="M45" i="7" s="1"/>
  <c r="E45" i="7"/>
  <c r="D45" i="7"/>
  <c r="F45" i="7" s="1"/>
  <c r="G45" i="7" s="1"/>
  <c r="J53" i="7"/>
  <c r="K53" i="7" s="1"/>
  <c r="M53" i="7" s="1"/>
  <c r="E53" i="7"/>
  <c r="D53" i="7"/>
  <c r="F53" i="7" s="1"/>
  <c r="G53" i="7" s="1"/>
  <c r="O71" i="7"/>
  <c r="H71" i="7"/>
  <c r="I71" i="7" s="1"/>
  <c r="N71" i="7" s="1"/>
  <c r="O91" i="7"/>
  <c r="H91" i="7"/>
  <c r="I91" i="7" s="1"/>
  <c r="N91" i="7" s="1"/>
  <c r="H96" i="7"/>
  <c r="I96" i="7" s="1"/>
  <c r="N96" i="7" s="1"/>
  <c r="O96" i="7"/>
  <c r="H102" i="7"/>
  <c r="I102" i="7" s="1"/>
  <c r="N102" i="7" s="1"/>
  <c r="O102" i="7"/>
  <c r="O103" i="7"/>
  <c r="H103" i="7"/>
  <c r="I103" i="7" s="1"/>
  <c r="N103" i="7" s="1"/>
  <c r="O105" i="7"/>
  <c r="H105" i="7"/>
  <c r="I105" i="7" s="1"/>
  <c r="N105" i="7" s="1"/>
  <c r="H112" i="7"/>
  <c r="I112" i="7" s="1"/>
  <c r="N112" i="7" s="1"/>
  <c r="O112" i="7"/>
  <c r="H127" i="7"/>
  <c r="I127" i="7" s="1"/>
  <c r="N127" i="7" s="1"/>
  <c r="O127" i="7"/>
  <c r="D26" i="7"/>
  <c r="F26" i="7" s="1"/>
  <c r="G26" i="7" s="1"/>
  <c r="J26" i="7"/>
  <c r="K26" i="7" s="1"/>
  <c r="M26" i="7" s="1"/>
  <c r="E26" i="7"/>
  <c r="D58" i="7"/>
  <c r="F58" i="7" s="1"/>
  <c r="G58" i="7" s="1"/>
  <c r="J58" i="7"/>
  <c r="K58" i="7" s="1"/>
  <c r="M58" i="7" s="1"/>
  <c r="E58" i="7"/>
  <c r="O111" i="7"/>
  <c r="H111" i="7"/>
  <c r="I111" i="7" s="1"/>
  <c r="N111" i="7" s="1"/>
  <c r="J12" i="7"/>
  <c r="K12" i="7" s="1"/>
  <c r="M12" i="7" s="1"/>
  <c r="E12" i="7"/>
  <c r="D12" i="7"/>
  <c r="F12" i="7" s="1"/>
  <c r="G12" i="7" s="1"/>
  <c r="H20" i="7"/>
  <c r="I20" i="7" s="1"/>
  <c r="N20" i="7" s="1"/>
  <c r="O20" i="7"/>
  <c r="H22" i="7"/>
  <c r="I22" i="7" s="1"/>
  <c r="N22" i="7" s="1"/>
  <c r="O22" i="7"/>
  <c r="O23" i="7"/>
  <c r="H23" i="7"/>
  <c r="I23" i="7" s="1"/>
  <c r="N23" i="7" s="1"/>
  <c r="H28" i="7"/>
  <c r="I28" i="7" s="1"/>
  <c r="N28" i="7" s="1"/>
  <c r="O28" i="7"/>
  <c r="H30" i="7"/>
  <c r="I30" i="7" s="1"/>
  <c r="N30" i="7" s="1"/>
  <c r="O30" i="7"/>
  <c r="O31" i="7"/>
  <c r="H31" i="7"/>
  <c r="I31" i="7" s="1"/>
  <c r="N31" i="7" s="1"/>
  <c r="H36" i="7"/>
  <c r="I36" i="7" s="1"/>
  <c r="N36" i="7" s="1"/>
  <c r="O36" i="7"/>
  <c r="H38" i="7"/>
  <c r="I38" i="7" s="1"/>
  <c r="N38" i="7" s="1"/>
  <c r="O38" i="7"/>
  <c r="O39" i="7"/>
  <c r="H39" i="7"/>
  <c r="I39" i="7" s="1"/>
  <c r="N39" i="7" s="1"/>
  <c r="H44" i="7"/>
  <c r="I44" i="7" s="1"/>
  <c r="N44" i="7" s="1"/>
  <c r="O44" i="7"/>
  <c r="H46" i="7"/>
  <c r="I46" i="7" s="1"/>
  <c r="N46" i="7" s="1"/>
  <c r="O46" i="7"/>
  <c r="O47" i="7"/>
  <c r="H47" i="7"/>
  <c r="I47" i="7" s="1"/>
  <c r="N47" i="7" s="1"/>
  <c r="H52" i="7"/>
  <c r="I52" i="7" s="1"/>
  <c r="N52" i="7" s="1"/>
  <c r="O52" i="7"/>
  <c r="H54" i="7"/>
  <c r="I54" i="7" s="1"/>
  <c r="N54" i="7" s="1"/>
  <c r="O54" i="7"/>
  <c r="O55" i="7"/>
  <c r="H55" i="7"/>
  <c r="I55" i="7" s="1"/>
  <c r="N55" i="7" s="1"/>
  <c r="H60" i="7"/>
  <c r="I60" i="7" s="1"/>
  <c r="N60" i="7" s="1"/>
  <c r="O60" i="7"/>
  <c r="H62" i="7"/>
  <c r="I62" i="7" s="1"/>
  <c r="N62" i="7" s="1"/>
  <c r="O62" i="7"/>
  <c r="O83" i="7"/>
  <c r="H83" i="7"/>
  <c r="I83" i="7" s="1"/>
  <c r="N83" i="7" s="1"/>
  <c r="O99" i="7"/>
  <c r="H99" i="7"/>
  <c r="I99" i="7" s="1"/>
  <c r="N99" i="7" s="1"/>
  <c r="H104" i="7"/>
  <c r="I104" i="7" s="1"/>
  <c r="N104" i="7" s="1"/>
  <c r="O104" i="7"/>
  <c r="H135" i="7"/>
  <c r="I135" i="7" s="1"/>
  <c r="N135" i="7" s="1"/>
  <c r="O135" i="7"/>
  <c r="H11" i="7"/>
  <c r="I11" i="7" s="1"/>
  <c r="N11" i="7" s="1"/>
  <c r="O11" i="7"/>
  <c r="D34" i="7"/>
  <c r="F34" i="7" s="1"/>
  <c r="G34" i="7" s="1"/>
  <c r="J34" i="7"/>
  <c r="K34" i="7" s="1"/>
  <c r="M34" i="7" s="1"/>
  <c r="E34" i="7"/>
  <c r="H72" i="7"/>
  <c r="I72" i="7" s="1"/>
  <c r="N72" i="7" s="1"/>
  <c r="O72" i="7"/>
  <c r="H78" i="7"/>
  <c r="I78" i="7" s="1"/>
  <c r="N78" i="7" s="1"/>
  <c r="O78" i="7"/>
  <c r="O97" i="7"/>
  <c r="H97" i="7"/>
  <c r="I97" i="7" s="1"/>
  <c r="N97" i="7" s="1"/>
  <c r="H110" i="7"/>
  <c r="I110" i="7" s="1"/>
  <c r="N110" i="7" s="1"/>
  <c r="O110" i="7"/>
  <c r="J10" i="7"/>
  <c r="K10" i="7" s="1"/>
  <c r="M10" i="7" s="1"/>
  <c r="E10" i="7"/>
  <c r="D10" i="7"/>
  <c r="F10" i="7" s="1"/>
  <c r="G10" i="7" s="1"/>
  <c r="H13" i="7"/>
  <c r="I13" i="7" s="1"/>
  <c r="N13" i="7" s="1"/>
  <c r="O13" i="7"/>
  <c r="H64" i="7"/>
  <c r="I64" i="7" s="1"/>
  <c r="N64" i="7" s="1"/>
  <c r="O64" i="7"/>
  <c r="H66" i="7"/>
  <c r="I66" i="7" s="1"/>
  <c r="N66" i="7" s="1"/>
  <c r="O66" i="7"/>
  <c r="H68" i="7"/>
  <c r="I68" i="7" s="1"/>
  <c r="N68" i="7" s="1"/>
  <c r="O68" i="7"/>
  <c r="H70" i="7"/>
  <c r="I70" i="7" s="1"/>
  <c r="N70" i="7" s="1"/>
  <c r="O70" i="7"/>
  <c r="O75" i="7"/>
  <c r="H75" i="7"/>
  <c r="I75" i="7" s="1"/>
  <c r="N75" i="7" s="1"/>
  <c r="H84" i="7"/>
  <c r="I84" i="7" s="1"/>
  <c r="N84" i="7" s="1"/>
  <c r="O84" i="7"/>
  <c r="H86" i="7"/>
  <c r="I86" i="7" s="1"/>
  <c r="N86" i="7" s="1"/>
  <c r="O86" i="7"/>
  <c r="O89" i="7"/>
  <c r="H89" i="7"/>
  <c r="I89" i="7" s="1"/>
  <c r="N89" i="7" s="1"/>
  <c r="O107" i="7"/>
  <c r="H107" i="7"/>
  <c r="I107" i="7" s="1"/>
  <c r="N107" i="7" s="1"/>
  <c r="H143" i="7"/>
  <c r="I143" i="7" s="1"/>
  <c r="N143" i="7" s="1"/>
  <c r="O143" i="7"/>
  <c r="J73" i="7"/>
  <c r="K73" i="7" s="1"/>
  <c r="M73" i="7" s="1"/>
  <c r="E73" i="7"/>
  <c r="J81" i="7"/>
  <c r="K81" i="7" s="1"/>
  <c r="M81" i="7" s="1"/>
  <c r="E81" i="7"/>
  <c r="O90" i="7"/>
  <c r="J197" i="7"/>
  <c r="K197" i="7" s="1"/>
  <c r="M197" i="7" s="1"/>
  <c r="E197" i="7"/>
  <c r="D197" i="7"/>
  <c r="F197" i="7" s="1"/>
  <c r="G197" i="7" s="1"/>
  <c r="J205" i="7"/>
  <c r="K205" i="7" s="1"/>
  <c r="M205" i="7" s="1"/>
  <c r="E205" i="7"/>
  <c r="D205" i="7"/>
  <c r="F205" i="7" s="1"/>
  <c r="G205" i="7" s="1"/>
  <c r="J213" i="7"/>
  <c r="K213" i="7" s="1"/>
  <c r="M213" i="7" s="1"/>
  <c r="E213" i="7"/>
  <c r="D213" i="7"/>
  <c r="F213" i="7" s="1"/>
  <c r="G213" i="7" s="1"/>
  <c r="D61" i="7"/>
  <c r="F61" i="7" s="1"/>
  <c r="G61" i="7" s="1"/>
  <c r="E66" i="7"/>
  <c r="J66" i="7"/>
  <c r="K66" i="7" s="1"/>
  <c r="M66" i="7" s="1"/>
  <c r="D69" i="7"/>
  <c r="F69" i="7" s="1"/>
  <c r="G69" i="7" s="1"/>
  <c r="D73" i="7"/>
  <c r="F73" i="7" s="1"/>
  <c r="G73" i="7" s="1"/>
  <c r="J79" i="7"/>
  <c r="K79" i="7" s="1"/>
  <c r="M79" i="7" s="1"/>
  <c r="E79" i="7"/>
  <c r="O80" i="7"/>
  <c r="D81" i="7"/>
  <c r="F81" i="7" s="1"/>
  <c r="G81" i="7" s="1"/>
  <c r="J87" i="7"/>
  <c r="K87" i="7" s="1"/>
  <c r="M87" i="7" s="1"/>
  <c r="E87" i="7"/>
  <c r="O88" i="7"/>
  <c r="J95" i="7"/>
  <c r="K95" i="7" s="1"/>
  <c r="M95" i="7" s="1"/>
  <c r="E95" i="7"/>
  <c r="J103" i="7"/>
  <c r="K103" i="7" s="1"/>
  <c r="M103" i="7" s="1"/>
  <c r="E103" i="7"/>
  <c r="J111" i="7"/>
  <c r="K111" i="7" s="1"/>
  <c r="M111" i="7" s="1"/>
  <c r="E111" i="7"/>
  <c r="J115" i="7"/>
  <c r="K115" i="7" s="1"/>
  <c r="M115" i="7" s="1"/>
  <c r="E115" i="7"/>
  <c r="D115" i="7"/>
  <c r="F115" i="7" s="1"/>
  <c r="G115" i="7" s="1"/>
  <c r="H118" i="7"/>
  <c r="I118" i="7" s="1"/>
  <c r="N118" i="7" s="1"/>
  <c r="O118" i="7"/>
  <c r="J124" i="7"/>
  <c r="K124" i="7" s="1"/>
  <c r="M124" i="7" s="1"/>
  <c r="E124" i="7"/>
  <c r="D124" i="7"/>
  <c r="F124" i="7" s="1"/>
  <c r="G124" i="7" s="1"/>
  <c r="J132" i="7"/>
  <c r="K132" i="7" s="1"/>
  <c r="M132" i="7" s="1"/>
  <c r="E132" i="7"/>
  <c r="D132" i="7"/>
  <c r="F132" i="7" s="1"/>
  <c r="G132" i="7" s="1"/>
  <c r="J140" i="7"/>
  <c r="K140" i="7" s="1"/>
  <c r="M140" i="7" s="1"/>
  <c r="E140" i="7"/>
  <c r="D140" i="7"/>
  <c r="F140" i="7" s="1"/>
  <c r="G140" i="7" s="1"/>
  <c r="J148" i="7"/>
  <c r="K148" i="7" s="1"/>
  <c r="M148" i="7" s="1"/>
  <c r="E148" i="7"/>
  <c r="D148" i="7"/>
  <c r="F148" i="7" s="1"/>
  <c r="G148" i="7" s="1"/>
  <c r="E156" i="7"/>
  <c r="J156" i="7"/>
  <c r="K156" i="7" s="1"/>
  <c r="M156" i="7" s="1"/>
  <c r="D156" i="7"/>
  <c r="F156" i="7" s="1"/>
  <c r="G156" i="7" s="1"/>
  <c r="P158" i="7"/>
  <c r="R158" i="7" s="1"/>
  <c r="T158" i="7" s="1"/>
  <c r="Q158" i="7"/>
  <c r="S158" i="7" s="1"/>
  <c r="U158" i="7" s="1"/>
  <c r="O162" i="7"/>
  <c r="H162" i="7"/>
  <c r="I162" i="7" s="1"/>
  <c r="N162" i="7" s="1"/>
  <c r="Q164" i="7"/>
  <c r="H166" i="7"/>
  <c r="I166" i="7" s="1"/>
  <c r="N166" i="7" s="1"/>
  <c r="O166" i="7"/>
  <c r="J171" i="7"/>
  <c r="K171" i="7" s="1"/>
  <c r="M171" i="7" s="1"/>
  <c r="E171" i="7"/>
  <c r="D171" i="7"/>
  <c r="F171" i="7" s="1"/>
  <c r="G171" i="7" s="1"/>
  <c r="J179" i="7"/>
  <c r="K179" i="7" s="1"/>
  <c r="M179" i="7" s="1"/>
  <c r="E179" i="7"/>
  <c r="D179" i="7"/>
  <c r="F179" i="7" s="1"/>
  <c r="G179" i="7" s="1"/>
  <c r="J187" i="7"/>
  <c r="K187" i="7" s="1"/>
  <c r="M187" i="7" s="1"/>
  <c r="E187" i="7"/>
  <c r="D187" i="7"/>
  <c r="F187" i="7" s="1"/>
  <c r="G187" i="7" s="1"/>
  <c r="J195" i="7"/>
  <c r="K195" i="7" s="1"/>
  <c r="M195" i="7" s="1"/>
  <c r="E195" i="7"/>
  <c r="D195" i="7"/>
  <c r="F195" i="7" s="1"/>
  <c r="G195" i="7" s="1"/>
  <c r="J203" i="7"/>
  <c r="K203" i="7" s="1"/>
  <c r="M203" i="7" s="1"/>
  <c r="E203" i="7"/>
  <c r="D203" i="7"/>
  <c r="F203" i="7" s="1"/>
  <c r="G203" i="7" s="1"/>
  <c r="J211" i="7"/>
  <c r="K211" i="7" s="1"/>
  <c r="M211" i="7" s="1"/>
  <c r="E211" i="7"/>
  <c r="D211" i="7"/>
  <c r="F211" i="7" s="1"/>
  <c r="G211" i="7" s="1"/>
  <c r="J219" i="7"/>
  <c r="K219" i="7" s="1"/>
  <c r="M219" i="7" s="1"/>
  <c r="E219" i="7"/>
  <c r="D219" i="7"/>
  <c r="F219" i="7" s="1"/>
  <c r="G219" i="7" s="1"/>
  <c r="O232" i="7"/>
  <c r="H232" i="7"/>
  <c r="I232" i="7" s="1"/>
  <c r="N232" i="7" s="1"/>
  <c r="J314" i="7"/>
  <c r="K314" i="7" s="1"/>
  <c r="M314" i="7" s="1"/>
  <c r="E314" i="7"/>
  <c r="D314" i="7"/>
  <c r="F314" i="7" s="1"/>
  <c r="G314" i="7" s="1"/>
  <c r="J97" i="7"/>
  <c r="K97" i="7" s="1"/>
  <c r="M97" i="7" s="1"/>
  <c r="E97" i="7"/>
  <c r="O98" i="7"/>
  <c r="O106" i="7"/>
  <c r="D153" i="7"/>
  <c r="F153" i="7" s="1"/>
  <c r="G153" i="7" s="1"/>
  <c r="J153" i="7"/>
  <c r="K153" i="7" s="1"/>
  <c r="M153" i="7" s="1"/>
  <c r="E153" i="7"/>
  <c r="J181" i="7"/>
  <c r="K181" i="7" s="1"/>
  <c r="M181" i="7" s="1"/>
  <c r="E181" i="7"/>
  <c r="D181" i="7"/>
  <c r="F181" i="7" s="1"/>
  <c r="G181" i="7" s="1"/>
  <c r="J240" i="7"/>
  <c r="K240" i="7" s="1"/>
  <c r="M240" i="7" s="1"/>
  <c r="E240" i="7"/>
  <c r="D240" i="7"/>
  <c r="F240" i="7" s="1"/>
  <c r="G240" i="7" s="1"/>
  <c r="H257" i="7"/>
  <c r="I257" i="7" s="1"/>
  <c r="N257" i="7" s="1"/>
  <c r="O257" i="7"/>
  <c r="E16" i="7"/>
  <c r="J16" i="7"/>
  <c r="K16" i="7" s="1"/>
  <c r="M16" i="7" s="1"/>
  <c r="D19" i="7"/>
  <c r="F19" i="7" s="1"/>
  <c r="G19" i="7" s="1"/>
  <c r="E24" i="7"/>
  <c r="J24" i="7"/>
  <c r="K24" i="7" s="1"/>
  <c r="M24" i="7" s="1"/>
  <c r="D27" i="7"/>
  <c r="F27" i="7" s="1"/>
  <c r="G27" i="7" s="1"/>
  <c r="E32" i="7"/>
  <c r="J32" i="7"/>
  <c r="K32" i="7" s="1"/>
  <c r="M32" i="7" s="1"/>
  <c r="D35" i="7"/>
  <c r="F35" i="7" s="1"/>
  <c r="G35" i="7" s="1"/>
  <c r="E40" i="7"/>
  <c r="J40" i="7"/>
  <c r="K40" i="7" s="1"/>
  <c r="M40" i="7" s="1"/>
  <c r="D43" i="7"/>
  <c r="F43" i="7" s="1"/>
  <c r="G43" i="7" s="1"/>
  <c r="E48" i="7"/>
  <c r="J48" i="7"/>
  <c r="K48" i="7" s="1"/>
  <c r="M48" i="7" s="1"/>
  <c r="D51" i="7"/>
  <c r="F51" i="7" s="1"/>
  <c r="G51" i="7" s="1"/>
  <c r="E56" i="7"/>
  <c r="J56" i="7"/>
  <c r="K56" i="7" s="1"/>
  <c r="M56" i="7" s="1"/>
  <c r="D59" i="7"/>
  <c r="F59" i="7" s="1"/>
  <c r="G59" i="7" s="1"/>
  <c r="E61" i="7"/>
  <c r="E64" i="7"/>
  <c r="J64" i="7"/>
  <c r="K64" i="7" s="1"/>
  <c r="M64" i="7" s="1"/>
  <c r="D67" i="7"/>
  <c r="F67" i="7" s="1"/>
  <c r="G67" i="7" s="1"/>
  <c r="E69" i="7"/>
  <c r="E72" i="7"/>
  <c r="J72" i="7"/>
  <c r="K72" i="7" s="1"/>
  <c r="M72" i="7" s="1"/>
  <c r="J77" i="7"/>
  <c r="K77" i="7" s="1"/>
  <c r="M77" i="7" s="1"/>
  <c r="E77" i="7"/>
  <c r="D79" i="7"/>
  <c r="F79" i="7" s="1"/>
  <c r="G79" i="7" s="1"/>
  <c r="J85" i="7"/>
  <c r="K85" i="7" s="1"/>
  <c r="M85" i="7" s="1"/>
  <c r="E85" i="7"/>
  <c r="D87" i="7"/>
  <c r="F87" i="7" s="1"/>
  <c r="G87" i="7" s="1"/>
  <c r="J93" i="7"/>
  <c r="K93" i="7" s="1"/>
  <c r="M93" i="7" s="1"/>
  <c r="E93" i="7"/>
  <c r="J101" i="7"/>
  <c r="K101" i="7" s="1"/>
  <c r="M101" i="7" s="1"/>
  <c r="E101" i="7"/>
  <c r="J109" i="7"/>
  <c r="K109" i="7" s="1"/>
  <c r="M109" i="7" s="1"/>
  <c r="E109" i="7"/>
  <c r="J113" i="7"/>
  <c r="K113" i="7" s="1"/>
  <c r="M113" i="7" s="1"/>
  <c r="E113" i="7"/>
  <c r="D113" i="7"/>
  <c r="F113" i="7" s="1"/>
  <c r="G113" i="7" s="1"/>
  <c r="H116" i="7"/>
  <c r="I116" i="7" s="1"/>
  <c r="N116" i="7" s="1"/>
  <c r="O116" i="7"/>
  <c r="H123" i="7"/>
  <c r="I123" i="7" s="1"/>
  <c r="N123" i="7" s="1"/>
  <c r="O123" i="7"/>
  <c r="H125" i="7"/>
  <c r="I125" i="7" s="1"/>
  <c r="N125" i="7" s="1"/>
  <c r="O125" i="7"/>
  <c r="O126" i="7"/>
  <c r="H126" i="7"/>
  <c r="I126" i="7" s="1"/>
  <c r="N126" i="7" s="1"/>
  <c r="H131" i="7"/>
  <c r="I131" i="7" s="1"/>
  <c r="N131" i="7" s="1"/>
  <c r="O131" i="7"/>
  <c r="H133" i="7"/>
  <c r="I133" i="7" s="1"/>
  <c r="N133" i="7" s="1"/>
  <c r="O133" i="7"/>
  <c r="O134" i="7"/>
  <c r="H134" i="7"/>
  <c r="I134" i="7" s="1"/>
  <c r="N134" i="7" s="1"/>
  <c r="H139" i="7"/>
  <c r="I139" i="7" s="1"/>
  <c r="N139" i="7" s="1"/>
  <c r="O139" i="7"/>
  <c r="H141" i="7"/>
  <c r="I141" i="7" s="1"/>
  <c r="N141" i="7" s="1"/>
  <c r="O141" i="7"/>
  <c r="O142" i="7"/>
  <c r="H142" i="7"/>
  <c r="I142" i="7" s="1"/>
  <c r="N142" i="7" s="1"/>
  <c r="H147" i="7"/>
  <c r="I147" i="7" s="1"/>
  <c r="N147" i="7" s="1"/>
  <c r="O147" i="7"/>
  <c r="H149" i="7"/>
  <c r="I149" i="7" s="1"/>
  <c r="N149" i="7" s="1"/>
  <c r="O149" i="7"/>
  <c r="O150" i="7"/>
  <c r="H150" i="7"/>
  <c r="I150" i="7" s="1"/>
  <c r="N150" i="7" s="1"/>
  <c r="H155" i="7"/>
  <c r="I155" i="7" s="1"/>
  <c r="N155" i="7" s="1"/>
  <c r="O155" i="7"/>
  <c r="E159" i="7"/>
  <c r="J159" i="7"/>
  <c r="K159" i="7" s="1"/>
  <c r="M159" i="7" s="1"/>
  <c r="D159" i="7"/>
  <c r="F159" i="7" s="1"/>
  <c r="G159" i="7" s="1"/>
  <c r="H168" i="7"/>
  <c r="I168" i="7" s="1"/>
  <c r="N168" i="7" s="1"/>
  <c r="O168" i="7"/>
  <c r="J177" i="7"/>
  <c r="K177" i="7" s="1"/>
  <c r="M177" i="7" s="1"/>
  <c r="E177" i="7"/>
  <c r="D177" i="7"/>
  <c r="F177" i="7" s="1"/>
  <c r="G177" i="7" s="1"/>
  <c r="J185" i="7"/>
  <c r="K185" i="7" s="1"/>
  <c r="M185" i="7" s="1"/>
  <c r="E185" i="7"/>
  <c r="D185" i="7"/>
  <c r="F185" i="7" s="1"/>
  <c r="G185" i="7" s="1"/>
  <c r="J193" i="7"/>
  <c r="K193" i="7" s="1"/>
  <c r="M193" i="7" s="1"/>
  <c r="E193" i="7"/>
  <c r="D193" i="7"/>
  <c r="F193" i="7" s="1"/>
  <c r="G193" i="7" s="1"/>
  <c r="J201" i="7"/>
  <c r="K201" i="7" s="1"/>
  <c r="M201" i="7" s="1"/>
  <c r="E201" i="7"/>
  <c r="D201" i="7"/>
  <c r="F201" i="7" s="1"/>
  <c r="G201" i="7" s="1"/>
  <c r="J209" i="7"/>
  <c r="K209" i="7" s="1"/>
  <c r="M209" i="7" s="1"/>
  <c r="E209" i="7"/>
  <c r="D209" i="7"/>
  <c r="F209" i="7" s="1"/>
  <c r="G209" i="7" s="1"/>
  <c r="J217" i="7"/>
  <c r="K217" i="7" s="1"/>
  <c r="M217" i="7" s="1"/>
  <c r="E217" i="7"/>
  <c r="D217" i="7"/>
  <c r="F217" i="7" s="1"/>
  <c r="G217" i="7" s="1"/>
  <c r="O238" i="7"/>
  <c r="H238" i="7"/>
  <c r="I238" i="7" s="1"/>
  <c r="N238" i="7" s="1"/>
  <c r="O74" i="7"/>
  <c r="O82" i="7"/>
  <c r="J89" i="7"/>
  <c r="K89" i="7" s="1"/>
  <c r="M89" i="7" s="1"/>
  <c r="E89" i="7"/>
  <c r="J105" i="7"/>
  <c r="K105" i="7" s="1"/>
  <c r="M105" i="7" s="1"/>
  <c r="E105" i="7"/>
  <c r="J117" i="7"/>
  <c r="K117" i="7" s="1"/>
  <c r="M117" i="7" s="1"/>
  <c r="E117" i="7"/>
  <c r="D117" i="7"/>
  <c r="F117" i="7" s="1"/>
  <c r="G117" i="7" s="1"/>
  <c r="D121" i="7"/>
  <c r="F121" i="7" s="1"/>
  <c r="G121" i="7" s="1"/>
  <c r="J121" i="7"/>
  <c r="K121" i="7" s="1"/>
  <c r="M121" i="7" s="1"/>
  <c r="E121" i="7"/>
  <c r="D129" i="7"/>
  <c r="F129" i="7" s="1"/>
  <c r="G129" i="7" s="1"/>
  <c r="J129" i="7"/>
  <c r="K129" i="7" s="1"/>
  <c r="M129" i="7" s="1"/>
  <c r="E129" i="7"/>
  <c r="D137" i="7"/>
  <c r="F137" i="7" s="1"/>
  <c r="G137" i="7" s="1"/>
  <c r="J137" i="7"/>
  <c r="K137" i="7" s="1"/>
  <c r="M137" i="7" s="1"/>
  <c r="E137" i="7"/>
  <c r="D145" i="7"/>
  <c r="F145" i="7" s="1"/>
  <c r="G145" i="7" s="1"/>
  <c r="J145" i="7"/>
  <c r="K145" i="7" s="1"/>
  <c r="M145" i="7" s="1"/>
  <c r="E145" i="7"/>
  <c r="J173" i="7"/>
  <c r="K173" i="7" s="1"/>
  <c r="M173" i="7" s="1"/>
  <c r="E173" i="7"/>
  <c r="D173" i="7"/>
  <c r="F173" i="7" s="1"/>
  <c r="G173" i="7" s="1"/>
  <c r="J189" i="7"/>
  <c r="K189" i="7" s="1"/>
  <c r="M189" i="7" s="1"/>
  <c r="E189" i="7"/>
  <c r="D189" i="7"/>
  <c r="F189" i="7" s="1"/>
  <c r="G189" i="7" s="1"/>
  <c r="J221" i="7"/>
  <c r="K221" i="7" s="1"/>
  <c r="M221" i="7" s="1"/>
  <c r="E221" i="7"/>
  <c r="D221" i="7"/>
  <c r="F221" i="7" s="1"/>
  <c r="G221" i="7" s="1"/>
  <c r="O269" i="7"/>
  <c r="H269" i="7"/>
  <c r="I269" i="7" s="1"/>
  <c r="N269" i="7" s="1"/>
  <c r="D15" i="7"/>
  <c r="F15" i="7" s="1"/>
  <c r="G15" i="7" s="1"/>
  <c r="D17" i="7"/>
  <c r="F17" i="7" s="1"/>
  <c r="G17" i="7" s="1"/>
  <c r="E19" i="7"/>
  <c r="E22" i="7"/>
  <c r="J22" i="7"/>
  <c r="K22" i="7" s="1"/>
  <c r="M22" i="7" s="1"/>
  <c r="D25" i="7"/>
  <c r="F25" i="7" s="1"/>
  <c r="G25" i="7" s="1"/>
  <c r="E27" i="7"/>
  <c r="E30" i="7"/>
  <c r="J30" i="7"/>
  <c r="K30" i="7" s="1"/>
  <c r="M30" i="7" s="1"/>
  <c r="D33" i="7"/>
  <c r="F33" i="7" s="1"/>
  <c r="G33" i="7" s="1"/>
  <c r="E35" i="7"/>
  <c r="E38" i="7"/>
  <c r="J38" i="7"/>
  <c r="K38" i="7" s="1"/>
  <c r="M38" i="7" s="1"/>
  <c r="D41" i="7"/>
  <c r="F41" i="7" s="1"/>
  <c r="G41" i="7" s="1"/>
  <c r="E43" i="7"/>
  <c r="E46" i="7"/>
  <c r="J46" i="7"/>
  <c r="K46" i="7" s="1"/>
  <c r="M46" i="7" s="1"/>
  <c r="D49" i="7"/>
  <c r="F49" i="7" s="1"/>
  <c r="G49" i="7" s="1"/>
  <c r="E51" i="7"/>
  <c r="E54" i="7"/>
  <c r="J54" i="7"/>
  <c r="K54" i="7" s="1"/>
  <c r="M54" i="7" s="1"/>
  <c r="D57" i="7"/>
  <c r="F57" i="7" s="1"/>
  <c r="G57" i="7" s="1"/>
  <c r="E59" i="7"/>
  <c r="E62" i="7"/>
  <c r="J62" i="7"/>
  <c r="K62" i="7" s="1"/>
  <c r="M62" i="7" s="1"/>
  <c r="D65" i="7"/>
  <c r="F65" i="7" s="1"/>
  <c r="G65" i="7" s="1"/>
  <c r="E67" i="7"/>
  <c r="E70" i="7"/>
  <c r="J70" i="7"/>
  <c r="K70" i="7" s="1"/>
  <c r="M70" i="7" s="1"/>
  <c r="J75" i="7"/>
  <c r="K75" i="7" s="1"/>
  <c r="M75" i="7" s="1"/>
  <c r="E75" i="7"/>
  <c r="D77" i="7"/>
  <c r="F77" i="7" s="1"/>
  <c r="G77" i="7" s="1"/>
  <c r="J83" i="7"/>
  <c r="K83" i="7" s="1"/>
  <c r="M83" i="7" s="1"/>
  <c r="E83" i="7"/>
  <c r="D85" i="7"/>
  <c r="F85" i="7" s="1"/>
  <c r="G85" i="7" s="1"/>
  <c r="J91" i="7"/>
  <c r="K91" i="7" s="1"/>
  <c r="M91" i="7" s="1"/>
  <c r="E91" i="7"/>
  <c r="O92" i="7"/>
  <c r="D93" i="7"/>
  <c r="F93" i="7" s="1"/>
  <c r="G93" i="7" s="1"/>
  <c r="J99" i="7"/>
  <c r="K99" i="7" s="1"/>
  <c r="M99" i="7" s="1"/>
  <c r="E99" i="7"/>
  <c r="O100" i="7"/>
  <c r="D101" i="7"/>
  <c r="F101" i="7" s="1"/>
  <c r="G101" i="7" s="1"/>
  <c r="J107" i="7"/>
  <c r="K107" i="7" s="1"/>
  <c r="M107" i="7" s="1"/>
  <c r="E107" i="7"/>
  <c r="D109" i="7"/>
  <c r="F109" i="7" s="1"/>
  <c r="G109" i="7" s="1"/>
  <c r="H114" i="7"/>
  <c r="I114" i="7" s="1"/>
  <c r="N114" i="7" s="1"/>
  <c r="O114" i="7"/>
  <c r="J119" i="7"/>
  <c r="K119" i="7" s="1"/>
  <c r="M119" i="7" s="1"/>
  <c r="E119" i="7"/>
  <c r="D119" i="7"/>
  <c r="F119" i="7" s="1"/>
  <c r="G119" i="7" s="1"/>
  <c r="H170" i="7"/>
  <c r="I170" i="7" s="1"/>
  <c r="N170" i="7" s="1"/>
  <c r="O170" i="7"/>
  <c r="J175" i="7"/>
  <c r="K175" i="7" s="1"/>
  <c r="M175" i="7" s="1"/>
  <c r="E175" i="7"/>
  <c r="D175" i="7"/>
  <c r="F175" i="7" s="1"/>
  <c r="G175" i="7" s="1"/>
  <c r="J183" i="7"/>
  <c r="K183" i="7" s="1"/>
  <c r="M183" i="7" s="1"/>
  <c r="E183" i="7"/>
  <c r="D183" i="7"/>
  <c r="F183" i="7" s="1"/>
  <c r="G183" i="7" s="1"/>
  <c r="J191" i="7"/>
  <c r="K191" i="7" s="1"/>
  <c r="M191" i="7" s="1"/>
  <c r="E191" i="7"/>
  <c r="D191" i="7"/>
  <c r="F191" i="7" s="1"/>
  <c r="G191" i="7" s="1"/>
  <c r="J199" i="7"/>
  <c r="K199" i="7" s="1"/>
  <c r="M199" i="7" s="1"/>
  <c r="E199" i="7"/>
  <c r="D199" i="7"/>
  <c r="F199" i="7" s="1"/>
  <c r="G199" i="7" s="1"/>
  <c r="J207" i="7"/>
  <c r="K207" i="7" s="1"/>
  <c r="M207" i="7" s="1"/>
  <c r="E207" i="7"/>
  <c r="D207" i="7"/>
  <c r="F207" i="7" s="1"/>
  <c r="G207" i="7" s="1"/>
  <c r="J215" i="7"/>
  <c r="K215" i="7" s="1"/>
  <c r="M215" i="7" s="1"/>
  <c r="E215" i="7"/>
  <c r="D215" i="7"/>
  <c r="F215" i="7" s="1"/>
  <c r="G215" i="7" s="1"/>
  <c r="O224" i="7"/>
  <c r="H224" i="7"/>
  <c r="I224" i="7" s="1"/>
  <c r="N224" i="7" s="1"/>
  <c r="J306" i="7"/>
  <c r="K306" i="7" s="1"/>
  <c r="M306" i="7" s="1"/>
  <c r="E306" i="7"/>
  <c r="D306" i="7"/>
  <c r="F306" i="7" s="1"/>
  <c r="G306" i="7" s="1"/>
  <c r="R160" i="7"/>
  <c r="T160" i="7" s="1"/>
  <c r="E161" i="7"/>
  <c r="J161" i="7"/>
  <c r="K161" i="7" s="1"/>
  <c r="M161" i="7" s="1"/>
  <c r="D161" i="7"/>
  <c r="F161" i="7" s="1"/>
  <c r="G161" i="7" s="1"/>
  <c r="J167" i="7"/>
  <c r="K167" i="7" s="1"/>
  <c r="M167" i="7" s="1"/>
  <c r="E167" i="7"/>
  <c r="J169" i="7"/>
  <c r="K169" i="7" s="1"/>
  <c r="M169" i="7" s="1"/>
  <c r="E169" i="7"/>
  <c r="O226" i="7"/>
  <c r="H226" i="7"/>
  <c r="I226" i="7" s="1"/>
  <c r="N226" i="7" s="1"/>
  <c r="O234" i="7"/>
  <c r="H234" i="7"/>
  <c r="I234" i="7" s="1"/>
  <c r="N234" i="7" s="1"/>
  <c r="Q241" i="7"/>
  <c r="S241" i="7" s="1"/>
  <c r="U241" i="7" s="1"/>
  <c r="P241" i="7"/>
  <c r="R241" i="7" s="1"/>
  <c r="T241" i="7" s="1"/>
  <c r="P253" i="7"/>
  <c r="R253" i="7" s="1"/>
  <c r="T253" i="7" s="1"/>
  <c r="Q253" i="7"/>
  <c r="S253" i="7" s="1"/>
  <c r="U253" i="7" s="1"/>
  <c r="H255" i="7"/>
  <c r="I255" i="7" s="1"/>
  <c r="N255" i="7" s="1"/>
  <c r="O255" i="7"/>
  <c r="P267" i="7"/>
  <c r="R267" i="7" s="1"/>
  <c r="T267" i="7" s="1"/>
  <c r="Q267" i="7"/>
  <c r="S267" i="7" s="1"/>
  <c r="U267" i="7" s="1"/>
  <c r="H307" i="7"/>
  <c r="I307" i="7" s="1"/>
  <c r="N307" i="7" s="1"/>
  <c r="O307" i="7"/>
  <c r="J310" i="7"/>
  <c r="K310" i="7" s="1"/>
  <c r="M310" i="7" s="1"/>
  <c r="E310" i="7"/>
  <c r="D310" i="7"/>
  <c r="F310" i="7" s="1"/>
  <c r="G310" i="7" s="1"/>
  <c r="D122" i="7"/>
  <c r="F122" i="7" s="1"/>
  <c r="G122" i="7" s="1"/>
  <c r="E127" i="7"/>
  <c r="J127" i="7"/>
  <c r="K127" i="7" s="1"/>
  <c r="M127" i="7" s="1"/>
  <c r="D130" i="7"/>
  <c r="F130" i="7" s="1"/>
  <c r="G130" i="7" s="1"/>
  <c r="E135" i="7"/>
  <c r="J135" i="7"/>
  <c r="K135" i="7" s="1"/>
  <c r="M135" i="7" s="1"/>
  <c r="D138" i="7"/>
  <c r="F138" i="7" s="1"/>
  <c r="G138" i="7" s="1"/>
  <c r="E143" i="7"/>
  <c r="J143" i="7"/>
  <c r="K143" i="7" s="1"/>
  <c r="M143" i="7" s="1"/>
  <c r="D146" i="7"/>
  <c r="F146" i="7" s="1"/>
  <c r="G146" i="7" s="1"/>
  <c r="E151" i="7"/>
  <c r="J151" i="7"/>
  <c r="K151" i="7" s="1"/>
  <c r="M151" i="7" s="1"/>
  <c r="D154" i="7"/>
  <c r="F154" i="7" s="1"/>
  <c r="G154" i="7" s="1"/>
  <c r="Q160" i="7"/>
  <c r="S160" i="7" s="1"/>
  <c r="U160" i="7" s="1"/>
  <c r="E163" i="7"/>
  <c r="J163" i="7"/>
  <c r="K163" i="7" s="1"/>
  <c r="M163" i="7" s="1"/>
  <c r="D163" i="7"/>
  <c r="F163" i="7" s="1"/>
  <c r="G163" i="7" s="1"/>
  <c r="D167" i="7"/>
  <c r="F167" i="7" s="1"/>
  <c r="G167" i="7" s="1"/>
  <c r="D169" i="7"/>
  <c r="F169" i="7" s="1"/>
  <c r="G169" i="7" s="1"/>
  <c r="O228" i="7"/>
  <c r="H228" i="7"/>
  <c r="I228" i="7" s="1"/>
  <c r="N228" i="7" s="1"/>
  <c r="O236" i="7"/>
  <c r="H236" i="7"/>
  <c r="I236" i="7" s="1"/>
  <c r="N236" i="7" s="1"/>
  <c r="H239" i="7"/>
  <c r="I239" i="7" s="1"/>
  <c r="N239" i="7" s="1"/>
  <c r="O239" i="7"/>
  <c r="J242" i="7"/>
  <c r="K242" i="7" s="1"/>
  <c r="M242" i="7" s="1"/>
  <c r="E242" i="7"/>
  <c r="D242" i="7"/>
  <c r="F242" i="7" s="1"/>
  <c r="G242" i="7" s="1"/>
  <c r="H256" i="7"/>
  <c r="I256" i="7" s="1"/>
  <c r="N256" i="7" s="1"/>
  <c r="O256" i="7"/>
  <c r="Q265" i="7"/>
  <c r="S265" i="7" s="1"/>
  <c r="U265" i="7" s="1"/>
  <c r="O291" i="7"/>
  <c r="H291" i="7"/>
  <c r="I291" i="7" s="1"/>
  <c r="N291" i="7" s="1"/>
  <c r="D120" i="7"/>
  <c r="F120" i="7" s="1"/>
  <c r="G120" i="7" s="1"/>
  <c r="E122" i="7"/>
  <c r="E125" i="7"/>
  <c r="J125" i="7"/>
  <c r="K125" i="7" s="1"/>
  <c r="M125" i="7" s="1"/>
  <c r="D128" i="7"/>
  <c r="F128" i="7" s="1"/>
  <c r="G128" i="7" s="1"/>
  <c r="E130" i="7"/>
  <c r="E133" i="7"/>
  <c r="J133" i="7"/>
  <c r="K133" i="7" s="1"/>
  <c r="M133" i="7" s="1"/>
  <c r="D136" i="7"/>
  <c r="F136" i="7" s="1"/>
  <c r="G136" i="7" s="1"/>
  <c r="E138" i="7"/>
  <c r="E141" i="7"/>
  <c r="J141" i="7"/>
  <c r="K141" i="7" s="1"/>
  <c r="M141" i="7" s="1"/>
  <c r="D144" i="7"/>
  <c r="F144" i="7" s="1"/>
  <c r="G144" i="7" s="1"/>
  <c r="E146" i="7"/>
  <c r="E149" i="7"/>
  <c r="J149" i="7"/>
  <c r="K149" i="7" s="1"/>
  <c r="M149" i="7" s="1"/>
  <c r="D152" i="7"/>
  <c r="F152" i="7" s="1"/>
  <c r="G152" i="7" s="1"/>
  <c r="E154" i="7"/>
  <c r="E157" i="7"/>
  <c r="J157" i="7"/>
  <c r="K157" i="7" s="1"/>
  <c r="M157" i="7" s="1"/>
  <c r="D157" i="7"/>
  <c r="F157" i="7" s="1"/>
  <c r="G157" i="7" s="1"/>
  <c r="H164" i="7"/>
  <c r="I164" i="7" s="1"/>
  <c r="N164" i="7" s="1"/>
  <c r="R164" i="7" s="1"/>
  <c r="T164" i="7" s="1"/>
  <c r="E165" i="7"/>
  <c r="J165" i="7"/>
  <c r="K165" i="7" s="1"/>
  <c r="M165" i="7" s="1"/>
  <c r="D165" i="7"/>
  <c r="F165" i="7" s="1"/>
  <c r="G165" i="7" s="1"/>
  <c r="O222" i="7"/>
  <c r="H222" i="7"/>
  <c r="I222" i="7" s="1"/>
  <c r="N222" i="7" s="1"/>
  <c r="O230" i="7"/>
  <c r="H230" i="7"/>
  <c r="I230" i="7" s="1"/>
  <c r="N230" i="7" s="1"/>
  <c r="Q243" i="7"/>
  <c r="S243" i="7" s="1"/>
  <c r="U243" i="7" s="1"/>
  <c r="P243" i="7"/>
  <c r="R243" i="7" s="1"/>
  <c r="T243" i="7" s="1"/>
  <c r="O246" i="7"/>
  <c r="H246" i="7"/>
  <c r="I246" i="7" s="1"/>
  <c r="N246" i="7" s="1"/>
  <c r="H260" i="7"/>
  <c r="I260" i="7" s="1"/>
  <c r="N260" i="7" s="1"/>
  <c r="O260" i="7"/>
  <c r="H263" i="7"/>
  <c r="I263" i="7" s="1"/>
  <c r="N263" i="7" s="1"/>
  <c r="O263" i="7"/>
  <c r="O172" i="7"/>
  <c r="O174" i="7"/>
  <c r="O176" i="7"/>
  <c r="O178" i="7"/>
  <c r="O180" i="7"/>
  <c r="O182" i="7"/>
  <c r="O184" i="7"/>
  <c r="O186" i="7"/>
  <c r="O188" i="7"/>
  <c r="O190" i="7"/>
  <c r="O192" i="7"/>
  <c r="O194" i="7"/>
  <c r="O196" i="7"/>
  <c r="O198" i="7"/>
  <c r="O200" i="7"/>
  <c r="O202" i="7"/>
  <c r="O204" i="7"/>
  <c r="O206" i="7"/>
  <c r="O208" i="7"/>
  <c r="O210" i="7"/>
  <c r="O212" i="7"/>
  <c r="O214" i="7"/>
  <c r="O216" i="7"/>
  <c r="O218" i="7"/>
  <c r="O220" i="7"/>
  <c r="P223" i="7"/>
  <c r="R223" i="7" s="1"/>
  <c r="T223" i="7" s="1"/>
  <c r="Q223" i="7"/>
  <c r="S223" i="7" s="1"/>
  <c r="U223" i="7" s="1"/>
  <c r="P225" i="7"/>
  <c r="R225" i="7" s="1"/>
  <c r="T225" i="7" s="1"/>
  <c r="Q225" i="7"/>
  <c r="S225" i="7" s="1"/>
  <c r="U225" i="7" s="1"/>
  <c r="P227" i="7"/>
  <c r="R227" i="7" s="1"/>
  <c r="T227" i="7" s="1"/>
  <c r="Q227" i="7"/>
  <c r="S227" i="7" s="1"/>
  <c r="U227" i="7" s="1"/>
  <c r="P229" i="7"/>
  <c r="R229" i="7" s="1"/>
  <c r="T229" i="7" s="1"/>
  <c r="Q229" i="7"/>
  <c r="S229" i="7" s="1"/>
  <c r="U229" i="7" s="1"/>
  <c r="P231" i="7"/>
  <c r="R231" i="7" s="1"/>
  <c r="T231" i="7" s="1"/>
  <c r="Q231" i="7"/>
  <c r="S231" i="7" s="1"/>
  <c r="U231" i="7" s="1"/>
  <c r="P233" i="7"/>
  <c r="R233" i="7" s="1"/>
  <c r="T233" i="7" s="1"/>
  <c r="Q233" i="7"/>
  <c r="S233" i="7" s="1"/>
  <c r="U233" i="7" s="1"/>
  <c r="P235" i="7"/>
  <c r="R235" i="7" s="1"/>
  <c r="T235" i="7" s="1"/>
  <c r="Q235" i="7"/>
  <c r="S235" i="7" s="1"/>
  <c r="U235" i="7" s="1"/>
  <c r="Q237" i="7"/>
  <c r="S237" i="7" s="1"/>
  <c r="U237" i="7" s="1"/>
  <c r="P237" i="7"/>
  <c r="R237" i="7" s="1"/>
  <c r="T237" i="7" s="1"/>
  <c r="J244" i="7"/>
  <c r="K244" i="7" s="1"/>
  <c r="M244" i="7" s="1"/>
  <c r="E244" i="7"/>
  <c r="Q245" i="7"/>
  <c r="S245" i="7" s="1"/>
  <c r="U245" i="7" s="1"/>
  <c r="P245" i="7"/>
  <c r="R245" i="7" s="1"/>
  <c r="T245" i="7" s="1"/>
  <c r="O249" i="7"/>
  <c r="H249" i="7"/>
  <c r="I249" i="7" s="1"/>
  <c r="N249" i="7" s="1"/>
  <c r="O252" i="7"/>
  <c r="H252" i="7"/>
  <c r="I252" i="7" s="1"/>
  <c r="N252" i="7" s="1"/>
  <c r="H259" i="7"/>
  <c r="I259" i="7" s="1"/>
  <c r="N259" i="7" s="1"/>
  <c r="O259" i="7"/>
  <c r="O277" i="7"/>
  <c r="H277" i="7"/>
  <c r="I277" i="7" s="1"/>
  <c r="N277" i="7" s="1"/>
  <c r="J238" i="7"/>
  <c r="K238" i="7" s="1"/>
  <c r="M238" i="7" s="1"/>
  <c r="E238" i="7"/>
  <c r="D244" i="7"/>
  <c r="F244" i="7" s="1"/>
  <c r="G244" i="7" s="1"/>
  <c r="O248" i="7"/>
  <c r="H248" i="7"/>
  <c r="I248" i="7" s="1"/>
  <c r="N248" i="7" s="1"/>
  <c r="O250" i="7"/>
  <c r="H250" i="7"/>
  <c r="I250" i="7" s="1"/>
  <c r="N250" i="7" s="1"/>
  <c r="O261" i="7"/>
  <c r="H261" i="7"/>
  <c r="I261" i="7" s="1"/>
  <c r="N261" i="7" s="1"/>
  <c r="E258" i="7"/>
  <c r="D258" i="7"/>
  <c r="F258" i="7" s="1"/>
  <c r="G258" i="7" s="1"/>
  <c r="E264" i="7"/>
  <c r="J264" i="7"/>
  <c r="K264" i="7" s="1"/>
  <c r="M264" i="7" s="1"/>
  <c r="D264" i="7"/>
  <c r="F264" i="7" s="1"/>
  <c r="G264" i="7" s="1"/>
  <c r="O271" i="7"/>
  <c r="H271" i="7"/>
  <c r="I271" i="7" s="1"/>
  <c r="N271" i="7" s="1"/>
  <c r="E274" i="7"/>
  <c r="J274" i="7"/>
  <c r="K274" i="7" s="1"/>
  <c r="M274" i="7" s="1"/>
  <c r="D274" i="7"/>
  <c r="F274" i="7" s="1"/>
  <c r="G274" i="7" s="1"/>
  <c r="O289" i="7"/>
  <c r="H289" i="7"/>
  <c r="I289" i="7" s="1"/>
  <c r="N289" i="7" s="1"/>
  <c r="E294" i="7"/>
  <c r="J294" i="7"/>
  <c r="K294" i="7" s="1"/>
  <c r="M294" i="7" s="1"/>
  <c r="D294" i="7"/>
  <c r="F294" i="7" s="1"/>
  <c r="G294" i="7" s="1"/>
  <c r="P247" i="7"/>
  <c r="R247" i="7" s="1"/>
  <c r="T247" i="7" s="1"/>
  <c r="Q247" i="7"/>
  <c r="S247" i="7" s="1"/>
  <c r="U247" i="7" s="1"/>
  <c r="P251" i="7"/>
  <c r="R251" i="7" s="1"/>
  <c r="T251" i="7" s="1"/>
  <c r="Q251" i="7"/>
  <c r="S251" i="7" s="1"/>
  <c r="U251" i="7" s="1"/>
  <c r="E254" i="7"/>
  <c r="D254" i="7"/>
  <c r="F254" i="7" s="1"/>
  <c r="G254" i="7" s="1"/>
  <c r="P275" i="7"/>
  <c r="R275" i="7" s="1"/>
  <c r="T275" i="7" s="1"/>
  <c r="Q275" i="7"/>
  <c r="S275" i="7" s="1"/>
  <c r="U275" i="7" s="1"/>
  <c r="E280" i="7"/>
  <c r="J280" i="7"/>
  <c r="K280" i="7" s="1"/>
  <c r="M280" i="7" s="1"/>
  <c r="D280" i="7"/>
  <c r="F280" i="7" s="1"/>
  <c r="G280" i="7" s="1"/>
  <c r="O283" i="7"/>
  <c r="H283" i="7"/>
  <c r="I283" i="7" s="1"/>
  <c r="N283" i="7" s="1"/>
  <c r="E286" i="7"/>
  <c r="J286" i="7"/>
  <c r="K286" i="7" s="1"/>
  <c r="M286" i="7" s="1"/>
  <c r="D286" i="7"/>
  <c r="F286" i="7" s="1"/>
  <c r="G286" i="7" s="1"/>
  <c r="P295" i="7"/>
  <c r="R295" i="7" s="1"/>
  <c r="T295" i="7" s="1"/>
  <c r="Q295" i="7"/>
  <c r="S295" i="7" s="1"/>
  <c r="U295" i="7" s="1"/>
  <c r="J256" i="7"/>
  <c r="K256" i="7" s="1"/>
  <c r="M256" i="7" s="1"/>
  <c r="J260" i="7"/>
  <c r="K260" i="7" s="1"/>
  <c r="M260" i="7" s="1"/>
  <c r="E266" i="7"/>
  <c r="J266" i="7"/>
  <c r="K266" i="7" s="1"/>
  <c r="M266" i="7" s="1"/>
  <c r="D266" i="7"/>
  <c r="F266" i="7" s="1"/>
  <c r="G266" i="7" s="1"/>
  <c r="E268" i="7"/>
  <c r="J268" i="7"/>
  <c r="K268" i="7" s="1"/>
  <c r="M268" i="7" s="1"/>
  <c r="D268" i="7"/>
  <c r="F268" i="7" s="1"/>
  <c r="G268" i="7" s="1"/>
  <c r="R273" i="7"/>
  <c r="T273" i="7" s="1"/>
  <c r="E276" i="7"/>
  <c r="J276" i="7"/>
  <c r="K276" i="7" s="1"/>
  <c r="M276" i="7" s="1"/>
  <c r="D276" i="7"/>
  <c r="F276" i="7" s="1"/>
  <c r="G276" i="7" s="1"/>
  <c r="P287" i="7"/>
  <c r="R287" i="7" s="1"/>
  <c r="T287" i="7" s="1"/>
  <c r="Q287" i="7"/>
  <c r="S287" i="7" s="1"/>
  <c r="U287" i="7" s="1"/>
  <c r="H297" i="7"/>
  <c r="I297" i="7" s="1"/>
  <c r="N297" i="7" s="1"/>
  <c r="O297" i="7"/>
  <c r="J298" i="7"/>
  <c r="K298" i="7" s="1"/>
  <c r="M298" i="7" s="1"/>
  <c r="D298" i="7"/>
  <c r="F298" i="7" s="1"/>
  <c r="G298" i="7" s="1"/>
  <c r="E298" i="7"/>
  <c r="E262" i="7"/>
  <c r="J262" i="7"/>
  <c r="K262" i="7" s="1"/>
  <c r="M262" i="7" s="1"/>
  <c r="D262" i="7"/>
  <c r="F262" i="7" s="1"/>
  <c r="G262" i="7" s="1"/>
  <c r="E270" i="7"/>
  <c r="J270" i="7"/>
  <c r="K270" i="7" s="1"/>
  <c r="M270" i="7" s="1"/>
  <c r="D270" i="7"/>
  <c r="F270" i="7" s="1"/>
  <c r="G270" i="7" s="1"/>
  <c r="E278" i="7"/>
  <c r="J278" i="7"/>
  <c r="K278" i="7" s="1"/>
  <c r="M278" i="7" s="1"/>
  <c r="D278" i="7"/>
  <c r="F278" i="7" s="1"/>
  <c r="G278" i="7" s="1"/>
  <c r="R279" i="7"/>
  <c r="T279" i="7" s="1"/>
  <c r="E282" i="7"/>
  <c r="J282" i="7"/>
  <c r="K282" i="7" s="1"/>
  <c r="M282" i="7" s="1"/>
  <c r="D282" i="7"/>
  <c r="F282" i="7" s="1"/>
  <c r="G282" i="7" s="1"/>
  <c r="H311" i="7"/>
  <c r="I311" i="7" s="1"/>
  <c r="N311" i="7" s="1"/>
  <c r="O311" i="7"/>
  <c r="E272" i="7"/>
  <c r="J272" i="7"/>
  <c r="K272" i="7" s="1"/>
  <c r="M272" i="7" s="1"/>
  <c r="D272" i="7"/>
  <c r="F272" i="7" s="1"/>
  <c r="G272" i="7" s="1"/>
  <c r="S279" i="7"/>
  <c r="U279" i="7" s="1"/>
  <c r="P281" i="7"/>
  <c r="R281" i="7" s="1"/>
  <c r="T281" i="7" s="1"/>
  <c r="Q281" i="7"/>
  <c r="S281" i="7" s="1"/>
  <c r="U281" i="7" s="1"/>
  <c r="R285" i="7"/>
  <c r="T285" i="7" s="1"/>
  <c r="E288" i="7"/>
  <c r="J288" i="7"/>
  <c r="K288" i="7" s="1"/>
  <c r="M288" i="7" s="1"/>
  <c r="D288" i="7"/>
  <c r="F288" i="7" s="1"/>
  <c r="G288" i="7" s="1"/>
  <c r="R293" i="7"/>
  <c r="T293" i="7" s="1"/>
  <c r="E296" i="7"/>
  <c r="J296" i="7"/>
  <c r="K296" i="7" s="1"/>
  <c r="M296" i="7" s="1"/>
  <c r="D296" i="7"/>
  <c r="F296" i="7" s="1"/>
  <c r="G296" i="7" s="1"/>
  <c r="J302" i="7"/>
  <c r="K302" i="7" s="1"/>
  <c r="M302" i="7" s="1"/>
  <c r="D302" i="7"/>
  <c r="F302" i="7" s="1"/>
  <c r="G302" i="7" s="1"/>
  <c r="E290" i="7"/>
  <c r="J290" i="7"/>
  <c r="K290" i="7" s="1"/>
  <c r="M290" i="7" s="1"/>
  <c r="D290" i="7"/>
  <c r="F290" i="7" s="1"/>
  <c r="G290" i="7" s="1"/>
  <c r="J312" i="7"/>
  <c r="K312" i="7" s="1"/>
  <c r="M312" i="7" s="1"/>
  <c r="E312" i="7"/>
  <c r="D312" i="7"/>
  <c r="F312" i="7" s="1"/>
  <c r="G312" i="7" s="1"/>
  <c r="E284" i="7"/>
  <c r="J284" i="7"/>
  <c r="K284" i="7" s="1"/>
  <c r="M284" i="7" s="1"/>
  <c r="D284" i="7"/>
  <c r="F284" i="7" s="1"/>
  <c r="G284" i="7" s="1"/>
  <c r="E292" i="7"/>
  <c r="J292" i="7"/>
  <c r="K292" i="7" s="1"/>
  <c r="M292" i="7" s="1"/>
  <c r="D292" i="7"/>
  <c r="F292" i="7" s="1"/>
  <c r="G292" i="7" s="1"/>
  <c r="D301" i="7"/>
  <c r="F301" i="7" s="1"/>
  <c r="G301" i="7" s="1"/>
  <c r="J301" i="7"/>
  <c r="K301" i="7" s="1"/>
  <c r="M301" i="7" s="1"/>
  <c r="J304" i="7"/>
  <c r="K304" i="7" s="1"/>
  <c r="M304" i="7" s="1"/>
  <c r="E304" i="7"/>
  <c r="D304" i="7"/>
  <c r="F304" i="7" s="1"/>
  <c r="G304" i="7" s="1"/>
  <c r="J308" i="7"/>
  <c r="K308" i="7" s="1"/>
  <c r="M308" i="7" s="1"/>
  <c r="E308" i="7"/>
  <c r="D308" i="7"/>
  <c r="F308" i="7" s="1"/>
  <c r="G308" i="7" s="1"/>
  <c r="D299" i="7"/>
  <c r="F299" i="7" s="1"/>
  <c r="G299" i="7" s="1"/>
  <c r="J299" i="7"/>
  <c r="K299" i="7" s="1"/>
  <c r="M299" i="7" s="1"/>
  <c r="E299" i="7"/>
  <c r="D303" i="7"/>
  <c r="F303" i="7" s="1"/>
  <c r="G303" i="7" s="1"/>
  <c r="J303" i="7"/>
  <c r="K303" i="7" s="1"/>
  <c r="M303" i="7" s="1"/>
  <c r="E303" i="7"/>
  <c r="J300" i="7"/>
  <c r="K300" i="7" s="1"/>
  <c r="M300" i="7" s="1"/>
  <c r="D300" i="7"/>
  <c r="F300" i="7" s="1"/>
  <c r="G300" i="7" s="1"/>
  <c r="H305" i="7"/>
  <c r="I305" i="7" s="1"/>
  <c r="N305" i="7" s="1"/>
  <c r="O305" i="7"/>
  <c r="H309" i="7"/>
  <c r="I309" i="7" s="1"/>
  <c r="N309" i="7" s="1"/>
  <c r="O309" i="7"/>
  <c r="H313" i="7"/>
  <c r="I313" i="7" s="1"/>
  <c r="N313" i="7" s="1"/>
  <c r="O313" i="7"/>
  <c r="H315" i="7"/>
  <c r="I315" i="7" s="1"/>
  <c r="N315" i="7" s="1"/>
  <c r="O315" i="7"/>
  <c r="J305" i="7"/>
  <c r="K305" i="7" s="1"/>
  <c r="M305" i="7" s="1"/>
  <c r="J307" i="7"/>
  <c r="K307" i="7" s="1"/>
  <c r="M307" i="7" s="1"/>
  <c r="J309" i="7"/>
  <c r="K309" i="7" s="1"/>
  <c r="M309" i="7" s="1"/>
  <c r="J311" i="7"/>
  <c r="K311" i="7" s="1"/>
  <c r="M311" i="7" s="1"/>
  <c r="J313" i="7"/>
  <c r="K313" i="7" s="1"/>
  <c r="M313" i="7" s="1"/>
  <c r="J315" i="7"/>
  <c r="K315" i="7" s="1"/>
  <c r="M315" i="7" s="1"/>
  <c r="S92" i="6"/>
  <c r="U92" i="6" s="1"/>
  <c r="S212" i="5"/>
  <c r="U212" i="5" s="1"/>
  <c r="R112" i="5"/>
  <c r="T112" i="5" s="1"/>
  <c r="S88" i="6"/>
  <c r="U88" i="6" s="1"/>
  <c r="S116" i="5"/>
  <c r="U116" i="5" s="1"/>
  <c r="R232" i="5"/>
  <c r="T232" i="5" s="1"/>
  <c r="S310" i="5"/>
  <c r="U310" i="5" s="1"/>
  <c r="S96" i="6"/>
  <c r="U96" i="6" s="1"/>
  <c r="R204" i="5"/>
  <c r="T204" i="5" s="1"/>
  <c r="R76" i="5"/>
  <c r="T76" i="5" s="1"/>
  <c r="S76" i="5"/>
  <c r="U76" i="5" s="1"/>
  <c r="R92" i="5"/>
  <c r="T92" i="5" s="1"/>
  <c r="S92" i="5"/>
  <c r="U92" i="5" s="1"/>
  <c r="R108" i="5"/>
  <c r="T108" i="5" s="1"/>
  <c r="S108" i="5"/>
  <c r="U108" i="5" s="1"/>
  <c r="R240" i="5"/>
  <c r="T240" i="5" s="1"/>
  <c r="R80" i="5"/>
  <c r="T80" i="5" s="1"/>
  <c r="S314" i="5"/>
  <c r="U314" i="5" s="1"/>
  <c r="R72" i="5"/>
  <c r="T72" i="5" s="1"/>
  <c r="S72" i="5"/>
  <c r="U72" i="5" s="1"/>
  <c r="R88" i="5"/>
  <c r="T88" i="5" s="1"/>
  <c r="S88" i="5"/>
  <c r="U88" i="5" s="1"/>
  <c r="S96" i="5"/>
  <c r="U96" i="5" s="1"/>
  <c r="R96" i="5"/>
  <c r="T96" i="5" s="1"/>
  <c r="R65" i="6"/>
  <c r="T65" i="6" s="1"/>
  <c r="S65" i="6"/>
  <c r="U65" i="6" s="1"/>
  <c r="R67" i="6"/>
  <c r="T67" i="6" s="1"/>
  <c r="S67" i="6"/>
  <c r="U67" i="6" s="1"/>
  <c r="R69" i="6"/>
  <c r="T69" i="6" s="1"/>
  <c r="S69" i="6"/>
  <c r="U69" i="6" s="1"/>
  <c r="R126" i="6"/>
  <c r="T126" i="6" s="1"/>
  <c r="S126" i="6"/>
  <c r="U126" i="6" s="1"/>
  <c r="R149" i="6"/>
  <c r="T149" i="6" s="1"/>
  <c r="S149" i="6"/>
  <c r="U149" i="6" s="1"/>
  <c r="S84" i="5"/>
  <c r="U84" i="5" s="1"/>
  <c r="S313" i="5"/>
  <c r="U313" i="5" s="1"/>
  <c r="S100" i="5"/>
  <c r="U100" i="5" s="1"/>
  <c r="R104" i="5"/>
  <c r="T104" i="5" s="1"/>
  <c r="S104" i="5"/>
  <c r="U104" i="5" s="1"/>
  <c r="S84" i="6"/>
  <c r="U84" i="6" s="1"/>
  <c r="S203" i="6"/>
  <c r="U203" i="6" s="1"/>
  <c r="S199" i="6"/>
  <c r="U199" i="6" s="1"/>
  <c r="S195" i="6"/>
  <c r="U195" i="6" s="1"/>
  <c r="S191" i="6"/>
  <c r="U191" i="6" s="1"/>
  <c r="S187" i="6"/>
  <c r="U187" i="6" s="1"/>
  <c r="S183" i="6"/>
  <c r="U183" i="6" s="1"/>
  <c r="S179" i="6"/>
  <c r="U179" i="6" s="1"/>
  <c r="S175" i="6"/>
  <c r="U175" i="6" s="1"/>
  <c r="S171" i="6"/>
  <c r="U171" i="6" s="1"/>
  <c r="S167" i="6"/>
  <c r="U167" i="6" s="1"/>
  <c r="S71" i="6"/>
  <c r="U71" i="6" s="1"/>
  <c r="S63" i="6"/>
  <c r="U63" i="6" s="1"/>
  <c r="S59" i="6"/>
  <c r="U59" i="6" s="1"/>
  <c r="S55" i="6"/>
  <c r="U55" i="6" s="1"/>
  <c r="S51" i="6"/>
  <c r="U51" i="6" s="1"/>
  <c r="S248" i="5"/>
  <c r="U248" i="5" s="1"/>
  <c r="R224" i="5"/>
  <c r="T224" i="5" s="1"/>
  <c r="S94" i="6"/>
  <c r="U94" i="6" s="1"/>
  <c r="S90" i="6"/>
  <c r="U90" i="6" s="1"/>
  <c r="S301" i="6"/>
  <c r="U301" i="6" s="1"/>
  <c r="S205" i="6"/>
  <c r="U205" i="6" s="1"/>
  <c r="S197" i="6"/>
  <c r="U197" i="6" s="1"/>
  <c r="S189" i="6"/>
  <c r="U189" i="6" s="1"/>
  <c r="S181" i="6"/>
  <c r="U181" i="6" s="1"/>
  <c r="S173" i="6"/>
  <c r="U173" i="6" s="1"/>
  <c r="S169" i="6"/>
  <c r="U169" i="6" s="1"/>
  <c r="S153" i="6"/>
  <c r="U153" i="6" s="1"/>
  <c r="S141" i="6"/>
  <c r="U141" i="6" s="1"/>
  <c r="S73" i="6"/>
  <c r="U73" i="6" s="1"/>
  <c r="S61" i="6"/>
  <c r="U61" i="6" s="1"/>
  <c r="S57" i="6"/>
  <c r="U57" i="6" s="1"/>
  <c r="S53" i="6"/>
  <c r="U53" i="6" s="1"/>
  <c r="S218" i="5"/>
  <c r="U218" i="5" s="1"/>
  <c r="S190" i="5"/>
  <c r="U190" i="5" s="1"/>
  <c r="S182" i="5"/>
  <c r="U182" i="5" s="1"/>
  <c r="S174" i="5"/>
  <c r="U174" i="5" s="1"/>
  <c r="S170" i="5"/>
  <c r="U170" i="5" s="1"/>
  <c r="S166" i="5"/>
  <c r="U166" i="5" s="1"/>
  <c r="S162" i="5"/>
  <c r="U162" i="5" s="1"/>
  <c r="S158" i="5"/>
  <c r="U158" i="5" s="1"/>
  <c r="S154" i="5"/>
  <c r="U154" i="5" s="1"/>
  <c r="S150" i="5"/>
  <c r="U150" i="5" s="1"/>
  <c r="S146" i="5"/>
  <c r="U146" i="5" s="1"/>
  <c r="S142" i="5"/>
  <c r="U142" i="5" s="1"/>
  <c r="S114" i="5"/>
  <c r="U114" i="5" s="1"/>
  <c r="S110" i="5"/>
  <c r="U110" i="5" s="1"/>
  <c r="S106" i="5"/>
  <c r="U106" i="5" s="1"/>
  <c r="S102" i="5"/>
  <c r="U102" i="5" s="1"/>
  <c r="S98" i="5"/>
  <c r="U98" i="5" s="1"/>
  <c r="S94" i="5"/>
  <c r="U94" i="5" s="1"/>
  <c r="S90" i="5"/>
  <c r="U90" i="5" s="1"/>
  <c r="S86" i="5"/>
  <c r="U86" i="5" s="1"/>
  <c r="S82" i="5"/>
  <c r="U82" i="5" s="1"/>
  <c r="S78" i="5"/>
  <c r="U78" i="5" s="1"/>
  <c r="S74" i="5"/>
  <c r="U74" i="5" s="1"/>
  <c r="S70" i="5"/>
  <c r="U70" i="5" s="1"/>
  <c r="R314" i="5"/>
  <c r="T314" i="5" s="1"/>
  <c r="R310" i="5"/>
  <c r="T310" i="5" s="1"/>
  <c r="R218" i="5"/>
  <c r="T218" i="5" s="1"/>
  <c r="R190" i="5"/>
  <c r="T190" i="5" s="1"/>
  <c r="R182" i="5"/>
  <c r="T182" i="5" s="1"/>
  <c r="R174" i="5"/>
  <c r="T174" i="5" s="1"/>
  <c r="R170" i="5"/>
  <c r="T170" i="5" s="1"/>
  <c r="R166" i="5"/>
  <c r="T166" i="5" s="1"/>
  <c r="R162" i="5"/>
  <c r="T162" i="5" s="1"/>
  <c r="R158" i="5"/>
  <c r="T158" i="5" s="1"/>
  <c r="R154" i="5"/>
  <c r="T154" i="5" s="1"/>
  <c r="R150" i="5"/>
  <c r="T150" i="5" s="1"/>
  <c r="R146" i="5"/>
  <c r="T146" i="5" s="1"/>
  <c r="R142" i="5"/>
  <c r="T142" i="5" s="1"/>
  <c r="R114" i="5"/>
  <c r="T114" i="5" s="1"/>
  <c r="R110" i="5"/>
  <c r="T110" i="5" s="1"/>
  <c r="R106" i="5"/>
  <c r="T106" i="5" s="1"/>
  <c r="R102" i="5"/>
  <c r="T102" i="5" s="1"/>
  <c r="R98" i="5"/>
  <c r="T98" i="5" s="1"/>
  <c r="R94" i="5"/>
  <c r="T94" i="5" s="1"/>
  <c r="R90" i="5"/>
  <c r="T90" i="5" s="1"/>
  <c r="R86" i="5"/>
  <c r="T86" i="5" s="1"/>
  <c r="R82" i="5"/>
  <c r="T82" i="5" s="1"/>
  <c r="R78" i="5"/>
  <c r="T78" i="5" s="1"/>
  <c r="R74" i="5"/>
  <c r="T74" i="5" s="1"/>
  <c r="R70" i="5"/>
  <c r="T70" i="5" s="1"/>
  <c r="N76" i="6"/>
  <c r="N14" i="6"/>
  <c r="N16" i="6"/>
  <c r="N24" i="6"/>
  <c r="N32" i="6"/>
  <c r="N40" i="6"/>
  <c r="N60" i="6"/>
  <c r="N78" i="6"/>
  <c r="N79" i="6"/>
  <c r="N82" i="6"/>
  <c r="N87" i="6"/>
  <c r="N109" i="6"/>
  <c r="N48" i="6"/>
  <c r="N70" i="6"/>
  <c r="N12" i="6"/>
  <c r="N20" i="6"/>
  <c r="N28" i="6"/>
  <c r="N36" i="6"/>
  <c r="N50" i="6"/>
  <c r="N56" i="6"/>
  <c r="N64" i="6"/>
  <c r="N72" i="6"/>
  <c r="N85" i="6"/>
  <c r="N97" i="6"/>
  <c r="N46" i="6"/>
  <c r="N52" i="6"/>
  <c r="N68" i="6"/>
  <c r="N75" i="6"/>
  <c r="N77" i="6"/>
  <c r="N80" i="6"/>
  <c r="N81" i="6"/>
  <c r="N83" i="6"/>
  <c r="N86" i="6"/>
  <c r="N89" i="6"/>
  <c r="N22" i="6"/>
  <c r="N30" i="6"/>
  <c r="N38" i="6"/>
  <c r="N54" i="6"/>
  <c r="N62" i="6"/>
  <c r="N10" i="6"/>
  <c r="N18" i="6"/>
  <c r="N26" i="6"/>
  <c r="N34" i="6"/>
  <c r="N42" i="6"/>
  <c r="N44" i="6"/>
  <c r="N58" i="6"/>
  <c r="N66" i="6"/>
  <c r="N74" i="6"/>
  <c r="N93" i="6"/>
  <c r="N117" i="6"/>
  <c r="N105" i="6"/>
  <c r="J107" i="6"/>
  <c r="K107" i="6" s="1"/>
  <c r="M107" i="6" s="1"/>
  <c r="E107" i="6"/>
  <c r="D107" i="6"/>
  <c r="F107" i="6" s="1"/>
  <c r="G107" i="6" s="1"/>
  <c r="H107" i="6" s="1"/>
  <c r="I107" i="6" s="1"/>
  <c r="D112" i="6"/>
  <c r="F112" i="6" s="1"/>
  <c r="G112" i="6" s="1"/>
  <c r="H112" i="6" s="1"/>
  <c r="I112" i="6" s="1"/>
  <c r="J112" i="6"/>
  <c r="K112" i="6" s="1"/>
  <c r="M112" i="6" s="1"/>
  <c r="E112" i="6"/>
  <c r="N125" i="6"/>
  <c r="N137" i="6"/>
  <c r="N151" i="6"/>
  <c r="J10" i="6"/>
  <c r="K10" i="6" s="1"/>
  <c r="M10" i="6" s="1"/>
  <c r="D11" i="6"/>
  <c r="F11" i="6" s="1"/>
  <c r="G11" i="6" s="1"/>
  <c r="H11" i="6" s="1"/>
  <c r="I11" i="6" s="1"/>
  <c r="J12" i="6"/>
  <c r="K12" i="6" s="1"/>
  <c r="M12" i="6" s="1"/>
  <c r="D13" i="6"/>
  <c r="F13" i="6" s="1"/>
  <c r="G13" i="6" s="1"/>
  <c r="H13" i="6" s="1"/>
  <c r="I13" i="6" s="1"/>
  <c r="J14" i="6"/>
  <c r="K14" i="6" s="1"/>
  <c r="M14" i="6" s="1"/>
  <c r="D15" i="6"/>
  <c r="F15" i="6" s="1"/>
  <c r="G15" i="6" s="1"/>
  <c r="H15" i="6" s="1"/>
  <c r="I15" i="6" s="1"/>
  <c r="J16" i="6"/>
  <c r="K16" i="6" s="1"/>
  <c r="M16" i="6" s="1"/>
  <c r="D17" i="6"/>
  <c r="F17" i="6" s="1"/>
  <c r="G17" i="6" s="1"/>
  <c r="H17" i="6" s="1"/>
  <c r="I17" i="6" s="1"/>
  <c r="J18" i="6"/>
  <c r="K18" i="6" s="1"/>
  <c r="M18" i="6" s="1"/>
  <c r="D19" i="6"/>
  <c r="F19" i="6" s="1"/>
  <c r="G19" i="6" s="1"/>
  <c r="H19" i="6" s="1"/>
  <c r="I19" i="6" s="1"/>
  <c r="J20" i="6"/>
  <c r="K20" i="6" s="1"/>
  <c r="M20" i="6" s="1"/>
  <c r="D21" i="6"/>
  <c r="F21" i="6" s="1"/>
  <c r="G21" i="6" s="1"/>
  <c r="H21" i="6" s="1"/>
  <c r="I21" i="6" s="1"/>
  <c r="J22" i="6"/>
  <c r="K22" i="6" s="1"/>
  <c r="M22" i="6" s="1"/>
  <c r="D23" i="6"/>
  <c r="F23" i="6" s="1"/>
  <c r="G23" i="6" s="1"/>
  <c r="H23" i="6" s="1"/>
  <c r="I23" i="6" s="1"/>
  <c r="J24" i="6"/>
  <c r="K24" i="6" s="1"/>
  <c r="M24" i="6" s="1"/>
  <c r="D25" i="6"/>
  <c r="F25" i="6" s="1"/>
  <c r="G25" i="6" s="1"/>
  <c r="H25" i="6" s="1"/>
  <c r="I25" i="6" s="1"/>
  <c r="J26" i="6"/>
  <c r="K26" i="6" s="1"/>
  <c r="M26" i="6" s="1"/>
  <c r="D27" i="6"/>
  <c r="F27" i="6" s="1"/>
  <c r="G27" i="6" s="1"/>
  <c r="H27" i="6" s="1"/>
  <c r="I27" i="6" s="1"/>
  <c r="J28" i="6"/>
  <c r="K28" i="6" s="1"/>
  <c r="M28" i="6" s="1"/>
  <c r="D29" i="6"/>
  <c r="F29" i="6" s="1"/>
  <c r="G29" i="6" s="1"/>
  <c r="H29" i="6" s="1"/>
  <c r="I29" i="6" s="1"/>
  <c r="J30" i="6"/>
  <c r="K30" i="6" s="1"/>
  <c r="M30" i="6" s="1"/>
  <c r="D31" i="6"/>
  <c r="F31" i="6" s="1"/>
  <c r="G31" i="6" s="1"/>
  <c r="H31" i="6" s="1"/>
  <c r="I31" i="6" s="1"/>
  <c r="J32" i="6"/>
  <c r="K32" i="6" s="1"/>
  <c r="M32" i="6" s="1"/>
  <c r="D33" i="6"/>
  <c r="F33" i="6" s="1"/>
  <c r="G33" i="6" s="1"/>
  <c r="H33" i="6" s="1"/>
  <c r="I33" i="6" s="1"/>
  <c r="J34" i="6"/>
  <c r="K34" i="6" s="1"/>
  <c r="M34" i="6" s="1"/>
  <c r="D35" i="6"/>
  <c r="F35" i="6" s="1"/>
  <c r="G35" i="6" s="1"/>
  <c r="H35" i="6" s="1"/>
  <c r="I35" i="6" s="1"/>
  <c r="J36" i="6"/>
  <c r="K36" i="6" s="1"/>
  <c r="M36" i="6" s="1"/>
  <c r="D37" i="6"/>
  <c r="F37" i="6" s="1"/>
  <c r="G37" i="6" s="1"/>
  <c r="H37" i="6" s="1"/>
  <c r="I37" i="6" s="1"/>
  <c r="J38" i="6"/>
  <c r="K38" i="6" s="1"/>
  <c r="M38" i="6" s="1"/>
  <c r="D39" i="6"/>
  <c r="F39" i="6" s="1"/>
  <c r="G39" i="6" s="1"/>
  <c r="H39" i="6" s="1"/>
  <c r="I39" i="6" s="1"/>
  <c r="J40" i="6"/>
  <c r="K40" i="6" s="1"/>
  <c r="M40" i="6" s="1"/>
  <c r="D41" i="6"/>
  <c r="F41" i="6" s="1"/>
  <c r="G41" i="6" s="1"/>
  <c r="H41" i="6" s="1"/>
  <c r="I41" i="6" s="1"/>
  <c r="J42" i="6"/>
  <c r="K42" i="6" s="1"/>
  <c r="M42" i="6" s="1"/>
  <c r="D43" i="6"/>
  <c r="F43" i="6" s="1"/>
  <c r="G43" i="6" s="1"/>
  <c r="H43" i="6" s="1"/>
  <c r="I43" i="6" s="1"/>
  <c r="D45" i="6"/>
  <c r="F45" i="6" s="1"/>
  <c r="G45" i="6" s="1"/>
  <c r="H45" i="6" s="1"/>
  <c r="I45" i="6" s="1"/>
  <c r="D47" i="6"/>
  <c r="F47" i="6" s="1"/>
  <c r="G47" i="6" s="1"/>
  <c r="H47" i="6" s="1"/>
  <c r="I47" i="6" s="1"/>
  <c r="D49" i="6"/>
  <c r="F49" i="6" s="1"/>
  <c r="G49" i="6" s="1"/>
  <c r="H49" i="6" s="1"/>
  <c r="I49" i="6" s="1"/>
  <c r="N98" i="6"/>
  <c r="J99" i="6"/>
  <c r="K99" i="6" s="1"/>
  <c r="M99" i="6" s="1"/>
  <c r="E99" i="6"/>
  <c r="D99" i="6"/>
  <c r="F99" i="6" s="1"/>
  <c r="G99" i="6" s="1"/>
  <c r="H99" i="6" s="1"/>
  <c r="I99" i="6" s="1"/>
  <c r="D104" i="6"/>
  <c r="F104" i="6" s="1"/>
  <c r="G104" i="6" s="1"/>
  <c r="H104" i="6" s="1"/>
  <c r="I104" i="6" s="1"/>
  <c r="J104" i="6"/>
  <c r="K104" i="6" s="1"/>
  <c r="M104" i="6" s="1"/>
  <c r="E104" i="6"/>
  <c r="N108" i="6"/>
  <c r="N118" i="6"/>
  <c r="N129" i="6"/>
  <c r="N130" i="6"/>
  <c r="J131" i="6"/>
  <c r="K131" i="6" s="1"/>
  <c r="M131" i="6" s="1"/>
  <c r="E131" i="6"/>
  <c r="D131" i="6"/>
  <c r="F131" i="6" s="1"/>
  <c r="G131" i="6" s="1"/>
  <c r="H131" i="6" s="1"/>
  <c r="I131" i="6" s="1"/>
  <c r="D136" i="6"/>
  <c r="F136" i="6" s="1"/>
  <c r="G136" i="6" s="1"/>
  <c r="H136" i="6" s="1"/>
  <c r="I136" i="6" s="1"/>
  <c r="J136" i="6"/>
  <c r="K136" i="6" s="1"/>
  <c r="M136" i="6" s="1"/>
  <c r="E136" i="6"/>
  <c r="N139" i="6"/>
  <c r="N145" i="6"/>
  <c r="N158" i="6"/>
  <c r="N174" i="6"/>
  <c r="N177" i="6"/>
  <c r="N190" i="6"/>
  <c r="N193" i="6"/>
  <c r="E11" i="6"/>
  <c r="E13" i="6"/>
  <c r="E15" i="6"/>
  <c r="E17" i="6"/>
  <c r="E19" i="6"/>
  <c r="E21" i="6"/>
  <c r="E23" i="6"/>
  <c r="E25" i="6"/>
  <c r="E27" i="6"/>
  <c r="E29" i="6"/>
  <c r="E31" i="6"/>
  <c r="E33" i="6"/>
  <c r="E35" i="6"/>
  <c r="E37" i="6"/>
  <c r="E39" i="6"/>
  <c r="E41" i="6"/>
  <c r="E43" i="6"/>
  <c r="E45" i="6"/>
  <c r="E47" i="6"/>
  <c r="E49" i="6"/>
  <c r="N100" i="6"/>
  <c r="N110" i="6"/>
  <c r="N121" i="6"/>
  <c r="N122" i="6"/>
  <c r="J123" i="6"/>
  <c r="K123" i="6" s="1"/>
  <c r="M123" i="6" s="1"/>
  <c r="E123" i="6"/>
  <c r="D123" i="6"/>
  <c r="F123" i="6" s="1"/>
  <c r="G123" i="6" s="1"/>
  <c r="H123" i="6" s="1"/>
  <c r="I123" i="6" s="1"/>
  <c r="D128" i="6"/>
  <c r="F128" i="6" s="1"/>
  <c r="G128" i="6" s="1"/>
  <c r="H128" i="6" s="1"/>
  <c r="I128" i="6" s="1"/>
  <c r="J128" i="6"/>
  <c r="K128" i="6" s="1"/>
  <c r="M128" i="6" s="1"/>
  <c r="E128" i="6"/>
  <c r="N132" i="6"/>
  <c r="N143" i="6"/>
  <c r="E150" i="6"/>
  <c r="D150" i="6"/>
  <c r="F150" i="6" s="1"/>
  <c r="G150" i="6" s="1"/>
  <c r="H150" i="6" s="1"/>
  <c r="I150" i="6" s="1"/>
  <c r="J150" i="6"/>
  <c r="K150" i="6" s="1"/>
  <c r="M150" i="6" s="1"/>
  <c r="J162" i="6"/>
  <c r="K162" i="6" s="1"/>
  <c r="M162" i="6" s="1"/>
  <c r="E162" i="6"/>
  <c r="D162" i="6"/>
  <c r="F162" i="6" s="1"/>
  <c r="G162" i="6" s="1"/>
  <c r="H162" i="6" s="1"/>
  <c r="I162" i="6" s="1"/>
  <c r="N163" i="6"/>
  <c r="N164" i="6"/>
  <c r="N106" i="6"/>
  <c r="N116" i="6"/>
  <c r="N138" i="6"/>
  <c r="E142" i="6"/>
  <c r="D142" i="6"/>
  <c r="F142" i="6" s="1"/>
  <c r="G142" i="6" s="1"/>
  <c r="H142" i="6" s="1"/>
  <c r="I142" i="6" s="1"/>
  <c r="J142" i="6"/>
  <c r="K142" i="6" s="1"/>
  <c r="M142" i="6" s="1"/>
  <c r="J154" i="6"/>
  <c r="K154" i="6" s="1"/>
  <c r="M154" i="6" s="1"/>
  <c r="E154" i="6"/>
  <c r="D154" i="6"/>
  <c r="F154" i="6" s="1"/>
  <c r="G154" i="6" s="1"/>
  <c r="H154" i="6" s="1"/>
  <c r="I154" i="6" s="1"/>
  <c r="N161" i="6"/>
  <c r="N165" i="6"/>
  <c r="J168" i="6"/>
  <c r="K168" i="6" s="1"/>
  <c r="M168" i="6" s="1"/>
  <c r="E168" i="6"/>
  <c r="D168" i="6"/>
  <c r="F168" i="6" s="1"/>
  <c r="G168" i="6" s="1"/>
  <c r="H168" i="6" s="1"/>
  <c r="I168" i="6" s="1"/>
  <c r="N170" i="6"/>
  <c r="N91" i="6"/>
  <c r="N95" i="6"/>
  <c r="N101" i="6"/>
  <c r="N102" i="6"/>
  <c r="N113" i="6"/>
  <c r="N114" i="6"/>
  <c r="J115" i="6"/>
  <c r="K115" i="6" s="1"/>
  <c r="M115" i="6" s="1"/>
  <c r="E115" i="6"/>
  <c r="D115" i="6"/>
  <c r="F115" i="6" s="1"/>
  <c r="G115" i="6" s="1"/>
  <c r="H115" i="6" s="1"/>
  <c r="I115" i="6" s="1"/>
  <c r="D120" i="6"/>
  <c r="F120" i="6" s="1"/>
  <c r="G120" i="6" s="1"/>
  <c r="H120" i="6" s="1"/>
  <c r="I120" i="6" s="1"/>
  <c r="J120" i="6"/>
  <c r="K120" i="6" s="1"/>
  <c r="M120" i="6" s="1"/>
  <c r="E120" i="6"/>
  <c r="N124" i="6"/>
  <c r="N133" i="6"/>
  <c r="N134" i="6"/>
  <c r="N147" i="6"/>
  <c r="N157" i="6"/>
  <c r="N166" i="6"/>
  <c r="N182" i="6"/>
  <c r="N185" i="6"/>
  <c r="N198" i="6"/>
  <c r="N201" i="6"/>
  <c r="N217" i="6"/>
  <c r="N233" i="6"/>
  <c r="E101" i="6"/>
  <c r="E109" i="6"/>
  <c r="E117" i="6"/>
  <c r="E125" i="6"/>
  <c r="E133" i="6"/>
  <c r="E140" i="6"/>
  <c r="D140" i="6"/>
  <c r="F140" i="6" s="1"/>
  <c r="G140" i="6" s="1"/>
  <c r="H140" i="6" s="1"/>
  <c r="I140" i="6" s="1"/>
  <c r="E148" i="6"/>
  <c r="D148" i="6"/>
  <c r="F148" i="6" s="1"/>
  <c r="G148" i="6" s="1"/>
  <c r="H148" i="6" s="1"/>
  <c r="I148" i="6" s="1"/>
  <c r="N155" i="6"/>
  <c r="N160" i="6"/>
  <c r="N172" i="6"/>
  <c r="N180" i="6"/>
  <c r="N188" i="6"/>
  <c r="N196" i="6"/>
  <c r="N204" i="6"/>
  <c r="E146" i="6"/>
  <c r="D146" i="6"/>
  <c r="F146" i="6" s="1"/>
  <c r="G146" i="6" s="1"/>
  <c r="H146" i="6" s="1"/>
  <c r="I146" i="6" s="1"/>
  <c r="J156" i="6"/>
  <c r="K156" i="6" s="1"/>
  <c r="M156" i="6" s="1"/>
  <c r="E156" i="6"/>
  <c r="N178" i="6"/>
  <c r="N186" i="6"/>
  <c r="N194" i="6"/>
  <c r="N202" i="6"/>
  <c r="N225" i="6"/>
  <c r="E100" i="6"/>
  <c r="J100" i="6"/>
  <c r="K100" i="6" s="1"/>
  <c r="M100" i="6" s="1"/>
  <c r="D103" i="6"/>
  <c r="F103" i="6" s="1"/>
  <c r="G103" i="6" s="1"/>
  <c r="H103" i="6" s="1"/>
  <c r="I103" i="6" s="1"/>
  <c r="E108" i="6"/>
  <c r="J108" i="6"/>
  <c r="K108" i="6" s="1"/>
  <c r="M108" i="6" s="1"/>
  <c r="D111" i="6"/>
  <c r="F111" i="6" s="1"/>
  <c r="G111" i="6" s="1"/>
  <c r="H111" i="6" s="1"/>
  <c r="I111" i="6" s="1"/>
  <c r="E116" i="6"/>
  <c r="J116" i="6"/>
  <c r="K116" i="6" s="1"/>
  <c r="M116" i="6" s="1"/>
  <c r="D119" i="6"/>
  <c r="F119" i="6" s="1"/>
  <c r="G119" i="6" s="1"/>
  <c r="H119" i="6" s="1"/>
  <c r="I119" i="6" s="1"/>
  <c r="E124" i="6"/>
  <c r="J124" i="6"/>
  <c r="K124" i="6" s="1"/>
  <c r="M124" i="6" s="1"/>
  <c r="D127" i="6"/>
  <c r="F127" i="6" s="1"/>
  <c r="G127" i="6" s="1"/>
  <c r="H127" i="6" s="1"/>
  <c r="I127" i="6" s="1"/>
  <c r="E132" i="6"/>
  <c r="J132" i="6"/>
  <c r="K132" i="6" s="1"/>
  <c r="M132" i="6" s="1"/>
  <c r="D135" i="6"/>
  <c r="F135" i="6" s="1"/>
  <c r="G135" i="6" s="1"/>
  <c r="H135" i="6" s="1"/>
  <c r="I135" i="6" s="1"/>
  <c r="E144" i="6"/>
  <c r="D144" i="6"/>
  <c r="F144" i="6" s="1"/>
  <c r="G144" i="6" s="1"/>
  <c r="H144" i="6" s="1"/>
  <c r="I144" i="6" s="1"/>
  <c r="E152" i="6"/>
  <c r="D152" i="6"/>
  <c r="F152" i="6" s="1"/>
  <c r="G152" i="6" s="1"/>
  <c r="H152" i="6" s="1"/>
  <c r="I152" i="6" s="1"/>
  <c r="D156" i="6"/>
  <c r="F156" i="6" s="1"/>
  <c r="G156" i="6" s="1"/>
  <c r="H156" i="6" s="1"/>
  <c r="I156" i="6" s="1"/>
  <c r="D159" i="6"/>
  <c r="F159" i="6" s="1"/>
  <c r="G159" i="6" s="1"/>
  <c r="H159" i="6" s="1"/>
  <c r="I159" i="6" s="1"/>
  <c r="J159" i="6"/>
  <c r="K159" i="6" s="1"/>
  <c r="M159" i="6" s="1"/>
  <c r="E159" i="6"/>
  <c r="N176" i="6"/>
  <c r="N184" i="6"/>
  <c r="N192" i="6"/>
  <c r="N200" i="6"/>
  <c r="J166" i="6"/>
  <c r="K166" i="6" s="1"/>
  <c r="M166" i="6" s="1"/>
  <c r="E166" i="6"/>
  <c r="N215" i="6"/>
  <c r="N221" i="6"/>
  <c r="N229" i="6"/>
  <c r="J164" i="6"/>
  <c r="K164" i="6" s="1"/>
  <c r="M164" i="6" s="1"/>
  <c r="E164" i="6"/>
  <c r="N207" i="6"/>
  <c r="N209" i="6"/>
  <c r="N211" i="6"/>
  <c r="N213" i="6"/>
  <c r="N216" i="6"/>
  <c r="J218" i="6"/>
  <c r="K218" i="6" s="1"/>
  <c r="M218" i="6" s="1"/>
  <c r="E218" i="6"/>
  <c r="D218" i="6"/>
  <c r="F218" i="6" s="1"/>
  <c r="G218" i="6" s="1"/>
  <c r="H218" i="6" s="1"/>
  <c r="I218" i="6" s="1"/>
  <c r="J226" i="6"/>
  <c r="K226" i="6" s="1"/>
  <c r="M226" i="6" s="1"/>
  <c r="E226" i="6"/>
  <c r="D226" i="6"/>
  <c r="F226" i="6" s="1"/>
  <c r="G226" i="6" s="1"/>
  <c r="H226" i="6" s="1"/>
  <c r="I226" i="6" s="1"/>
  <c r="D241" i="6"/>
  <c r="F241" i="6" s="1"/>
  <c r="G241" i="6" s="1"/>
  <c r="H241" i="6" s="1"/>
  <c r="I241" i="6" s="1"/>
  <c r="J241" i="6"/>
  <c r="K241" i="6" s="1"/>
  <c r="M241" i="6" s="1"/>
  <c r="E241" i="6"/>
  <c r="N206" i="6"/>
  <c r="N208" i="6"/>
  <c r="N210" i="6"/>
  <c r="N212" i="6"/>
  <c r="N214" i="6"/>
  <c r="N219" i="6"/>
  <c r="N227" i="6"/>
  <c r="N237" i="6"/>
  <c r="E170" i="6"/>
  <c r="E172" i="6"/>
  <c r="E174" i="6"/>
  <c r="E176" i="6"/>
  <c r="E178" i="6"/>
  <c r="E180" i="6"/>
  <c r="E182" i="6"/>
  <c r="E184" i="6"/>
  <c r="E186" i="6"/>
  <c r="E188" i="6"/>
  <c r="E190" i="6"/>
  <c r="E192" i="6"/>
  <c r="E194" i="6"/>
  <c r="E196" i="6"/>
  <c r="E198" i="6"/>
  <c r="E200" i="6"/>
  <c r="E202" i="6"/>
  <c r="E204" i="6"/>
  <c r="J220" i="6"/>
  <c r="K220" i="6" s="1"/>
  <c r="M220" i="6" s="1"/>
  <c r="E220" i="6"/>
  <c r="D220" i="6"/>
  <c r="F220" i="6" s="1"/>
  <c r="G220" i="6" s="1"/>
  <c r="H220" i="6" s="1"/>
  <c r="I220" i="6" s="1"/>
  <c r="N223" i="6"/>
  <c r="J228" i="6"/>
  <c r="K228" i="6" s="1"/>
  <c r="M228" i="6" s="1"/>
  <c r="E228" i="6"/>
  <c r="D228" i="6"/>
  <c r="F228" i="6" s="1"/>
  <c r="G228" i="6" s="1"/>
  <c r="H228" i="6" s="1"/>
  <c r="I228" i="6" s="1"/>
  <c r="N231" i="6"/>
  <c r="J235" i="6"/>
  <c r="K235" i="6" s="1"/>
  <c r="M235" i="6" s="1"/>
  <c r="E235" i="6"/>
  <c r="D235" i="6"/>
  <c r="F235" i="6" s="1"/>
  <c r="G235" i="6" s="1"/>
  <c r="H235" i="6" s="1"/>
  <c r="I235" i="6" s="1"/>
  <c r="D245" i="6"/>
  <c r="F245" i="6" s="1"/>
  <c r="G245" i="6" s="1"/>
  <c r="H245" i="6" s="1"/>
  <c r="I245" i="6" s="1"/>
  <c r="J245" i="6"/>
  <c r="K245" i="6" s="1"/>
  <c r="M245" i="6" s="1"/>
  <c r="E245" i="6"/>
  <c r="J250" i="6"/>
  <c r="K250" i="6" s="1"/>
  <c r="M250" i="6" s="1"/>
  <c r="E250" i="6"/>
  <c r="D250" i="6"/>
  <c r="F250" i="6" s="1"/>
  <c r="G250" i="6" s="1"/>
  <c r="H250" i="6" s="1"/>
  <c r="I250" i="6" s="1"/>
  <c r="N252" i="6"/>
  <c r="J214" i="6"/>
  <c r="K214" i="6" s="1"/>
  <c r="M214" i="6" s="1"/>
  <c r="E214" i="6"/>
  <c r="J216" i="6"/>
  <c r="K216" i="6" s="1"/>
  <c r="M216" i="6" s="1"/>
  <c r="E216" i="6"/>
  <c r="J222" i="6"/>
  <c r="K222" i="6" s="1"/>
  <c r="M222" i="6" s="1"/>
  <c r="E222" i="6"/>
  <c r="D222" i="6"/>
  <c r="F222" i="6" s="1"/>
  <c r="G222" i="6" s="1"/>
  <c r="H222" i="6" s="1"/>
  <c r="I222" i="6" s="1"/>
  <c r="J230" i="6"/>
  <c r="K230" i="6" s="1"/>
  <c r="M230" i="6" s="1"/>
  <c r="E230" i="6"/>
  <c r="D230" i="6"/>
  <c r="F230" i="6" s="1"/>
  <c r="G230" i="6" s="1"/>
  <c r="H230" i="6" s="1"/>
  <c r="I230" i="6" s="1"/>
  <c r="N234" i="6"/>
  <c r="N253" i="6"/>
  <c r="J224" i="6"/>
  <c r="K224" i="6" s="1"/>
  <c r="M224" i="6" s="1"/>
  <c r="E224" i="6"/>
  <c r="D224" i="6"/>
  <c r="F224" i="6" s="1"/>
  <c r="G224" i="6" s="1"/>
  <c r="H224" i="6" s="1"/>
  <c r="I224" i="6" s="1"/>
  <c r="J232" i="6"/>
  <c r="K232" i="6" s="1"/>
  <c r="M232" i="6" s="1"/>
  <c r="E232" i="6"/>
  <c r="D232" i="6"/>
  <c r="F232" i="6" s="1"/>
  <c r="G232" i="6" s="1"/>
  <c r="H232" i="6" s="1"/>
  <c r="I232" i="6" s="1"/>
  <c r="N236" i="6"/>
  <c r="D255" i="6"/>
  <c r="F255" i="6" s="1"/>
  <c r="G255" i="6" s="1"/>
  <c r="H255" i="6" s="1"/>
  <c r="I255" i="6" s="1"/>
  <c r="J255" i="6"/>
  <c r="K255" i="6" s="1"/>
  <c r="M255" i="6" s="1"/>
  <c r="E255" i="6"/>
  <c r="N289" i="6"/>
  <c r="J238" i="6"/>
  <c r="K238" i="6" s="1"/>
  <c r="M238" i="6" s="1"/>
  <c r="D238" i="6"/>
  <c r="F238" i="6" s="1"/>
  <c r="G238" i="6" s="1"/>
  <c r="H238" i="6" s="1"/>
  <c r="I238" i="6" s="1"/>
  <c r="J242" i="6"/>
  <c r="K242" i="6" s="1"/>
  <c r="M242" i="6" s="1"/>
  <c r="D242" i="6"/>
  <c r="F242" i="6" s="1"/>
  <c r="G242" i="6" s="1"/>
  <c r="H242" i="6" s="1"/>
  <c r="I242" i="6" s="1"/>
  <c r="J246" i="6"/>
  <c r="K246" i="6" s="1"/>
  <c r="M246" i="6" s="1"/>
  <c r="D246" i="6"/>
  <c r="F246" i="6" s="1"/>
  <c r="G246" i="6" s="1"/>
  <c r="H246" i="6" s="1"/>
  <c r="I246" i="6" s="1"/>
  <c r="N251" i="6"/>
  <c r="D260" i="6"/>
  <c r="F260" i="6" s="1"/>
  <c r="G260" i="6" s="1"/>
  <c r="H260" i="6" s="1"/>
  <c r="I260" i="6" s="1"/>
  <c r="J260" i="6"/>
  <c r="K260" i="6" s="1"/>
  <c r="M260" i="6" s="1"/>
  <c r="E260" i="6"/>
  <c r="D272" i="6"/>
  <c r="F272" i="6" s="1"/>
  <c r="G272" i="6" s="1"/>
  <c r="H272" i="6" s="1"/>
  <c r="I272" i="6" s="1"/>
  <c r="J272" i="6"/>
  <c r="K272" i="6" s="1"/>
  <c r="M272" i="6" s="1"/>
  <c r="E272" i="6"/>
  <c r="D280" i="6"/>
  <c r="F280" i="6" s="1"/>
  <c r="G280" i="6" s="1"/>
  <c r="H280" i="6" s="1"/>
  <c r="I280" i="6" s="1"/>
  <c r="J280" i="6"/>
  <c r="K280" i="6" s="1"/>
  <c r="M280" i="6" s="1"/>
  <c r="E280" i="6"/>
  <c r="N293" i="6"/>
  <c r="E238" i="6"/>
  <c r="D239" i="6"/>
  <c r="F239" i="6" s="1"/>
  <c r="G239" i="6" s="1"/>
  <c r="H239" i="6" s="1"/>
  <c r="I239" i="6" s="1"/>
  <c r="J239" i="6"/>
  <c r="K239" i="6" s="1"/>
  <c r="M239" i="6" s="1"/>
  <c r="E242" i="6"/>
  <c r="D243" i="6"/>
  <c r="F243" i="6" s="1"/>
  <c r="G243" i="6" s="1"/>
  <c r="H243" i="6" s="1"/>
  <c r="I243" i="6" s="1"/>
  <c r="J243" i="6"/>
  <c r="K243" i="6" s="1"/>
  <c r="M243" i="6" s="1"/>
  <c r="E246" i="6"/>
  <c r="D247" i="6"/>
  <c r="F247" i="6" s="1"/>
  <c r="G247" i="6" s="1"/>
  <c r="H247" i="6" s="1"/>
  <c r="I247" i="6" s="1"/>
  <c r="J247" i="6"/>
  <c r="K247" i="6" s="1"/>
  <c r="M247" i="6" s="1"/>
  <c r="N249" i="6"/>
  <c r="D264" i="6"/>
  <c r="F264" i="6" s="1"/>
  <c r="G264" i="6" s="1"/>
  <c r="H264" i="6" s="1"/>
  <c r="I264" i="6" s="1"/>
  <c r="J264" i="6"/>
  <c r="K264" i="6" s="1"/>
  <c r="M264" i="6" s="1"/>
  <c r="E264" i="6"/>
  <c r="J240" i="6"/>
  <c r="K240" i="6" s="1"/>
  <c r="M240" i="6" s="1"/>
  <c r="D240" i="6"/>
  <c r="F240" i="6" s="1"/>
  <c r="G240" i="6" s="1"/>
  <c r="H240" i="6" s="1"/>
  <c r="I240" i="6" s="1"/>
  <c r="J244" i="6"/>
  <c r="K244" i="6" s="1"/>
  <c r="M244" i="6" s="1"/>
  <c r="D244" i="6"/>
  <c r="F244" i="6" s="1"/>
  <c r="G244" i="6" s="1"/>
  <c r="H244" i="6" s="1"/>
  <c r="I244" i="6" s="1"/>
  <c r="J248" i="6"/>
  <c r="K248" i="6" s="1"/>
  <c r="M248" i="6" s="1"/>
  <c r="D248" i="6"/>
  <c r="F248" i="6" s="1"/>
  <c r="G248" i="6" s="1"/>
  <c r="H248" i="6" s="1"/>
  <c r="I248" i="6" s="1"/>
  <c r="N256" i="6"/>
  <c r="N257" i="6"/>
  <c r="D268" i="6"/>
  <c r="F268" i="6" s="1"/>
  <c r="G268" i="6" s="1"/>
  <c r="H268" i="6" s="1"/>
  <c r="I268" i="6" s="1"/>
  <c r="J268" i="6"/>
  <c r="K268" i="6" s="1"/>
  <c r="M268" i="6" s="1"/>
  <c r="E268" i="6"/>
  <c r="D276" i="6"/>
  <c r="F276" i="6" s="1"/>
  <c r="G276" i="6" s="1"/>
  <c r="H276" i="6" s="1"/>
  <c r="I276" i="6" s="1"/>
  <c r="J276" i="6"/>
  <c r="K276" i="6" s="1"/>
  <c r="M276" i="6" s="1"/>
  <c r="E276" i="6"/>
  <c r="J284" i="6"/>
  <c r="K284" i="6" s="1"/>
  <c r="M284" i="6" s="1"/>
  <c r="D284" i="6"/>
  <c r="F284" i="6" s="1"/>
  <c r="G284" i="6" s="1"/>
  <c r="H284" i="6" s="1"/>
  <c r="I284" i="6" s="1"/>
  <c r="E284" i="6"/>
  <c r="N291" i="6"/>
  <c r="D296" i="6"/>
  <c r="F296" i="6" s="1"/>
  <c r="G296" i="6" s="1"/>
  <c r="H296" i="6" s="1"/>
  <c r="I296" i="6" s="1"/>
  <c r="J296" i="6"/>
  <c r="K296" i="6" s="1"/>
  <c r="M296" i="6" s="1"/>
  <c r="E296" i="6"/>
  <c r="J249" i="6"/>
  <c r="K249" i="6" s="1"/>
  <c r="M249" i="6" s="1"/>
  <c r="E252" i="6"/>
  <c r="J261" i="6"/>
  <c r="K261" i="6" s="1"/>
  <c r="M261" i="6" s="1"/>
  <c r="D261" i="6"/>
  <c r="F261" i="6" s="1"/>
  <c r="G261" i="6" s="1"/>
  <c r="H261" i="6" s="1"/>
  <c r="I261" i="6" s="1"/>
  <c r="J265" i="6"/>
  <c r="K265" i="6" s="1"/>
  <c r="M265" i="6" s="1"/>
  <c r="D265" i="6"/>
  <c r="F265" i="6" s="1"/>
  <c r="G265" i="6" s="1"/>
  <c r="H265" i="6" s="1"/>
  <c r="I265" i="6" s="1"/>
  <c r="J269" i="6"/>
  <c r="K269" i="6" s="1"/>
  <c r="M269" i="6" s="1"/>
  <c r="D269" i="6"/>
  <c r="F269" i="6" s="1"/>
  <c r="G269" i="6" s="1"/>
  <c r="H269" i="6" s="1"/>
  <c r="I269" i="6" s="1"/>
  <c r="J273" i="6"/>
  <c r="K273" i="6" s="1"/>
  <c r="M273" i="6" s="1"/>
  <c r="D273" i="6"/>
  <c r="F273" i="6" s="1"/>
  <c r="G273" i="6" s="1"/>
  <c r="H273" i="6" s="1"/>
  <c r="I273" i="6" s="1"/>
  <c r="J277" i="6"/>
  <c r="K277" i="6" s="1"/>
  <c r="M277" i="6" s="1"/>
  <c r="D277" i="6"/>
  <c r="F277" i="6" s="1"/>
  <c r="G277" i="6" s="1"/>
  <c r="H277" i="6" s="1"/>
  <c r="I277" i="6" s="1"/>
  <c r="J281" i="6"/>
  <c r="K281" i="6" s="1"/>
  <c r="M281" i="6" s="1"/>
  <c r="D281" i="6"/>
  <c r="F281" i="6" s="1"/>
  <c r="G281" i="6" s="1"/>
  <c r="H281" i="6" s="1"/>
  <c r="I281" i="6" s="1"/>
  <c r="N285" i="6"/>
  <c r="D258" i="6"/>
  <c r="F258" i="6" s="1"/>
  <c r="G258" i="6" s="1"/>
  <c r="H258" i="6" s="1"/>
  <c r="I258" i="6" s="1"/>
  <c r="J258" i="6"/>
  <c r="K258" i="6" s="1"/>
  <c r="M258" i="6" s="1"/>
  <c r="D262" i="6"/>
  <c r="F262" i="6" s="1"/>
  <c r="G262" i="6" s="1"/>
  <c r="H262" i="6" s="1"/>
  <c r="I262" i="6" s="1"/>
  <c r="J262" i="6"/>
  <c r="K262" i="6" s="1"/>
  <c r="M262" i="6" s="1"/>
  <c r="D266" i="6"/>
  <c r="F266" i="6" s="1"/>
  <c r="G266" i="6" s="1"/>
  <c r="H266" i="6" s="1"/>
  <c r="I266" i="6" s="1"/>
  <c r="J266" i="6"/>
  <c r="K266" i="6" s="1"/>
  <c r="M266" i="6" s="1"/>
  <c r="D270" i="6"/>
  <c r="F270" i="6" s="1"/>
  <c r="G270" i="6" s="1"/>
  <c r="H270" i="6" s="1"/>
  <c r="I270" i="6" s="1"/>
  <c r="J270" i="6"/>
  <c r="K270" i="6" s="1"/>
  <c r="M270" i="6" s="1"/>
  <c r="D274" i="6"/>
  <c r="F274" i="6" s="1"/>
  <c r="G274" i="6" s="1"/>
  <c r="H274" i="6" s="1"/>
  <c r="I274" i="6" s="1"/>
  <c r="J274" i="6"/>
  <c r="K274" i="6" s="1"/>
  <c r="M274" i="6" s="1"/>
  <c r="D278" i="6"/>
  <c r="F278" i="6" s="1"/>
  <c r="G278" i="6" s="1"/>
  <c r="H278" i="6" s="1"/>
  <c r="I278" i="6" s="1"/>
  <c r="J278" i="6"/>
  <c r="K278" i="6" s="1"/>
  <c r="M278" i="6" s="1"/>
  <c r="D282" i="6"/>
  <c r="F282" i="6" s="1"/>
  <c r="G282" i="6" s="1"/>
  <c r="H282" i="6" s="1"/>
  <c r="I282" i="6" s="1"/>
  <c r="J282" i="6"/>
  <c r="K282" i="6" s="1"/>
  <c r="M282" i="6" s="1"/>
  <c r="N309" i="6"/>
  <c r="E251" i="6"/>
  <c r="J251" i="6"/>
  <c r="K251" i="6" s="1"/>
  <c r="M251" i="6" s="1"/>
  <c r="D254" i="6"/>
  <c r="F254" i="6" s="1"/>
  <c r="G254" i="6" s="1"/>
  <c r="H254" i="6" s="1"/>
  <c r="I254" i="6" s="1"/>
  <c r="E258" i="6"/>
  <c r="J259" i="6"/>
  <c r="K259" i="6" s="1"/>
  <c r="M259" i="6" s="1"/>
  <c r="D259" i="6"/>
  <c r="F259" i="6" s="1"/>
  <c r="G259" i="6" s="1"/>
  <c r="H259" i="6" s="1"/>
  <c r="I259" i="6" s="1"/>
  <c r="E262" i="6"/>
  <c r="J263" i="6"/>
  <c r="K263" i="6" s="1"/>
  <c r="M263" i="6" s="1"/>
  <c r="D263" i="6"/>
  <c r="F263" i="6" s="1"/>
  <c r="G263" i="6" s="1"/>
  <c r="H263" i="6" s="1"/>
  <c r="I263" i="6" s="1"/>
  <c r="E266" i="6"/>
  <c r="J267" i="6"/>
  <c r="K267" i="6" s="1"/>
  <c r="M267" i="6" s="1"/>
  <c r="D267" i="6"/>
  <c r="F267" i="6" s="1"/>
  <c r="G267" i="6" s="1"/>
  <c r="H267" i="6" s="1"/>
  <c r="I267" i="6" s="1"/>
  <c r="J271" i="6"/>
  <c r="K271" i="6" s="1"/>
  <c r="M271" i="6" s="1"/>
  <c r="D271" i="6"/>
  <c r="F271" i="6" s="1"/>
  <c r="G271" i="6" s="1"/>
  <c r="H271" i="6" s="1"/>
  <c r="I271" i="6" s="1"/>
  <c r="J275" i="6"/>
  <c r="K275" i="6" s="1"/>
  <c r="M275" i="6" s="1"/>
  <c r="D275" i="6"/>
  <c r="F275" i="6" s="1"/>
  <c r="G275" i="6" s="1"/>
  <c r="H275" i="6" s="1"/>
  <c r="I275" i="6" s="1"/>
  <c r="J279" i="6"/>
  <c r="K279" i="6" s="1"/>
  <c r="M279" i="6" s="1"/>
  <c r="D279" i="6"/>
  <c r="F279" i="6" s="1"/>
  <c r="G279" i="6" s="1"/>
  <c r="H279" i="6" s="1"/>
  <c r="I279" i="6" s="1"/>
  <c r="J283" i="6"/>
  <c r="K283" i="6" s="1"/>
  <c r="M283" i="6" s="1"/>
  <c r="D283" i="6"/>
  <c r="F283" i="6" s="1"/>
  <c r="G283" i="6" s="1"/>
  <c r="H283" i="6" s="1"/>
  <c r="I283" i="6" s="1"/>
  <c r="J286" i="6"/>
  <c r="K286" i="6" s="1"/>
  <c r="M286" i="6" s="1"/>
  <c r="D286" i="6"/>
  <c r="F286" i="6" s="1"/>
  <c r="G286" i="6" s="1"/>
  <c r="H286" i="6" s="1"/>
  <c r="I286" i="6" s="1"/>
  <c r="E286" i="6"/>
  <c r="D287" i="6"/>
  <c r="F287" i="6" s="1"/>
  <c r="G287" i="6" s="1"/>
  <c r="H287" i="6" s="1"/>
  <c r="I287" i="6" s="1"/>
  <c r="J287" i="6"/>
  <c r="K287" i="6" s="1"/>
  <c r="M287" i="6" s="1"/>
  <c r="J288" i="6"/>
  <c r="K288" i="6" s="1"/>
  <c r="M288" i="6" s="1"/>
  <c r="E288" i="6"/>
  <c r="D288" i="6"/>
  <c r="F288" i="6" s="1"/>
  <c r="G288" i="6" s="1"/>
  <c r="H288" i="6" s="1"/>
  <c r="I288" i="6" s="1"/>
  <c r="J292" i="6"/>
  <c r="K292" i="6" s="1"/>
  <c r="M292" i="6" s="1"/>
  <c r="E292" i="6"/>
  <c r="D292" i="6"/>
  <c r="F292" i="6" s="1"/>
  <c r="G292" i="6" s="1"/>
  <c r="H292" i="6" s="1"/>
  <c r="I292" i="6" s="1"/>
  <c r="J299" i="6"/>
  <c r="K299" i="6" s="1"/>
  <c r="M299" i="6" s="1"/>
  <c r="E299" i="6"/>
  <c r="D299" i="6"/>
  <c r="F299" i="6" s="1"/>
  <c r="G299" i="6" s="1"/>
  <c r="H299" i="6" s="1"/>
  <c r="I299" i="6" s="1"/>
  <c r="E302" i="6"/>
  <c r="D302" i="6"/>
  <c r="F302" i="6" s="1"/>
  <c r="G302" i="6" s="1"/>
  <c r="H302" i="6" s="1"/>
  <c r="I302" i="6" s="1"/>
  <c r="J302" i="6"/>
  <c r="K302" i="6" s="1"/>
  <c r="M302" i="6" s="1"/>
  <c r="N298" i="6"/>
  <c r="N307" i="6"/>
  <c r="J312" i="6"/>
  <c r="K312" i="6" s="1"/>
  <c r="M312" i="6" s="1"/>
  <c r="E312" i="6"/>
  <c r="D312" i="6"/>
  <c r="F312" i="6" s="1"/>
  <c r="G312" i="6" s="1"/>
  <c r="H312" i="6" s="1"/>
  <c r="I312" i="6" s="1"/>
  <c r="J290" i="6"/>
  <c r="K290" i="6" s="1"/>
  <c r="M290" i="6" s="1"/>
  <c r="E290" i="6"/>
  <c r="D290" i="6"/>
  <c r="F290" i="6" s="1"/>
  <c r="G290" i="6" s="1"/>
  <c r="H290" i="6" s="1"/>
  <c r="I290" i="6" s="1"/>
  <c r="J294" i="6"/>
  <c r="K294" i="6" s="1"/>
  <c r="M294" i="6" s="1"/>
  <c r="E294" i="6"/>
  <c r="D294" i="6"/>
  <c r="F294" i="6" s="1"/>
  <c r="G294" i="6" s="1"/>
  <c r="H294" i="6" s="1"/>
  <c r="I294" i="6" s="1"/>
  <c r="N303" i="6"/>
  <c r="N305" i="6"/>
  <c r="J289" i="6"/>
  <c r="K289" i="6" s="1"/>
  <c r="M289" i="6" s="1"/>
  <c r="J291" i="6"/>
  <c r="K291" i="6" s="1"/>
  <c r="M291" i="6" s="1"/>
  <c r="J293" i="6"/>
  <c r="K293" i="6" s="1"/>
  <c r="M293" i="6" s="1"/>
  <c r="E300" i="6"/>
  <c r="D300" i="6"/>
  <c r="F300" i="6" s="1"/>
  <c r="G300" i="6" s="1"/>
  <c r="H300" i="6" s="1"/>
  <c r="I300" i="6" s="1"/>
  <c r="J311" i="6"/>
  <c r="K311" i="6" s="1"/>
  <c r="M311" i="6" s="1"/>
  <c r="E311" i="6"/>
  <c r="D311" i="6"/>
  <c r="F311" i="6" s="1"/>
  <c r="G311" i="6" s="1"/>
  <c r="H311" i="6" s="1"/>
  <c r="I311" i="6" s="1"/>
  <c r="J315" i="6"/>
  <c r="K315" i="6" s="1"/>
  <c r="M315" i="6" s="1"/>
  <c r="E315" i="6"/>
  <c r="D315" i="6"/>
  <c r="F315" i="6" s="1"/>
  <c r="G315" i="6" s="1"/>
  <c r="H315" i="6" s="1"/>
  <c r="I315" i="6" s="1"/>
  <c r="D297" i="6"/>
  <c r="F297" i="6" s="1"/>
  <c r="G297" i="6" s="1"/>
  <c r="H297" i="6" s="1"/>
  <c r="I297" i="6" s="1"/>
  <c r="E306" i="6"/>
  <c r="D306" i="6"/>
  <c r="F306" i="6" s="1"/>
  <c r="G306" i="6" s="1"/>
  <c r="H306" i="6" s="1"/>
  <c r="I306" i="6" s="1"/>
  <c r="J310" i="6"/>
  <c r="K310" i="6" s="1"/>
  <c r="M310" i="6" s="1"/>
  <c r="E310" i="6"/>
  <c r="D310" i="6"/>
  <c r="F310" i="6" s="1"/>
  <c r="G310" i="6" s="1"/>
  <c r="H310" i="6" s="1"/>
  <c r="I310" i="6" s="1"/>
  <c r="J314" i="6"/>
  <c r="K314" i="6" s="1"/>
  <c r="M314" i="6" s="1"/>
  <c r="E314" i="6"/>
  <c r="D314" i="6"/>
  <c r="F314" i="6" s="1"/>
  <c r="G314" i="6" s="1"/>
  <c r="H314" i="6" s="1"/>
  <c r="I314" i="6" s="1"/>
  <c r="D295" i="6"/>
  <c r="F295" i="6" s="1"/>
  <c r="G295" i="6" s="1"/>
  <c r="H295" i="6" s="1"/>
  <c r="I295" i="6" s="1"/>
  <c r="E297" i="6"/>
  <c r="E304" i="6"/>
  <c r="D304" i="6"/>
  <c r="F304" i="6" s="1"/>
  <c r="G304" i="6" s="1"/>
  <c r="H304" i="6" s="1"/>
  <c r="I304" i="6" s="1"/>
  <c r="J308" i="6"/>
  <c r="K308" i="6" s="1"/>
  <c r="M308" i="6" s="1"/>
  <c r="E308" i="6"/>
  <c r="D308" i="6"/>
  <c r="F308" i="6" s="1"/>
  <c r="G308" i="6" s="1"/>
  <c r="H308" i="6" s="1"/>
  <c r="I308" i="6" s="1"/>
  <c r="J313" i="6"/>
  <c r="K313" i="6" s="1"/>
  <c r="M313" i="6" s="1"/>
  <c r="E313" i="6"/>
  <c r="D313" i="6"/>
  <c r="F313" i="6" s="1"/>
  <c r="G313" i="6" s="1"/>
  <c r="H313" i="6" s="1"/>
  <c r="I313" i="6" s="1"/>
  <c r="N34" i="5"/>
  <c r="S34" i="5" s="1"/>
  <c r="U34" i="5" s="1"/>
  <c r="N111" i="5"/>
  <c r="N10" i="5"/>
  <c r="N42" i="5"/>
  <c r="S42" i="5" s="1"/>
  <c r="U42" i="5" s="1"/>
  <c r="N50" i="5"/>
  <c r="S50" i="5" s="1"/>
  <c r="U50" i="5" s="1"/>
  <c r="N59" i="5"/>
  <c r="N71" i="5"/>
  <c r="N75" i="5"/>
  <c r="N79" i="5"/>
  <c r="N83" i="5"/>
  <c r="N87" i="5"/>
  <c r="N91" i="5"/>
  <c r="N95" i="5"/>
  <c r="N99" i="5"/>
  <c r="N103" i="5"/>
  <c r="N107" i="5"/>
  <c r="N16" i="5"/>
  <c r="N17" i="5"/>
  <c r="N24" i="5"/>
  <c r="N25" i="5"/>
  <c r="N32" i="5"/>
  <c r="N33" i="5"/>
  <c r="N40" i="5"/>
  <c r="N41" i="5"/>
  <c r="N48" i="5"/>
  <c r="N49" i="5"/>
  <c r="N56" i="5"/>
  <c r="N57" i="5"/>
  <c r="N64" i="5"/>
  <c r="N117" i="5"/>
  <c r="N18" i="5"/>
  <c r="S18" i="5" s="1"/>
  <c r="U18" i="5" s="1"/>
  <c r="N26" i="5"/>
  <c r="N35" i="5"/>
  <c r="N43" i="5"/>
  <c r="N14" i="5"/>
  <c r="S14" i="5" s="1"/>
  <c r="U14" i="5" s="1"/>
  <c r="N15" i="5"/>
  <c r="N22" i="5"/>
  <c r="N23" i="5"/>
  <c r="N30" i="5"/>
  <c r="S30" i="5" s="1"/>
  <c r="U30" i="5" s="1"/>
  <c r="N31" i="5"/>
  <c r="N38" i="5"/>
  <c r="N39" i="5"/>
  <c r="N46" i="5"/>
  <c r="S46" i="5" s="1"/>
  <c r="U46" i="5" s="1"/>
  <c r="N47" i="5"/>
  <c r="N54" i="5"/>
  <c r="N55" i="5"/>
  <c r="N62" i="5"/>
  <c r="S62" i="5" s="1"/>
  <c r="U62" i="5" s="1"/>
  <c r="N63" i="5"/>
  <c r="N69" i="5"/>
  <c r="N73" i="5"/>
  <c r="N77" i="5"/>
  <c r="N81" i="5"/>
  <c r="N85" i="5"/>
  <c r="N89" i="5"/>
  <c r="N93" i="5"/>
  <c r="N97" i="5"/>
  <c r="N101" i="5"/>
  <c r="N105" i="5"/>
  <c r="N109" i="5"/>
  <c r="N115" i="5"/>
  <c r="N11" i="5"/>
  <c r="N19" i="5"/>
  <c r="N27" i="5"/>
  <c r="N51" i="5"/>
  <c r="N58" i="5"/>
  <c r="N12" i="5"/>
  <c r="N13" i="5"/>
  <c r="N20" i="5"/>
  <c r="N21" i="5"/>
  <c r="N28" i="5"/>
  <c r="N29" i="5"/>
  <c r="N36" i="5"/>
  <c r="N37" i="5"/>
  <c r="N44" i="5"/>
  <c r="N45" i="5"/>
  <c r="N52" i="5"/>
  <c r="N53" i="5"/>
  <c r="N60" i="5"/>
  <c r="N61" i="5"/>
  <c r="N113" i="5"/>
  <c r="N283" i="5"/>
  <c r="E10" i="5"/>
  <c r="E12" i="5"/>
  <c r="E14" i="5"/>
  <c r="E16" i="5"/>
  <c r="E18" i="5"/>
  <c r="E20" i="5"/>
  <c r="E22" i="5"/>
  <c r="E24" i="5"/>
  <c r="E26" i="5"/>
  <c r="E28" i="5"/>
  <c r="E30" i="5"/>
  <c r="E32" i="5"/>
  <c r="E34" i="5"/>
  <c r="E36" i="5"/>
  <c r="E38" i="5"/>
  <c r="E40" i="5"/>
  <c r="E42" i="5"/>
  <c r="E44" i="5"/>
  <c r="E46" i="5"/>
  <c r="E48" i="5"/>
  <c r="E50" i="5"/>
  <c r="E52" i="5"/>
  <c r="E54" i="5"/>
  <c r="E56" i="5"/>
  <c r="E58" i="5"/>
  <c r="E60" i="5"/>
  <c r="E62" i="5"/>
  <c r="E64" i="5"/>
  <c r="D128" i="5"/>
  <c r="F128" i="5" s="1"/>
  <c r="G128" i="5" s="1"/>
  <c r="H128" i="5" s="1"/>
  <c r="I128" i="5" s="1"/>
  <c r="J128" i="5"/>
  <c r="K128" i="5" s="1"/>
  <c r="M128" i="5" s="1"/>
  <c r="E128" i="5"/>
  <c r="J141" i="5"/>
  <c r="K141" i="5" s="1"/>
  <c r="M141" i="5" s="1"/>
  <c r="E141" i="5"/>
  <c r="D141" i="5"/>
  <c r="F141" i="5" s="1"/>
  <c r="G141" i="5" s="1"/>
  <c r="H141" i="5" s="1"/>
  <c r="I141" i="5" s="1"/>
  <c r="N144" i="5"/>
  <c r="J149" i="5"/>
  <c r="K149" i="5" s="1"/>
  <c r="M149" i="5" s="1"/>
  <c r="E149" i="5"/>
  <c r="D149" i="5"/>
  <c r="F149" i="5" s="1"/>
  <c r="G149" i="5" s="1"/>
  <c r="H149" i="5" s="1"/>
  <c r="I149" i="5" s="1"/>
  <c r="N152" i="5"/>
  <c r="J157" i="5"/>
  <c r="K157" i="5" s="1"/>
  <c r="M157" i="5" s="1"/>
  <c r="E157" i="5"/>
  <c r="D157" i="5"/>
  <c r="F157" i="5" s="1"/>
  <c r="G157" i="5" s="1"/>
  <c r="H157" i="5" s="1"/>
  <c r="I157" i="5" s="1"/>
  <c r="N160" i="5"/>
  <c r="J165" i="5"/>
  <c r="K165" i="5" s="1"/>
  <c r="M165" i="5" s="1"/>
  <c r="E165" i="5"/>
  <c r="D165" i="5"/>
  <c r="F165" i="5" s="1"/>
  <c r="G165" i="5" s="1"/>
  <c r="H165" i="5" s="1"/>
  <c r="I165" i="5" s="1"/>
  <c r="N168" i="5"/>
  <c r="J173" i="5"/>
  <c r="K173" i="5" s="1"/>
  <c r="M173" i="5" s="1"/>
  <c r="E173" i="5"/>
  <c r="D173" i="5"/>
  <c r="F173" i="5" s="1"/>
  <c r="G173" i="5" s="1"/>
  <c r="H173" i="5" s="1"/>
  <c r="I173" i="5" s="1"/>
  <c r="N176" i="5"/>
  <c r="N181" i="5"/>
  <c r="N67" i="5"/>
  <c r="D132" i="5"/>
  <c r="F132" i="5" s="1"/>
  <c r="G132" i="5" s="1"/>
  <c r="H132" i="5" s="1"/>
  <c r="I132" i="5" s="1"/>
  <c r="J132" i="5"/>
  <c r="K132" i="5" s="1"/>
  <c r="M132" i="5" s="1"/>
  <c r="E132" i="5"/>
  <c r="N189" i="5"/>
  <c r="N193" i="5"/>
  <c r="N196" i="5"/>
  <c r="D124" i="5"/>
  <c r="F124" i="5" s="1"/>
  <c r="G124" i="5" s="1"/>
  <c r="H124" i="5" s="1"/>
  <c r="I124" i="5" s="1"/>
  <c r="J124" i="5"/>
  <c r="K124" i="5" s="1"/>
  <c r="M124" i="5" s="1"/>
  <c r="E124" i="5"/>
  <c r="N65" i="5"/>
  <c r="D120" i="5"/>
  <c r="F120" i="5" s="1"/>
  <c r="G120" i="5" s="1"/>
  <c r="H120" i="5" s="1"/>
  <c r="I120" i="5" s="1"/>
  <c r="J120" i="5"/>
  <c r="K120" i="5" s="1"/>
  <c r="M120" i="5" s="1"/>
  <c r="E120" i="5"/>
  <c r="D136" i="5"/>
  <c r="F136" i="5" s="1"/>
  <c r="G136" i="5" s="1"/>
  <c r="H136" i="5" s="1"/>
  <c r="I136" i="5" s="1"/>
  <c r="J136" i="5"/>
  <c r="K136" i="5" s="1"/>
  <c r="M136" i="5" s="1"/>
  <c r="E136" i="5"/>
  <c r="N140" i="5"/>
  <c r="J145" i="5"/>
  <c r="K145" i="5" s="1"/>
  <c r="M145" i="5" s="1"/>
  <c r="E145" i="5"/>
  <c r="D145" i="5"/>
  <c r="F145" i="5" s="1"/>
  <c r="G145" i="5" s="1"/>
  <c r="H145" i="5" s="1"/>
  <c r="I145" i="5" s="1"/>
  <c r="N148" i="5"/>
  <c r="J153" i="5"/>
  <c r="K153" i="5" s="1"/>
  <c r="M153" i="5" s="1"/>
  <c r="E153" i="5"/>
  <c r="D153" i="5"/>
  <c r="F153" i="5" s="1"/>
  <c r="G153" i="5" s="1"/>
  <c r="H153" i="5" s="1"/>
  <c r="I153" i="5" s="1"/>
  <c r="N156" i="5"/>
  <c r="J161" i="5"/>
  <c r="K161" i="5" s="1"/>
  <c r="M161" i="5" s="1"/>
  <c r="E161" i="5"/>
  <c r="D161" i="5"/>
  <c r="F161" i="5" s="1"/>
  <c r="G161" i="5" s="1"/>
  <c r="H161" i="5" s="1"/>
  <c r="I161" i="5" s="1"/>
  <c r="N164" i="5"/>
  <c r="J169" i="5"/>
  <c r="K169" i="5" s="1"/>
  <c r="M169" i="5" s="1"/>
  <c r="E169" i="5"/>
  <c r="D169" i="5"/>
  <c r="F169" i="5" s="1"/>
  <c r="G169" i="5" s="1"/>
  <c r="H169" i="5" s="1"/>
  <c r="I169" i="5" s="1"/>
  <c r="N172" i="5"/>
  <c r="N180" i="5"/>
  <c r="N192" i="5"/>
  <c r="N220" i="5"/>
  <c r="E65" i="5"/>
  <c r="E67" i="5"/>
  <c r="E69" i="5"/>
  <c r="E71" i="5"/>
  <c r="E73" i="5"/>
  <c r="E75" i="5"/>
  <c r="E77" i="5"/>
  <c r="E79" i="5"/>
  <c r="E81" i="5"/>
  <c r="E83" i="5"/>
  <c r="E85" i="5"/>
  <c r="E87" i="5"/>
  <c r="E89" i="5"/>
  <c r="E91" i="5"/>
  <c r="E93" i="5"/>
  <c r="E95" i="5"/>
  <c r="E97" i="5"/>
  <c r="E99" i="5"/>
  <c r="E101" i="5"/>
  <c r="E103" i="5"/>
  <c r="E105" i="5"/>
  <c r="E107" i="5"/>
  <c r="E109" i="5"/>
  <c r="E111" i="5"/>
  <c r="E113" i="5"/>
  <c r="E115" i="5"/>
  <c r="E117" i="5"/>
  <c r="D118" i="5"/>
  <c r="F118" i="5" s="1"/>
  <c r="G118" i="5" s="1"/>
  <c r="H118" i="5" s="1"/>
  <c r="I118" i="5" s="1"/>
  <c r="J118" i="5"/>
  <c r="K118" i="5" s="1"/>
  <c r="M118" i="5" s="1"/>
  <c r="J121" i="5"/>
  <c r="K121" i="5" s="1"/>
  <c r="M121" i="5" s="1"/>
  <c r="D121" i="5"/>
  <c r="F121" i="5" s="1"/>
  <c r="G121" i="5" s="1"/>
  <c r="H121" i="5" s="1"/>
  <c r="I121" i="5" s="1"/>
  <c r="J125" i="5"/>
  <c r="K125" i="5" s="1"/>
  <c r="M125" i="5" s="1"/>
  <c r="D125" i="5"/>
  <c r="F125" i="5" s="1"/>
  <c r="G125" i="5" s="1"/>
  <c r="H125" i="5" s="1"/>
  <c r="I125" i="5" s="1"/>
  <c r="J129" i="5"/>
  <c r="K129" i="5" s="1"/>
  <c r="M129" i="5" s="1"/>
  <c r="D129" i="5"/>
  <c r="F129" i="5" s="1"/>
  <c r="G129" i="5" s="1"/>
  <c r="H129" i="5" s="1"/>
  <c r="I129" i="5" s="1"/>
  <c r="J133" i="5"/>
  <c r="K133" i="5" s="1"/>
  <c r="M133" i="5" s="1"/>
  <c r="D133" i="5"/>
  <c r="F133" i="5" s="1"/>
  <c r="G133" i="5" s="1"/>
  <c r="H133" i="5" s="1"/>
  <c r="I133" i="5" s="1"/>
  <c r="J137" i="5"/>
  <c r="K137" i="5" s="1"/>
  <c r="M137" i="5" s="1"/>
  <c r="D137" i="5"/>
  <c r="F137" i="5" s="1"/>
  <c r="G137" i="5" s="1"/>
  <c r="H137" i="5" s="1"/>
  <c r="I137" i="5" s="1"/>
  <c r="N186" i="5"/>
  <c r="N197" i="5"/>
  <c r="J201" i="5"/>
  <c r="K201" i="5" s="1"/>
  <c r="M201" i="5" s="1"/>
  <c r="E201" i="5"/>
  <c r="D201" i="5"/>
  <c r="F201" i="5" s="1"/>
  <c r="G201" i="5" s="1"/>
  <c r="H201" i="5" s="1"/>
  <c r="I201" i="5" s="1"/>
  <c r="J209" i="5"/>
  <c r="K209" i="5" s="1"/>
  <c r="M209" i="5" s="1"/>
  <c r="E209" i="5"/>
  <c r="D209" i="5"/>
  <c r="F209" i="5" s="1"/>
  <c r="G209" i="5" s="1"/>
  <c r="H209" i="5" s="1"/>
  <c r="I209" i="5" s="1"/>
  <c r="J217" i="5"/>
  <c r="K217" i="5" s="1"/>
  <c r="M217" i="5" s="1"/>
  <c r="E217" i="5"/>
  <c r="D217" i="5"/>
  <c r="F217" i="5" s="1"/>
  <c r="G217" i="5" s="1"/>
  <c r="H217" i="5" s="1"/>
  <c r="I217" i="5" s="1"/>
  <c r="D66" i="5"/>
  <c r="F66" i="5" s="1"/>
  <c r="G66" i="5" s="1"/>
  <c r="H66" i="5" s="1"/>
  <c r="I66" i="5" s="1"/>
  <c r="D68" i="5"/>
  <c r="F68" i="5" s="1"/>
  <c r="G68" i="5" s="1"/>
  <c r="H68" i="5" s="1"/>
  <c r="I68" i="5" s="1"/>
  <c r="E118" i="5"/>
  <c r="E121" i="5"/>
  <c r="D122" i="5"/>
  <c r="F122" i="5" s="1"/>
  <c r="G122" i="5" s="1"/>
  <c r="H122" i="5" s="1"/>
  <c r="I122" i="5" s="1"/>
  <c r="J122" i="5"/>
  <c r="K122" i="5" s="1"/>
  <c r="M122" i="5" s="1"/>
  <c r="E125" i="5"/>
  <c r="D126" i="5"/>
  <c r="F126" i="5" s="1"/>
  <c r="G126" i="5" s="1"/>
  <c r="H126" i="5" s="1"/>
  <c r="I126" i="5" s="1"/>
  <c r="J126" i="5"/>
  <c r="K126" i="5" s="1"/>
  <c r="M126" i="5" s="1"/>
  <c r="E129" i="5"/>
  <c r="D130" i="5"/>
  <c r="F130" i="5" s="1"/>
  <c r="G130" i="5" s="1"/>
  <c r="H130" i="5" s="1"/>
  <c r="I130" i="5" s="1"/>
  <c r="J130" i="5"/>
  <c r="K130" i="5" s="1"/>
  <c r="M130" i="5" s="1"/>
  <c r="E133" i="5"/>
  <c r="D134" i="5"/>
  <c r="F134" i="5" s="1"/>
  <c r="G134" i="5" s="1"/>
  <c r="H134" i="5" s="1"/>
  <c r="I134" i="5" s="1"/>
  <c r="J134" i="5"/>
  <c r="K134" i="5" s="1"/>
  <c r="M134" i="5" s="1"/>
  <c r="E137" i="5"/>
  <c r="D138" i="5"/>
  <c r="F138" i="5" s="1"/>
  <c r="G138" i="5" s="1"/>
  <c r="H138" i="5" s="1"/>
  <c r="I138" i="5" s="1"/>
  <c r="J138" i="5"/>
  <c r="K138" i="5" s="1"/>
  <c r="M138" i="5" s="1"/>
  <c r="J139" i="5"/>
  <c r="K139" i="5" s="1"/>
  <c r="M139" i="5" s="1"/>
  <c r="E139" i="5"/>
  <c r="D139" i="5"/>
  <c r="F139" i="5" s="1"/>
  <c r="G139" i="5" s="1"/>
  <c r="H139" i="5" s="1"/>
  <c r="I139" i="5" s="1"/>
  <c r="J143" i="5"/>
  <c r="K143" i="5" s="1"/>
  <c r="M143" i="5" s="1"/>
  <c r="E143" i="5"/>
  <c r="D143" i="5"/>
  <c r="F143" i="5" s="1"/>
  <c r="G143" i="5" s="1"/>
  <c r="H143" i="5" s="1"/>
  <c r="I143" i="5" s="1"/>
  <c r="J147" i="5"/>
  <c r="K147" i="5" s="1"/>
  <c r="M147" i="5" s="1"/>
  <c r="E147" i="5"/>
  <c r="D147" i="5"/>
  <c r="F147" i="5" s="1"/>
  <c r="G147" i="5" s="1"/>
  <c r="H147" i="5" s="1"/>
  <c r="I147" i="5" s="1"/>
  <c r="J151" i="5"/>
  <c r="K151" i="5" s="1"/>
  <c r="M151" i="5" s="1"/>
  <c r="E151" i="5"/>
  <c r="D151" i="5"/>
  <c r="F151" i="5" s="1"/>
  <c r="G151" i="5" s="1"/>
  <c r="H151" i="5" s="1"/>
  <c r="I151" i="5" s="1"/>
  <c r="J155" i="5"/>
  <c r="K155" i="5" s="1"/>
  <c r="M155" i="5" s="1"/>
  <c r="E155" i="5"/>
  <c r="D155" i="5"/>
  <c r="F155" i="5" s="1"/>
  <c r="G155" i="5" s="1"/>
  <c r="H155" i="5" s="1"/>
  <c r="I155" i="5" s="1"/>
  <c r="J159" i="5"/>
  <c r="K159" i="5" s="1"/>
  <c r="M159" i="5" s="1"/>
  <c r="E159" i="5"/>
  <c r="D159" i="5"/>
  <c r="F159" i="5" s="1"/>
  <c r="G159" i="5" s="1"/>
  <c r="H159" i="5" s="1"/>
  <c r="I159" i="5" s="1"/>
  <c r="J163" i="5"/>
  <c r="K163" i="5" s="1"/>
  <c r="M163" i="5" s="1"/>
  <c r="E163" i="5"/>
  <c r="D163" i="5"/>
  <c r="F163" i="5" s="1"/>
  <c r="G163" i="5" s="1"/>
  <c r="H163" i="5" s="1"/>
  <c r="I163" i="5" s="1"/>
  <c r="J167" i="5"/>
  <c r="K167" i="5" s="1"/>
  <c r="M167" i="5" s="1"/>
  <c r="E167" i="5"/>
  <c r="D167" i="5"/>
  <c r="F167" i="5" s="1"/>
  <c r="G167" i="5" s="1"/>
  <c r="H167" i="5" s="1"/>
  <c r="I167" i="5" s="1"/>
  <c r="J171" i="5"/>
  <c r="K171" i="5" s="1"/>
  <c r="M171" i="5" s="1"/>
  <c r="E171" i="5"/>
  <c r="D171" i="5"/>
  <c r="F171" i="5" s="1"/>
  <c r="G171" i="5" s="1"/>
  <c r="H171" i="5" s="1"/>
  <c r="I171" i="5" s="1"/>
  <c r="J175" i="5"/>
  <c r="K175" i="5" s="1"/>
  <c r="M175" i="5" s="1"/>
  <c r="E175" i="5"/>
  <c r="D175" i="5"/>
  <c r="F175" i="5" s="1"/>
  <c r="G175" i="5" s="1"/>
  <c r="H175" i="5" s="1"/>
  <c r="I175" i="5" s="1"/>
  <c r="N194" i="5"/>
  <c r="J119" i="5"/>
  <c r="K119" i="5" s="1"/>
  <c r="M119" i="5" s="1"/>
  <c r="D119" i="5"/>
  <c r="F119" i="5" s="1"/>
  <c r="G119" i="5" s="1"/>
  <c r="H119" i="5" s="1"/>
  <c r="I119" i="5" s="1"/>
  <c r="J123" i="5"/>
  <c r="K123" i="5" s="1"/>
  <c r="M123" i="5" s="1"/>
  <c r="D123" i="5"/>
  <c r="F123" i="5" s="1"/>
  <c r="G123" i="5" s="1"/>
  <c r="H123" i="5" s="1"/>
  <c r="I123" i="5" s="1"/>
  <c r="J127" i="5"/>
  <c r="K127" i="5" s="1"/>
  <c r="M127" i="5" s="1"/>
  <c r="D127" i="5"/>
  <c r="F127" i="5" s="1"/>
  <c r="G127" i="5" s="1"/>
  <c r="H127" i="5" s="1"/>
  <c r="I127" i="5" s="1"/>
  <c r="J131" i="5"/>
  <c r="K131" i="5" s="1"/>
  <c r="M131" i="5" s="1"/>
  <c r="D131" i="5"/>
  <c r="F131" i="5" s="1"/>
  <c r="G131" i="5" s="1"/>
  <c r="H131" i="5" s="1"/>
  <c r="I131" i="5" s="1"/>
  <c r="J135" i="5"/>
  <c r="K135" i="5" s="1"/>
  <c r="M135" i="5" s="1"/>
  <c r="D135" i="5"/>
  <c r="F135" i="5" s="1"/>
  <c r="G135" i="5" s="1"/>
  <c r="H135" i="5" s="1"/>
  <c r="I135" i="5" s="1"/>
  <c r="N177" i="5"/>
  <c r="N178" i="5"/>
  <c r="J179" i="5"/>
  <c r="K179" i="5" s="1"/>
  <c r="M179" i="5" s="1"/>
  <c r="E179" i="5"/>
  <c r="D179" i="5"/>
  <c r="F179" i="5" s="1"/>
  <c r="G179" i="5" s="1"/>
  <c r="H179" i="5" s="1"/>
  <c r="I179" i="5" s="1"/>
  <c r="D184" i="5"/>
  <c r="F184" i="5" s="1"/>
  <c r="G184" i="5" s="1"/>
  <c r="H184" i="5" s="1"/>
  <c r="I184" i="5" s="1"/>
  <c r="J184" i="5"/>
  <c r="K184" i="5" s="1"/>
  <c r="M184" i="5" s="1"/>
  <c r="E184" i="5"/>
  <c r="N185" i="5"/>
  <c r="N188" i="5"/>
  <c r="J191" i="5"/>
  <c r="K191" i="5" s="1"/>
  <c r="M191" i="5" s="1"/>
  <c r="E191" i="5"/>
  <c r="D191" i="5"/>
  <c r="F191" i="5" s="1"/>
  <c r="G191" i="5" s="1"/>
  <c r="H191" i="5" s="1"/>
  <c r="I191" i="5" s="1"/>
  <c r="N198" i="5"/>
  <c r="N200" i="5"/>
  <c r="N206" i="5"/>
  <c r="N208" i="5"/>
  <c r="N214" i="5"/>
  <c r="N216" i="5"/>
  <c r="J229" i="5"/>
  <c r="K229" i="5" s="1"/>
  <c r="M229" i="5" s="1"/>
  <c r="E229" i="5"/>
  <c r="D229" i="5"/>
  <c r="F229" i="5" s="1"/>
  <c r="G229" i="5" s="1"/>
  <c r="H229" i="5" s="1"/>
  <c r="I229" i="5" s="1"/>
  <c r="J237" i="5"/>
  <c r="K237" i="5" s="1"/>
  <c r="M237" i="5" s="1"/>
  <c r="E237" i="5"/>
  <c r="D237" i="5"/>
  <c r="F237" i="5" s="1"/>
  <c r="G237" i="5" s="1"/>
  <c r="H237" i="5" s="1"/>
  <c r="I237" i="5" s="1"/>
  <c r="J245" i="5"/>
  <c r="K245" i="5" s="1"/>
  <c r="M245" i="5" s="1"/>
  <c r="E245" i="5"/>
  <c r="D245" i="5"/>
  <c r="F245" i="5" s="1"/>
  <c r="G245" i="5" s="1"/>
  <c r="H245" i="5" s="1"/>
  <c r="I245" i="5" s="1"/>
  <c r="J140" i="5"/>
  <c r="K140" i="5" s="1"/>
  <c r="M140" i="5" s="1"/>
  <c r="J142" i="5"/>
  <c r="K142" i="5" s="1"/>
  <c r="M142" i="5" s="1"/>
  <c r="J144" i="5"/>
  <c r="K144" i="5" s="1"/>
  <c r="M144" i="5" s="1"/>
  <c r="J146" i="5"/>
  <c r="K146" i="5" s="1"/>
  <c r="M146" i="5" s="1"/>
  <c r="J148" i="5"/>
  <c r="K148" i="5" s="1"/>
  <c r="M148" i="5" s="1"/>
  <c r="J150" i="5"/>
  <c r="K150" i="5" s="1"/>
  <c r="M150" i="5" s="1"/>
  <c r="J152" i="5"/>
  <c r="K152" i="5" s="1"/>
  <c r="M152" i="5" s="1"/>
  <c r="J154" i="5"/>
  <c r="K154" i="5" s="1"/>
  <c r="M154" i="5" s="1"/>
  <c r="J156" i="5"/>
  <c r="K156" i="5" s="1"/>
  <c r="M156" i="5" s="1"/>
  <c r="J158" i="5"/>
  <c r="K158" i="5" s="1"/>
  <c r="M158" i="5" s="1"/>
  <c r="J160" i="5"/>
  <c r="K160" i="5" s="1"/>
  <c r="M160" i="5" s="1"/>
  <c r="J162" i="5"/>
  <c r="K162" i="5" s="1"/>
  <c r="M162" i="5" s="1"/>
  <c r="J164" i="5"/>
  <c r="K164" i="5" s="1"/>
  <c r="M164" i="5" s="1"/>
  <c r="J166" i="5"/>
  <c r="K166" i="5" s="1"/>
  <c r="M166" i="5" s="1"/>
  <c r="J168" i="5"/>
  <c r="K168" i="5" s="1"/>
  <c r="M168" i="5" s="1"/>
  <c r="J170" i="5"/>
  <c r="K170" i="5" s="1"/>
  <c r="M170" i="5" s="1"/>
  <c r="J172" i="5"/>
  <c r="K172" i="5" s="1"/>
  <c r="M172" i="5" s="1"/>
  <c r="J174" i="5"/>
  <c r="K174" i="5" s="1"/>
  <c r="M174" i="5" s="1"/>
  <c r="J176" i="5"/>
  <c r="K176" i="5" s="1"/>
  <c r="M176" i="5" s="1"/>
  <c r="E181" i="5"/>
  <c r="J189" i="5"/>
  <c r="K189" i="5" s="1"/>
  <c r="M189" i="5" s="1"/>
  <c r="E189" i="5"/>
  <c r="J197" i="5"/>
  <c r="K197" i="5" s="1"/>
  <c r="M197" i="5" s="1"/>
  <c r="E197" i="5"/>
  <c r="J199" i="5"/>
  <c r="K199" i="5" s="1"/>
  <c r="M199" i="5" s="1"/>
  <c r="E199" i="5"/>
  <c r="D199" i="5"/>
  <c r="F199" i="5" s="1"/>
  <c r="G199" i="5" s="1"/>
  <c r="H199" i="5" s="1"/>
  <c r="I199" i="5" s="1"/>
  <c r="N202" i="5"/>
  <c r="J207" i="5"/>
  <c r="K207" i="5" s="1"/>
  <c r="M207" i="5" s="1"/>
  <c r="E207" i="5"/>
  <c r="D207" i="5"/>
  <c r="F207" i="5" s="1"/>
  <c r="G207" i="5" s="1"/>
  <c r="H207" i="5" s="1"/>
  <c r="I207" i="5" s="1"/>
  <c r="N210" i="5"/>
  <c r="J215" i="5"/>
  <c r="K215" i="5" s="1"/>
  <c r="M215" i="5" s="1"/>
  <c r="E215" i="5"/>
  <c r="D215" i="5"/>
  <c r="F215" i="5" s="1"/>
  <c r="G215" i="5" s="1"/>
  <c r="H215" i="5" s="1"/>
  <c r="I215" i="5" s="1"/>
  <c r="J187" i="5"/>
  <c r="K187" i="5" s="1"/>
  <c r="M187" i="5" s="1"/>
  <c r="E187" i="5"/>
  <c r="J195" i="5"/>
  <c r="K195" i="5" s="1"/>
  <c r="M195" i="5" s="1"/>
  <c r="E195" i="5"/>
  <c r="J205" i="5"/>
  <c r="K205" i="5" s="1"/>
  <c r="M205" i="5" s="1"/>
  <c r="E205" i="5"/>
  <c r="D205" i="5"/>
  <c r="F205" i="5" s="1"/>
  <c r="G205" i="5" s="1"/>
  <c r="H205" i="5" s="1"/>
  <c r="I205" i="5" s="1"/>
  <c r="J213" i="5"/>
  <c r="K213" i="5" s="1"/>
  <c r="M213" i="5" s="1"/>
  <c r="E213" i="5"/>
  <c r="D213" i="5"/>
  <c r="F213" i="5" s="1"/>
  <c r="G213" i="5" s="1"/>
  <c r="H213" i="5" s="1"/>
  <c r="I213" i="5" s="1"/>
  <c r="N222" i="5"/>
  <c r="N228" i="5"/>
  <c r="N230" i="5"/>
  <c r="N236" i="5"/>
  <c r="N238" i="5"/>
  <c r="N244" i="5"/>
  <c r="N246" i="5"/>
  <c r="N254" i="5"/>
  <c r="E180" i="5"/>
  <c r="J180" i="5"/>
  <c r="K180" i="5" s="1"/>
  <c r="M180" i="5" s="1"/>
  <c r="D183" i="5"/>
  <c r="F183" i="5" s="1"/>
  <c r="G183" i="5" s="1"/>
  <c r="H183" i="5" s="1"/>
  <c r="I183" i="5" s="1"/>
  <c r="J185" i="5"/>
  <c r="K185" i="5" s="1"/>
  <c r="M185" i="5" s="1"/>
  <c r="E185" i="5"/>
  <c r="D187" i="5"/>
  <c r="F187" i="5" s="1"/>
  <c r="G187" i="5" s="1"/>
  <c r="H187" i="5" s="1"/>
  <c r="I187" i="5" s="1"/>
  <c r="J193" i="5"/>
  <c r="K193" i="5" s="1"/>
  <c r="M193" i="5" s="1"/>
  <c r="E193" i="5"/>
  <c r="D195" i="5"/>
  <c r="F195" i="5" s="1"/>
  <c r="G195" i="5" s="1"/>
  <c r="H195" i="5" s="1"/>
  <c r="I195" i="5" s="1"/>
  <c r="J203" i="5"/>
  <c r="K203" i="5" s="1"/>
  <c r="M203" i="5" s="1"/>
  <c r="E203" i="5"/>
  <c r="D203" i="5"/>
  <c r="F203" i="5" s="1"/>
  <c r="G203" i="5" s="1"/>
  <c r="H203" i="5" s="1"/>
  <c r="I203" i="5" s="1"/>
  <c r="J211" i="5"/>
  <c r="K211" i="5" s="1"/>
  <c r="M211" i="5" s="1"/>
  <c r="E211" i="5"/>
  <c r="D211" i="5"/>
  <c r="F211" i="5" s="1"/>
  <c r="G211" i="5" s="1"/>
  <c r="H211" i="5" s="1"/>
  <c r="I211" i="5" s="1"/>
  <c r="N219" i="5"/>
  <c r="N252" i="5"/>
  <c r="J227" i="5"/>
  <c r="K227" i="5" s="1"/>
  <c r="M227" i="5" s="1"/>
  <c r="E227" i="5"/>
  <c r="D227" i="5"/>
  <c r="F227" i="5" s="1"/>
  <c r="G227" i="5" s="1"/>
  <c r="H227" i="5" s="1"/>
  <c r="I227" i="5" s="1"/>
  <c r="J235" i="5"/>
  <c r="K235" i="5" s="1"/>
  <c r="M235" i="5" s="1"/>
  <c r="E235" i="5"/>
  <c r="D235" i="5"/>
  <c r="F235" i="5" s="1"/>
  <c r="G235" i="5" s="1"/>
  <c r="H235" i="5" s="1"/>
  <c r="I235" i="5" s="1"/>
  <c r="J243" i="5"/>
  <c r="K243" i="5" s="1"/>
  <c r="M243" i="5" s="1"/>
  <c r="E243" i="5"/>
  <c r="D243" i="5"/>
  <c r="F243" i="5" s="1"/>
  <c r="G243" i="5" s="1"/>
  <c r="H243" i="5" s="1"/>
  <c r="I243" i="5" s="1"/>
  <c r="E251" i="5"/>
  <c r="J251" i="5"/>
  <c r="K251" i="5" s="1"/>
  <c r="M251" i="5" s="1"/>
  <c r="D251" i="5"/>
  <c r="F251" i="5" s="1"/>
  <c r="G251" i="5" s="1"/>
  <c r="H251" i="5" s="1"/>
  <c r="I251" i="5" s="1"/>
  <c r="N255" i="5"/>
  <c r="J221" i="5"/>
  <c r="K221" i="5" s="1"/>
  <c r="M221" i="5" s="1"/>
  <c r="E221" i="5"/>
  <c r="J225" i="5"/>
  <c r="K225" i="5" s="1"/>
  <c r="M225" i="5" s="1"/>
  <c r="E225" i="5"/>
  <c r="D225" i="5"/>
  <c r="F225" i="5" s="1"/>
  <c r="G225" i="5" s="1"/>
  <c r="H225" i="5" s="1"/>
  <c r="I225" i="5" s="1"/>
  <c r="J233" i="5"/>
  <c r="K233" i="5" s="1"/>
  <c r="M233" i="5" s="1"/>
  <c r="E233" i="5"/>
  <c r="D233" i="5"/>
  <c r="F233" i="5" s="1"/>
  <c r="G233" i="5" s="1"/>
  <c r="H233" i="5" s="1"/>
  <c r="I233" i="5" s="1"/>
  <c r="J241" i="5"/>
  <c r="K241" i="5" s="1"/>
  <c r="M241" i="5" s="1"/>
  <c r="E241" i="5"/>
  <c r="D241" i="5"/>
  <c r="F241" i="5" s="1"/>
  <c r="G241" i="5" s="1"/>
  <c r="H241" i="5" s="1"/>
  <c r="I241" i="5" s="1"/>
  <c r="J249" i="5"/>
  <c r="K249" i="5" s="1"/>
  <c r="M249" i="5" s="1"/>
  <c r="E249" i="5"/>
  <c r="D249" i="5"/>
  <c r="F249" i="5" s="1"/>
  <c r="G249" i="5" s="1"/>
  <c r="H249" i="5" s="1"/>
  <c r="I249" i="5" s="1"/>
  <c r="J219" i="5"/>
  <c r="K219" i="5" s="1"/>
  <c r="M219" i="5" s="1"/>
  <c r="E219" i="5"/>
  <c r="D221" i="5"/>
  <c r="F221" i="5" s="1"/>
  <c r="G221" i="5" s="1"/>
  <c r="H221" i="5" s="1"/>
  <c r="I221" i="5" s="1"/>
  <c r="J223" i="5"/>
  <c r="K223" i="5" s="1"/>
  <c r="M223" i="5" s="1"/>
  <c r="E223" i="5"/>
  <c r="D223" i="5"/>
  <c r="F223" i="5" s="1"/>
  <c r="G223" i="5" s="1"/>
  <c r="H223" i="5" s="1"/>
  <c r="I223" i="5" s="1"/>
  <c r="N226" i="5"/>
  <c r="J231" i="5"/>
  <c r="K231" i="5" s="1"/>
  <c r="M231" i="5" s="1"/>
  <c r="E231" i="5"/>
  <c r="D231" i="5"/>
  <c r="F231" i="5" s="1"/>
  <c r="G231" i="5" s="1"/>
  <c r="H231" i="5" s="1"/>
  <c r="I231" i="5" s="1"/>
  <c r="N234" i="5"/>
  <c r="J239" i="5"/>
  <c r="K239" i="5" s="1"/>
  <c r="M239" i="5" s="1"/>
  <c r="E239" i="5"/>
  <c r="D239" i="5"/>
  <c r="F239" i="5" s="1"/>
  <c r="G239" i="5" s="1"/>
  <c r="H239" i="5" s="1"/>
  <c r="I239" i="5" s="1"/>
  <c r="N242" i="5"/>
  <c r="J247" i="5"/>
  <c r="K247" i="5" s="1"/>
  <c r="M247" i="5" s="1"/>
  <c r="E247" i="5"/>
  <c r="D247" i="5"/>
  <c r="F247" i="5" s="1"/>
  <c r="G247" i="5" s="1"/>
  <c r="H247" i="5" s="1"/>
  <c r="I247" i="5" s="1"/>
  <c r="N250" i="5"/>
  <c r="D274" i="5"/>
  <c r="F274" i="5" s="1"/>
  <c r="G274" i="5" s="1"/>
  <c r="H274" i="5" s="1"/>
  <c r="I274" i="5" s="1"/>
  <c r="J274" i="5"/>
  <c r="K274" i="5" s="1"/>
  <c r="M274" i="5" s="1"/>
  <c r="E274" i="5"/>
  <c r="N256" i="5"/>
  <c r="D257" i="5"/>
  <c r="F257" i="5" s="1"/>
  <c r="G257" i="5" s="1"/>
  <c r="H257" i="5" s="1"/>
  <c r="I257" i="5" s="1"/>
  <c r="J257" i="5"/>
  <c r="K257" i="5" s="1"/>
  <c r="M257" i="5" s="1"/>
  <c r="E257" i="5"/>
  <c r="D262" i="5"/>
  <c r="F262" i="5" s="1"/>
  <c r="G262" i="5" s="1"/>
  <c r="H262" i="5" s="1"/>
  <c r="I262" i="5" s="1"/>
  <c r="J262" i="5"/>
  <c r="K262" i="5" s="1"/>
  <c r="M262" i="5" s="1"/>
  <c r="E262" i="5"/>
  <c r="D278" i="5"/>
  <c r="F278" i="5" s="1"/>
  <c r="G278" i="5" s="1"/>
  <c r="H278" i="5" s="1"/>
  <c r="I278" i="5" s="1"/>
  <c r="J278" i="5"/>
  <c r="K278" i="5" s="1"/>
  <c r="M278" i="5" s="1"/>
  <c r="E278" i="5"/>
  <c r="N284" i="5"/>
  <c r="N259" i="5"/>
  <c r="D266" i="5"/>
  <c r="F266" i="5" s="1"/>
  <c r="G266" i="5" s="1"/>
  <c r="H266" i="5" s="1"/>
  <c r="I266" i="5" s="1"/>
  <c r="J266" i="5"/>
  <c r="K266" i="5" s="1"/>
  <c r="M266" i="5" s="1"/>
  <c r="E266" i="5"/>
  <c r="D282" i="5"/>
  <c r="F282" i="5" s="1"/>
  <c r="G282" i="5" s="1"/>
  <c r="H282" i="5" s="1"/>
  <c r="I282" i="5" s="1"/>
  <c r="J282" i="5"/>
  <c r="K282" i="5" s="1"/>
  <c r="M282" i="5" s="1"/>
  <c r="E282" i="5"/>
  <c r="N253" i="5"/>
  <c r="D270" i="5"/>
  <c r="F270" i="5" s="1"/>
  <c r="G270" i="5" s="1"/>
  <c r="H270" i="5" s="1"/>
  <c r="I270" i="5" s="1"/>
  <c r="J270" i="5"/>
  <c r="K270" i="5" s="1"/>
  <c r="M270" i="5" s="1"/>
  <c r="E270" i="5"/>
  <c r="D285" i="5"/>
  <c r="F285" i="5" s="1"/>
  <c r="G285" i="5" s="1"/>
  <c r="H285" i="5" s="1"/>
  <c r="I285" i="5" s="1"/>
  <c r="J285" i="5"/>
  <c r="K285" i="5" s="1"/>
  <c r="M285" i="5" s="1"/>
  <c r="E285" i="5"/>
  <c r="E254" i="5"/>
  <c r="J263" i="5"/>
  <c r="K263" i="5" s="1"/>
  <c r="M263" i="5" s="1"/>
  <c r="D263" i="5"/>
  <c r="F263" i="5" s="1"/>
  <c r="G263" i="5" s="1"/>
  <c r="H263" i="5" s="1"/>
  <c r="I263" i="5" s="1"/>
  <c r="J267" i="5"/>
  <c r="K267" i="5" s="1"/>
  <c r="M267" i="5" s="1"/>
  <c r="D267" i="5"/>
  <c r="F267" i="5" s="1"/>
  <c r="G267" i="5" s="1"/>
  <c r="H267" i="5" s="1"/>
  <c r="I267" i="5" s="1"/>
  <c r="J271" i="5"/>
  <c r="K271" i="5" s="1"/>
  <c r="M271" i="5" s="1"/>
  <c r="D271" i="5"/>
  <c r="F271" i="5" s="1"/>
  <c r="G271" i="5" s="1"/>
  <c r="H271" i="5" s="1"/>
  <c r="I271" i="5" s="1"/>
  <c r="J275" i="5"/>
  <c r="K275" i="5" s="1"/>
  <c r="M275" i="5" s="1"/>
  <c r="D275" i="5"/>
  <c r="F275" i="5" s="1"/>
  <c r="G275" i="5" s="1"/>
  <c r="H275" i="5" s="1"/>
  <c r="I275" i="5" s="1"/>
  <c r="J279" i="5"/>
  <c r="K279" i="5" s="1"/>
  <c r="M279" i="5" s="1"/>
  <c r="D279" i="5"/>
  <c r="F279" i="5" s="1"/>
  <c r="G279" i="5" s="1"/>
  <c r="H279" i="5" s="1"/>
  <c r="I279" i="5" s="1"/>
  <c r="D289" i="5"/>
  <c r="F289" i="5" s="1"/>
  <c r="G289" i="5" s="1"/>
  <c r="H289" i="5" s="1"/>
  <c r="I289" i="5" s="1"/>
  <c r="J289" i="5"/>
  <c r="K289" i="5" s="1"/>
  <c r="M289" i="5" s="1"/>
  <c r="E289" i="5"/>
  <c r="N297" i="5"/>
  <c r="E255" i="5"/>
  <c r="J255" i="5"/>
  <c r="K255" i="5" s="1"/>
  <c r="M255" i="5" s="1"/>
  <c r="D258" i="5"/>
  <c r="F258" i="5" s="1"/>
  <c r="G258" i="5" s="1"/>
  <c r="H258" i="5" s="1"/>
  <c r="I258" i="5" s="1"/>
  <c r="D260" i="5"/>
  <c r="F260" i="5" s="1"/>
  <c r="G260" i="5" s="1"/>
  <c r="H260" i="5" s="1"/>
  <c r="I260" i="5" s="1"/>
  <c r="J260" i="5"/>
  <c r="K260" i="5" s="1"/>
  <c r="M260" i="5" s="1"/>
  <c r="E263" i="5"/>
  <c r="D264" i="5"/>
  <c r="F264" i="5" s="1"/>
  <c r="G264" i="5" s="1"/>
  <c r="H264" i="5" s="1"/>
  <c r="I264" i="5" s="1"/>
  <c r="J264" i="5"/>
  <c r="K264" i="5" s="1"/>
  <c r="M264" i="5" s="1"/>
  <c r="E267" i="5"/>
  <c r="D268" i="5"/>
  <c r="F268" i="5" s="1"/>
  <c r="G268" i="5" s="1"/>
  <c r="H268" i="5" s="1"/>
  <c r="I268" i="5" s="1"/>
  <c r="J268" i="5"/>
  <c r="K268" i="5" s="1"/>
  <c r="M268" i="5" s="1"/>
  <c r="E271" i="5"/>
  <c r="D272" i="5"/>
  <c r="F272" i="5" s="1"/>
  <c r="G272" i="5" s="1"/>
  <c r="H272" i="5" s="1"/>
  <c r="I272" i="5" s="1"/>
  <c r="J272" i="5"/>
  <c r="K272" i="5" s="1"/>
  <c r="M272" i="5" s="1"/>
  <c r="E275" i="5"/>
  <c r="D276" i="5"/>
  <c r="F276" i="5" s="1"/>
  <c r="G276" i="5" s="1"/>
  <c r="H276" i="5" s="1"/>
  <c r="I276" i="5" s="1"/>
  <c r="J276" i="5"/>
  <c r="K276" i="5" s="1"/>
  <c r="M276" i="5" s="1"/>
  <c r="E279" i="5"/>
  <c r="D280" i="5"/>
  <c r="F280" i="5" s="1"/>
  <c r="G280" i="5" s="1"/>
  <c r="H280" i="5" s="1"/>
  <c r="I280" i="5" s="1"/>
  <c r="J280" i="5"/>
  <c r="K280" i="5" s="1"/>
  <c r="M280" i="5" s="1"/>
  <c r="D293" i="5"/>
  <c r="F293" i="5" s="1"/>
  <c r="G293" i="5" s="1"/>
  <c r="H293" i="5" s="1"/>
  <c r="I293" i="5" s="1"/>
  <c r="J293" i="5"/>
  <c r="K293" i="5" s="1"/>
  <c r="M293" i="5" s="1"/>
  <c r="E293" i="5"/>
  <c r="D300" i="5"/>
  <c r="F300" i="5" s="1"/>
  <c r="G300" i="5" s="1"/>
  <c r="H300" i="5" s="1"/>
  <c r="I300" i="5" s="1"/>
  <c r="J300" i="5"/>
  <c r="K300" i="5" s="1"/>
  <c r="M300" i="5" s="1"/>
  <c r="E300" i="5"/>
  <c r="N308" i="5"/>
  <c r="J261" i="5"/>
  <c r="K261" i="5" s="1"/>
  <c r="M261" i="5" s="1"/>
  <c r="D261" i="5"/>
  <c r="F261" i="5" s="1"/>
  <c r="G261" i="5" s="1"/>
  <c r="H261" i="5" s="1"/>
  <c r="I261" i="5" s="1"/>
  <c r="J265" i="5"/>
  <c r="K265" i="5" s="1"/>
  <c r="M265" i="5" s="1"/>
  <c r="D265" i="5"/>
  <c r="F265" i="5" s="1"/>
  <c r="G265" i="5" s="1"/>
  <c r="H265" i="5" s="1"/>
  <c r="I265" i="5" s="1"/>
  <c r="J269" i="5"/>
  <c r="K269" i="5" s="1"/>
  <c r="M269" i="5" s="1"/>
  <c r="D269" i="5"/>
  <c r="F269" i="5" s="1"/>
  <c r="G269" i="5" s="1"/>
  <c r="H269" i="5" s="1"/>
  <c r="I269" i="5" s="1"/>
  <c r="J273" i="5"/>
  <c r="K273" i="5" s="1"/>
  <c r="M273" i="5" s="1"/>
  <c r="D273" i="5"/>
  <c r="F273" i="5" s="1"/>
  <c r="G273" i="5" s="1"/>
  <c r="H273" i="5" s="1"/>
  <c r="I273" i="5" s="1"/>
  <c r="J277" i="5"/>
  <c r="K277" i="5" s="1"/>
  <c r="M277" i="5" s="1"/>
  <c r="D277" i="5"/>
  <c r="F277" i="5" s="1"/>
  <c r="G277" i="5" s="1"/>
  <c r="H277" i="5" s="1"/>
  <c r="I277" i="5" s="1"/>
  <c r="J281" i="5"/>
  <c r="K281" i="5" s="1"/>
  <c r="M281" i="5" s="1"/>
  <c r="D281" i="5"/>
  <c r="F281" i="5" s="1"/>
  <c r="G281" i="5" s="1"/>
  <c r="H281" i="5" s="1"/>
  <c r="I281" i="5" s="1"/>
  <c r="J286" i="5"/>
  <c r="K286" i="5" s="1"/>
  <c r="M286" i="5" s="1"/>
  <c r="D286" i="5"/>
  <c r="F286" i="5" s="1"/>
  <c r="G286" i="5" s="1"/>
  <c r="H286" i="5" s="1"/>
  <c r="I286" i="5" s="1"/>
  <c r="J290" i="5"/>
  <c r="K290" i="5" s="1"/>
  <c r="M290" i="5" s="1"/>
  <c r="D290" i="5"/>
  <c r="F290" i="5" s="1"/>
  <c r="G290" i="5" s="1"/>
  <c r="H290" i="5" s="1"/>
  <c r="I290" i="5" s="1"/>
  <c r="J294" i="5"/>
  <c r="K294" i="5" s="1"/>
  <c r="M294" i="5" s="1"/>
  <c r="D294" i="5"/>
  <c r="F294" i="5" s="1"/>
  <c r="G294" i="5" s="1"/>
  <c r="H294" i="5" s="1"/>
  <c r="I294" i="5" s="1"/>
  <c r="J295" i="5"/>
  <c r="K295" i="5" s="1"/>
  <c r="M295" i="5" s="1"/>
  <c r="D295" i="5"/>
  <c r="F295" i="5" s="1"/>
  <c r="G295" i="5" s="1"/>
  <c r="H295" i="5" s="1"/>
  <c r="I295" i="5" s="1"/>
  <c r="N306" i="5"/>
  <c r="D287" i="5"/>
  <c r="F287" i="5" s="1"/>
  <c r="G287" i="5" s="1"/>
  <c r="H287" i="5" s="1"/>
  <c r="I287" i="5" s="1"/>
  <c r="J287" i="5"/>
  <c r="K287" i="5" s="1"/>
  <c r="M287" i="5" s="1"/>
  <c r="D291" i="5"/>
  <c r="F291" i="5" s="1"/>
  <c r="G291" i="5" s="1"/>
  <c r="H291" i="5" s="1"/>
  <c r="I291" i="5" s="1"/>
  <c r="J291" i="5"/>
  <c r="K291" i="5" s="1"/>
  <c r="M291" i="5" s="1"/>
  <c r="N304" i="5"/>
  <c r="E287" i="5"/>
  <c r="J288" i="5"/>
  <c r="K288" i="5" s="1"/>
  <c r="M288" i="5" s="1"/>
  <c r="D288" i="5"/>
  <c r="F288" i="5" s="1"/>
  <c r="G288" i="5" s="1"/>
  <c r="H288" i="5" s="1"/>
  <c r="I288" i="5" s="1"/>
  <c r="E291" i="5"/>
  <c r="J292" i="5"/>
  <c r="K292" i="5" s="1"/>
  <c r="M292" i="5" s="1"/>
  <c r="D292" i="5"/>
  <c r="F292" i="5" s="1"/>
  <c r="G292" i="5" s="1"/>
  <c r="H292" i="5" s="1"/>
  <c r="I292" i="5" s="1"/>
  <c r="N296" i="5"/>
  <c r="E297" i="5"/>
  <c r="J301" i="5"/>
  <c r="K301" i="5" s="1"/>
  <c r="M301" i="5" s="1"/>
  <c r="D301" i="5"/>
  <c r="F301" i="5" s="1"/>
  <c r="G301" i="5" s="1"/>
  <c r="H301" i="5" s="1"/>
  <c r="I301" i="5" s="1"/>
  <c r="J303" i="5"/>
  <c r="K303" i="5" s="1"/>
  <c r="M303" i="5" s="1"/>
  <c r="E303" i="5"/>
  <c r="D303" i="5"/>
  <c r="F303" i="5" s="1"/>
  <c r="G303" i="5" s="1"/>
  <c r="H303" i="5" s="1"/>
  <c r="I303" i="5" s="1"/>
  <c r="J307" i="5"/>
  <c r="K307" i="5" s="1"/>
  <c r="M307" i="5" s="1"/>
  <c r="E307" i="5"/>
  <c r="D307" i="5"/>
  <c r="F307" i="5" s="1"/>
  <c r="G307" i="5" s="1"/>
  <c r="H307" i="5" s="1"/>
  <c r="I307" i="5" s="1"/>
  <c r="D298" i="5"/>
  <c r="F298" i="5" s="1"/>
  <c r="G298" i="5" s="1"/>
  <c r="H298" i="5" s="1"/>
  <c r="I298" i="5" s="1"/>
  <c r="J298" i="5"/>
  <c r="K298" i="5" s="1"/>
  <c r="M298" i="5" s="1"/>
  <c r="D302" i="5"/>
  <c r="F302" i="5" s="1"/>
  <c r="G302" i="5" s="1"/>
  <c r="H302" i="5" s="1"/>
  <c r="I302" i="5" s="1"/>
  <c r="J302" i="5"/>
  <c r="K302" i="5" s="1"/>
  <c r="M302" i="5" s="1"/>
  <c r="E296" i="5"/>
  <c r="J296" i="5"/>
  <c r="K296" i="5" s="1"/>
  <c r="M296" i="5" s="1"/>
  <c r="E298" i="5"/>
  <c r="J299" i="5"/>
  <c r="K299" i="5" s="1"/>
  <c r="M299" i="5" s="1"/>
  <c r="D299" i="5"/>
  <c r="F299" i="5" s="1"/>
  <c r="G299" i="5" s="1"/>
  <c r="H299" i="5" s="1"/>
  <c r="I299" i="5" s="1"/>
  <c r="E302" i="5"/>
  <c r="J305" i="5"/>
  <c r="K305" i="5" s="1"/>
  <c r="M305" i="5" s="1"/>
  <c r="E305" i="5"/>
  <c r="D305" i="5"/>
  <c r="F305" i="5" s="1"/>
  <c r="G305" i="5" s="1"/>
  <c r="H305" i="5" s="1"/>
  <c r="I305" i="5" s="1"/>
  <c r="J309" i="5"/>
  <c r="K309" i="5" s="1"/>
  <c r="M309" i="5" s="1"/>
  <c r="E309" i="5"/>
  <c r="D309" i="5"/>
  <c r="F309" i="5" s="1"/>
  <c r="G309" i="5" s="1"/>
  <c r="H309" i="5" s="1"/>
  <c r="I309" i="5" s="1"/>
  <c r="J312" i="5"/>
  <c r="K312" i="5" s="1"/>
  <c r="M312" i="5" s="1"/>
  <c r="E312" i="5"/>
  <c r="D312" i="5"/>
  <c r="F312" i="5" s="1"/>
  <c r="G312" i="5" s="1"/>
  <c r="H312" i="5" s="1"/>
  <c r="I312" i="5" s="1"/>
  <c r="N312" i="5" s="1"/>
  <c r="J304" i="5"/>
  <c r="K304" i="5" s="1"/>
  <c r="M304" i="5" s="1"/>
  <c r="J306" i="5"/>
  <c r="K306" i="5" s="1"/>
  <c r="M306" i="5" s="1"/>
  <c r="J308" i="5"/>
  <c r="K308" i="5" s="1"/>
  <c r="M308" i="5" s="1"/>
  <c r="J310" i="5"/>
  <c r="K310" i="5" s="1"/>
  <c r="M310" i="5" s="1"/>
  <c r="D311" i="5"/>
  <c r="F311" i="5" s="1"/>
  <c r="G311" i="5" s="1"/>
  <c r="H311" i="5" s="1"/>
  <c r="I311" i="5" s="1"/>
  <c r="N311" i="5" s="1"/>
  <c r="D315" i="5"/>
  <c r="F315" i="5" s="1"/>
  <c r="G315" i="5" s="1"/>
  <c r="H315" i="5" s="1"/>
  <c r="I315" i="5" s="1"/>
  <c r="N315" i="5" s="1"/>
  <c r="S198" i="8" l="1"/>
  <c r="U198" i="8" s="1"/>
  <c r="O301" i="8"/>
  <c r="H301" i="8"/>
  <c r="I301" i="8" s="1"/>
  <c r="N301" i="8" s="1"/>
  <c r="Q308" i="8"/>
  <c r="S308" i="8" s="1"/>
  <c r="U308" i="8" s="1"/>
  <c r="P308" i="8"/>
  <c r="R308" i="8" s="1"/>
  <c r="T308" i="8" s="1"/>
  <c r="Q304" i="8"/>
  <c r="S304" i="8" s="1"/>
  <c r="U304" i="8" s="1"/>
  <c r="P304" i="8"/>
  <c r="R304" i="8" s="1"/>
  <c r="T304" i="8" s="1"/>
  <c r="O271" i="8"/>
  <c r="H271" i="8"/>
  <c r="I271" i="8" s="1"/>
  <c r="N271" i="8" s="1"/>
  <c r="P283" i="8"/>
  <c r="R283" i="8" s="1"/>
  <c r="T283" i="8" s="1"/>
  <c r="Q283" i="8"/>
  <c r="S283" i="8" s="1"/>
  <c r="U283" i="8" s="1"/>
  <c r="Q262" i="8"/>
  <c r="S262" i="8" s="1"/>
  <c r="U262" i="8" s="1"/>
  <c r="P262" i="8"/>
  <c r="R262" i="8" s="1"/>
  <c r="T262" i="8" s="1"/>
  <c r="Q279" i="8"/>
  <c r="S279" i="8" s="1"/>
  <c r="U279" i="8" s="1"/>
  <c r="P279" i="8"/>
  <c r="R279" i="8" s="1"/>
  <c r="T279" i="8" s="1"/>
  <c r="O265" i="8"/>
  <c r="H265" i="8"/>
  <c r="I265" i="8" s="1"/>
  <c r="N265" i="8" s="1"/>
  <c r="H260" i="8"/>
  <c r="I260" i="8" s="1"/>
  <c r="N260" i="8" s="1"/>
  <c r="O260" i="8"/>
  <c r="Q264" i="8"/>
  <c r="S264" i="8" s="1"/>
  <c r="U264" i="8" s="1"/>
  <c r="P264" i="8"/>
  <c r="R264" i="8" s="1"/>
  <c r="T264" i="8" s="1"/>
  <c r="H292" i="8"/>
  <c r="I292" i="8" s="1"/>
  <c r="N292" i="8" s="1"/>
  <c r="O292" i="8"/>
  <c r="Q257" i="8"/>
  <c r="S257" i="8" s="1"/>
  <c r="U257" i="8" s="1"/>
  <c r="P257" i="8"/>
  <c r="R257" i="8" s="1"/>
  <c r="T257" i="8" s="1"/>
  <c r="Q249" i="8"/>
  <c r="S249" i="8" s="1"/>
  <c r="U249" i="8" s="1"/>
  <c r="P249" i="8"/>
  <c r="R249" i="8" s="1"/>
  <c r="T249" i="8" s="1"/>
  <c r="Q241" i="8"/>
  <c r="S241" i="8" s="1"/>
  <c r="U241" i="8" s="1"/>
  <c r="P241" i="8"/>
  <c r="R241" i="8" s="1"/>
  <c r="T241" i="8" s="1"/>
  <c r="Q233" i="8"/>
  <c r="S233" i="8" s="1"/>
  <c r="U233" i="8" s="1"/>
  <c r="P233" i="8"/>
  <c r="R233" i="8" s="1"/>
  <c r="T233" i="8" s="1"/>
  <c r="O226" i="8"/>
  <c r="H226" i="8"/>
  <c r="I226" i="8" s="1"/>
  <c r="N226" i="8" s="1"/>
  <c r="O252" i="8"/>
  <c r="H252" i="8"/>
  <c r="I252" i="8" s="1"/>
  <c r="N252" i="8" s="1"/>
  <c r="O236" i="8"/>
  <c r="H236" i="8"/>
  <c r="I236" i="8" s="1"/>
  <c r="N236" i="8" s="1"/>
  <c r="Q251" i="8"/>
  <c r="S251" i="8" s="1"/>
  <c r="U251" i="8" s="1"/>
  <c r="P251" i="8"/>
  <c r="R251" i="8" s="1"/>
  <c r="T251" i="8" s="1"/>
  <c r="Q243" i="8"/>
  <c r="S243" i="8" s="1"/>
  <c r="U243" i="8" s="1"/>
  <c r="P243" i="8"/>
  <c r="R243" i="8" s="1"/>
  <c r="T243" i="8" s="1"/>
  <c r="Q235" i="8"/>
  <c r="S235" i="8" s="1"/>
  <c r="U235" i="8" s="1"/>
  <c r="P235" i="8"/>
  <c r="R235" i="8" s="1"/>
  <c r="T235" i="8" s="1"/>
  <c r="O242" i="8"/>
  <c r="H242" i="8"/>
  <c r="I242" i="8" s="1"/>
  <c r="N242" i="8" s="1"/>
  <c r="O254" i="8"/>
  <c r="H254" i="8"/>
  <c r="I254" i="8" s="1"/>
  <c r="N254" i="8" s="1"/>
  <c r="P210" i="8"/>
  <c r="R210" i="8" s="1"/>
  <c r="T210" i="8" s="1"/>
  <c r="Q210" i="8"/>
  <c r="S210" i="8" s="1"/>
  <c r="U210" i="8" s="1"/>
  <c r="S196" i="8"/>
  <c r="U196" i="8" s="1"/>
  <c r="Q219" i="8"/>
  <c r="S219" i="8" s="1"/>
  <c r="U219" i="8" s="1"/>
  <c r="P219" i="8"/>
  <c r="R219" i="8" s="1"/>
  <c r="T219" i="8" s="1"/>
  <c r="P147" i="8"/>
  <c r="R147" i="8" s="1"/>
  <c r="T147" i="8" s="1"/>
  <c r="Q147" i="8"/>
  <c r="S147" i="8" s="1"/>
  <c r="U147" i="8" s="1"/>
  <c r="P129" i="8"/>
  <c r="R129" i="8" s="1"/>
  <c r="T129" i="8" s="1"/>
  <c r="Q129" i="8"/>
  <c r="S129" i="8" s="1"/>
  <c r="U129" i="8" s="1"/>
  <c r="P121" i="8"/>
  <c r="R121" i="8" s="1"/>
  <c r="T121" i="8" s="1"/>
  <c r="Q121" i="8"/>
  <c r="S121" i="8" s="1"/>
  <c r="U121" i="8" s="1"/>
  <c r="H79" i="8"/>
  <c r="I79" i="8" s="1"/>
  <c r="N79" i="8" s="1"/>
  <c r="O79" i="8"/>
  <c r="P187" i="8"/>
  <c r="R187" i="8" s="1"/>
  <c r="T187" i="8" s="1"/>
  <c r="Q187" i="8"/>
  <c r="S187" i="8" s="1"/>
  <c r="U187" i="8" s="1"/>
  <c r="O130" i="8"/>
  <c r="H130" i="8"/>
  <c r="I130" i="8" s="1"/>
  <c r="N130" i="8" s="1"/>
  <c r="O122" i="8"/>
  <c r="H122" i="8"/>
  <c r="I122" i="8" s="1"/>
  <c r="N122" i="8" s="1"/>
  <c r="Q161" i="8"/>
  <c r="S161" i="8" s="1"/>
  <c r="U161" i="8" s="1"/>
  <c r="P161" i="8"/>
  <c r="R161" i="8" s="1"/>
  <c r="T161" i="8" s="1"/>
  <c r="P138" i="8"/>
  <c r="R138" i="8" s="1"/>
  <c r="T138" i="8" s="1"/>
  <c r="Q138" i="8"/>
  <c r="S138" i="8" s="1"/>
  <c r="U138" i="8" s="1"/>
  <c r="P125" i="8"/>
  <c r="R125" i="8" s="1"/>
  <c r="T125" i="8" s="1"/>
  <c r="Q125" i="8"/>
  <c r="S125" i="8" s="1"/>
  <c r="U125" i="8" s="1"/>
  <c r="P117" i="8"/>
  <c r="R117" i="8" s="1"/>
  <c r="T117" i="8" s="1"/>
  <c r="Q117" i="8"/>
  <c r="S117" i="8" s="1"/>
  <c r="U117" i="8" s="1"/>
  <c r="H115" i="8"/>
  <c r="I115" i="8" s="1"/>
  <c r="N115" i="8" s="1"/>
  <c r="O115" i="8"/>
  <c r="H107" i="8"/>
  <c r="I107" i="8" s="1"/>
  <c r="N107" i="8" s="1"/>
  <c r="O107" i="8"/>
  <c r="H99" i="8"/>
  <c r="I99" i="8" s="1"/>
  <c r="N99" i="8" s="1"/>
  <c r="O99" i="8"/>
  <c r="H91" i="8"/>
  <c r="I91" i="8" s="1"/>
  <c r="N91" i="8" s="1"/>
  <c r="O91" i="8"/>
  <c r="H83" i="8"/>
  <c r="I83" i="8" s="1"/>
  <c r="N83" i="8" s="1"/>
  <c r="O83" i="8"/>
  <c r="H75" i="8"/>
  <c r="I75" i="8" s="1"/>
  <c r="N75" i="8" s="1"/>
  <c r="O75" i="8"/>
  <c r="H67" i="8"/>
  <c r="I67" i="8" s="1"/>
  <c r="N67" i="8" s="1"/>
  <c r="O67" i="8"/>
  <c r="H59" i="8"/>
  <c r="I59" i="8" s="1"/>
  <c r="N59" i="8" s="1"/>
  <c r="O59" i="8"/>
  <c r="O238" i="8"/>
  <c r="H238" i="8"/>
  <c r="I238" i="8" s="1"/>
  <c r="N238" i="8" s="1"/>
  <c r="Q193" i="8"/>
  <c r="S193" i="8" s="1"/>
  <c r="U193" i="8" s="1"/>
  <c r="P193" i="8"/>
  <c r="R193" i="8" s="1"/>
  <c r="T193" i="8" s="1"/>
  <c r="P185" i="8"/>
  <c r="R185" i="8" s="1"/>
  <c r="T185" i="8" s="1"/>
  <c r="Q185" i="8"/>
  <c r="S185" i="8" s="1"/>
  <c r="U185" i="8" s="1"/>
  <c r="S153" i="8"/>
  <c r="U153" i="8" s="1"/>
  <c r="H126" i="8"/>
  <c r="I126" i="8" s="1"/>
  <c r="N126" i="8" s="1"/>
  <c r="O126" i="8"/>
  <c r="H118" i="8"/>
  <c r="I118" i="8" s="1"/>
  <c r="N118" i="8" s="1"/>
  <c r="O118" i="8"/>
  <c r="H109" i="8"/>
  <c r="I109" i="8" s="1"/>
  <c r="N109" i="8" s="1"/>
  <c r="O109" i="8"/>
  <c r="P144" i="8"/>
  <c r="R144" i="8" s="1"/>
  <c r="T144" i="8" s="1"/>
  <c r="Q144" i="8"/>
  <c r="S144" i="8" s="1"/>
  <c r="U144" i="8" s="1"/>
  <c r="H61" i="8"/>
  <c r="I61" i="8" s="1"/>
  <c r="N61" i="8" s="1"/>
  <c r="O61" i="8"/>
  <c r="P58" i="8"/>
  <c r="R58" i="8" s="1"/>
  <c r="T58" i="8" s="1"/>
  <c r="Q58" i="8"/>
  <c r="S58" i="8" s="1"/>
  <c r="U58" i="8" s="1"/>
  <c r="Q49" i="8"/>
  <c r="S49" i="8" s="1"/>
  <c r="U49" i="8" s="1"/>
  <c r="P49" i="8"/>
  <c r="R49" i="8" s="1"/>
  <c r="T49" i="8" s="1"/>
  <c r="O37" i="8"/>
  <c r="H37" i="8"/>
  <c r="I37" i="8" s="1"/>
  <c r="N37" i="8" s="1"/>
  <c r="O29" i="8"/>
  <c r="H29" i="8"/>
  <c r="I29" i="8" s="1"/>
  <c r="N29" i="8" s="1"/>
  <c r="O21" i="8"/>
  <c r="H21" i="8"/>
  <c r="I21" i="8" s="1"/>
  <c r="N21" i="8" s="1"/>
  <c r="O13" i="8"/>
  <c r="H13" i="8"/>
  <c r="I13" i="8" s="1"/>
  <c r="N13" i="8" s="1"/>
  <c r="Q45" i="8"/>
  <c r="S45" i="8" s="1"/>
  <c r="U45" i="8" s="1"/>
  <c r="P45" i="8"/>
  <c r="R45" i="8" s="1"/>
  <c r="T45" i="8" s="1"/>
  <c r="H85" i="8"/>
  <c r="I85" i="8" s="1"/>
  <c r="N85" i="8" s="1"/>
  <c r="O85" i="8"/>
  <c r="P82" i="8"/>
  <c r="R82" i="8" s="1"/>
  <c r="T82" i="8" s="1"/>
  <c r="Q82" i="8"/>
  <c r="S82" i="8" s="1"/>
  <c r="U82" i="8" s="1"/>
  <c r="Q53" i="8"/>
  <c r="S53" i="8" s="1"/>
  <c r="U53" i="8" s="1"/>
  <c r="P53" i="8"/>
  <c r="R53" i="8" s="1"/>
  <c r="T53" i="8" s="1"/>
  <c r="Q40" i="8"/>
  <c r="S40" i="8" s="1"/>
  <c r="U40" i="8" s="1"/>
  <c r="P40" i="8"/>
  <c r="R40" i="8" s="1"/>
  <c r="T40" i="8" s="1"/>
  <c r="Q36" i="8"/>
  <c r="S36" i="8" s="1"/>
  <c r="U36" i="8" s="1"/>
  <c r="P36" i="8"/>
  <c r="R36" i="8" s="1"/>
  <c r="T36" i="8" s="1"/>
  <c r="Q32" i="8"/>
  <c r="S32" i="8" s="1"/>
  <c r="U32" i="8" s="1"/>
  <c r="P32" i="8"/>
  <c r="R32" i="8" s="1"/>
  <c r="T32" i="8" s="1"/>
  <c r="Q28" i="8"/>
  <c r="S28" i="8" s="1"/>
  <c r="U28" i="8" s="1"/>
  <c r="P28" i="8"/>
  <c r="R28" i="8" s="1"/>
  <c r="T28" i="8" s="1"/>
  <c r="Q24" i="8"/>
  <c r="S24" i="8" s="1"/>
  <c r="U24" i="8" s="1"/>
  <c r="P24" i="8"/>
  <c r="R24" i="8" s="1"/>
  <c r="T24" i="8" s="1"/>
  <c r="Q20" i="8"/>
  <c r="S20" i="8" s="1"/>
  <c r="U20" i="8" s="1"/>
  <c r="P20" i="8"/>
  <c r="R20" i="8" s="1"/>
  <c r="T20" i="8" s="1"/>
  <c r="Q16" i="8"/>
  <c r="S16" i="8" s="1"/>
  <c r="U16" i="8" s="1"/>
  <c r="P16" i="8"/>
  <c r="R16" i="8" s="1"/>
  <c r="T16" i="8" s="1"/>
  <c r="Q12" i="8"/>
  <c r="S12" i="8" s="1"/>
  <c r="U12" i="8" s="1"/>
  <c r="P12" i="8"/>
  <c r="R12" i="8" s="1"/>
  <c r="T12" i="8" s="1"/>
  <c r="O312" i="8"/>
  <c r="H312" i="8"/>
  <c r="I312" i="8" s="1"/>
  <c r="N312" i="8" s="1"/>
  <c r="H306" i="8"/>
  <c r="I306" i="8" s="1"/>
  <c r="N306" i="8" s="1"/>
  <c r="O306" i="8"/>
  <c r="H294" i="8"/>
  <c r="I294" i="8" s="1"/>
  <c r="N294" i="8" s="1"/>
  <c r="O294" i="8"/>
  <c r="O309" i="8"/>
  <c r="H309" i="8"/>
  <c r="I309" i="8" s="1"/>
  <c r="N309" i="8" s="1"/>
  <c r="Q303" i="8"/>
  <c r="S303" i="8" s="1"/>
  <c r="U303" i="8" s="1"/>
  <c r="P303" i="8"/>
  <c r="R303" i="8" s="1"/>
  <c r="T303" i="8" s="1"/>
  <c r="P297" i="8"/>
  <c r="R297" i="8" s="1"/>
  <c r="T297" i="8" s="1"/>
  <c r="Q297" i="8"/>
  <c r="S297" i="8" s="1"/>
  <c r="U297" i="8" s="1"/>
  <c r="Q284" i="8"/>
  <c r="S284" i="8" s="1"/>
  <c r="U284" i="8" s="1"/>
  <c r="P284" i="8"/>
  <c r="R284" i="8" s="1"/>
  <c r="T284" i="8" s="1"/>
  <c r="Q278" i="8"/>
  <c r="S278" i="8" s="1"/>
  <c r="U278" i="8" s="1"/>
  <c r="P278" i="8"/>
  <c r="R278" i="8" s="1"/>
  <c r="T278" i="8" s="1"/>
  <c r="Q310" i="8"/>
  <c r="S310" i="8" s="1"/>
  <c r="U310" i="8" s="1"/>
  <c r="P310" i="8"/>
  <c r="R310" i="8" s="1"/>
  <c r="T310" i="8" s="1"/>
  <c r="O287" i="8"/>
  <c r="H287" i="8"/>
  <c r="I287" i="8" s="1"/>
  <c r="N287" i="8" s="1"/>
  <c r="O259" i="8"/>
  <c r="H259" i="8"/>
  <c r="I259" i="8" s="1"/>
  <c r="N259" i="8" s="1"/>
  <c r="Q280" i="8"/>
  <c r="S280" i="8" s="1"/>
  <c r="U280" i="8" s="1"/>
  <c r="P280" i="8"/>
  <c r="R280" i="8" s="1"/>
  <c r="T280" i="8" s="1"/>
  <c r="O269" i="8"/>
  <c r="H269" i="8"/>
  <c r="I269" i="8" s="1"/>
  <c r="N269" i="8" s="1"/>
  <c r="H282" i="8"/>
  <c r="I282" i="8" s="1"/>
  <c r="N282" i="8" s="1"/>
  <c r="O282" i="8"/>
  <c r="O256" i="8"/>
  <c r="H256" i="8"/>
  <c r="I256" i="8" s="1"/>
  <c r="N256" i="8" s="1"/>
  <c r="O240" i="8"/>
  <c r="H240" i="8"/>
  <c r="I240" i="8" s="1"/>
  <c r="N240" i="8" s="1"/>
  <c r="O228" i="8"/>
  <c r="H228" i="8"/>
  <c r="I228" i="8" s="1"/>
  <c r="N228" i="8" s="1"/>
  <c r="H227" i="8"/>
  <c r="I227" i="8" s="1"/>
  <c r="N227" i="8" s="1"/>
  <c r="O227" i="8"/>
  <c r="Q197" i="8"/>
  <c r="S197" i="8" s="1"/>
  <c r="U197" i="8" s="1"/>
  <c r="P197" i="8"/>
  <c r="R197" i="8" s="1"/>
  <c r="T197" i="8" s="1"/>
  <c r="O258" i="8"/>
  <c r="H258" i="8"/>
  <c r="I258" i="8" s="1"/>
  <c r="N258" i="8" s="1"/>
  <c r="S222" i="8"/>
  <c r="U222" i="8" s="1"/>
  <c r="S214" i="8"/>
  <c r="U214" i="8" s="1"/>
  <c r="S206" i="8"/>
  <c r="U206" i="8" s="1"/>
  <c r="S194" i="8"/>
  <c r="U194" i="8" s="1"/>
  <c r="P218" i="8"/>
  <c r="R218" i="8" s="1"/>
  <c r="T218" i="8" s="1"/>
  <c r="Q218" i="8"/>
  <c r="S218" i="8" s="1"/>
  <c r="U218" i="8" s="1"/>
  <c r="Q203" i="8"/>
  <c r="S203" i="8" s="1"/>
  <c r="U203" i="8" s="1"/>
  <c r="P203" i="8"/>
  <c r="R203" i="8" s="1"/>
  <c r="T203" i="8" s="1"/>
  <c r="Q190" i="8"/>
  <c r="S190" i="8" s="1"/>
  <c r="U190" i="8" s="1"/>
  <c r="P190" i="8"/>
  <c r="R190" i="8" s="1"/>
  <c r="T190" i="8" s="1"/>
  <c r="Q186" i="8"/>
  <c r="S186" i="8" s="1"/>
  <c r="U186" i="8" s="1"/>
  <c r="P186" i="8"/>
  <c r="R186" i="8" s="1"/>
  <c r="T186" i="8" s="1"/>
  <c r="Q182" i="8"/>
  <c r="S182" i="8" s="1"/>
  <c r="U182" i="8" s="1"/>
  <c r="P182" i="8"/>
  <c r="R182" i="8" s="1"/>
  <c r="T182" i="8" s="1"/>
  <c r="O128" i="8"/>
  <c r="H128" i="8"/>
  <c r="I128" i="8" s="1"/>
  <c r="N128" i="8" s="1"/>
  <c r="O120" i="8"/>
  <c r="H120" i="8"/>
  <c r="I120" i="8" s="1"/>
  <c r="N120" i="8" s="1"/>
  <c r="H111" i="8"/>
  <c r="I111" i="8" s="1"/>
  <c r="N111" i="8" s="1"/>
  <c r="O111" i="8"/>
  <c r="H103" i="8"/>
  <c r="I103" i="8" s="1"/>
  <c r="N103" i="8" s="1"/>
  <c r="O103" i="8"/>
  <c r="H95" i="8"/>
  <c r="I95" i="8" s="1"/>
  <c r="N95" i="8" s="1"/>
  <c r="O95" i="8"/>
  <c r="H87" i="8"/>
  <c r="I87" i="8" s="1"/>
  <c r="N87" i="8" s="1"/>
  <c r="O87" i="8"/>
  <c r="Q177" i="8"/>
  <c r="S177" i="8" s="1"/>
  <c r="U177" i="8" s="1"/>
  <c r="P177" i="8"/>
  <c r="R177" i="8" s="1"/>
  <c r="T177" i="8" s="1"/>
  <c r="Q169" i="8"/>
  <c r="S169" i="8" s="1"/>
  <c r="U169" i="8" s="1"/>
  <c r="P169" i="8"/>
  <c r="R169" i="8" s="1"/>
  <c r="T169" i="8" s="1"/>
  <c r="H113" i="8"/>
  <c r="I113" i="8" s="1"/>
  <c r="N113" i="8" s="1"/>
  <c r="O113" i="8"/>
  <c r="H105" i="8"/>
  <c r="I105" i="8" s="1"/>
  <c r="N105" i="8" s="1"/>
  <c r="O105" i="8"/>
  <c r="H97" i="8"/>
  <c r="I97" i="8" s="1"/>
  <c r="N97" i="8" s="1"/>
  <c r="O97" i="8"/>
  <c r="H89" i="8"/>
  <c r="I89" i="8" s="1"/>
  <c r="N89" i="8" s="1"/>
  <c r="O89" i="8"/>
  <c r="H73" i="8"/>
  <c r="I73" i="8" s="1"/>
  <c r="N73" i="8" s="1"/>
  <c r="O73" i="8"/>
  <c r="H57" i="8"/>
  <c r="I57" i="8" s="1"/>
  <c r="N57" i="8" s="1"/>
  <c r="O57" i="8"/>
  <c r="O48" i="8"/>
  <c r="H48" i="8"/>
  <c r="I48" i="8" s="1"/>
  <c r="N48" i="8" s="1"/>
  <c r="P145" i="8"/>
  <c r="R145" i="8" s="1"/>
  <c r="T145" i="8" s="1"/>
  <c r="Q145" i="8"/>
  <c r="S145" i="8" s="1"/>
  <c r="U145" i="8" s="1"/>
  <c r="H124" i="8"/>
  <c r="I124" i="8" s="1"/>
  <c r="N124" i="8" s="1"/>
  <c r="O124" i="8"/>
  <c r="H116" i="8"/>
  <c r="I116" i="8" s="1"/>
  <c r="N116" i="8" s="1"/>
  <c r="O116" i="8"/>
  <c r="Q173" i="8"/>
  <c r="S173" i="8" s="1"/>
  <c r="U173" i="8" s="1"/>
  <c r="P173" i="8"/>
  <c r="R173" i="8" s="1"/>
  <c r="T173" i="8" s="1"/>
  <c r="Q165" i="8"/>
  <c r="S165" i="8" s="1"/>
  <c r="U165" i="8" s="1"/>
  <c r="P165" i="8"/>
  <c r="R165" i="8" s="1"/>
  <c r="T165" i="8" s="1"/>
  <c r="S156" i="8"/>
  <c r="U156" i="8" s="1"/>
  <c r="S151" i="8"/>
  <c r="U151" i="8" s="1"/>
  <c r="O50" i="8"/>
  <c r="H50" i="8"/>
  <c r="I50" i="8" s="1"/>
  <c r="N50" i="8" s="1"/>
  <c r="O39" i="8"/>
  <c r="H39" i="8"/>
  <c r="I39" i="8" s="1"/>
  <c r="N39" i="8" s="1"/>
  <c r="O31" i="8"/>
  <c r="H31" i="8"/>
  <c r="I31" i="8" s="1"/>
  <c r="N31" i="8" s="1"/>
  <c r="O23" i="8"/>
  <c r="H23" i="8"/>
  <c r="I23" i="8" s="1"/>
  <c r="N23" i="8" s="1"/>
  <c r="O15" i="8"/>
  <c r="H15" i="8"/>
  <c r="I15" i="8" s="1"/>
  <c r="N15" i="8" s="1"/>
  <c r="Q51" i="8"/>
  <c r="S51" i="8" s="1"/>
  <c r="U51" i="8" s="1"/>
  <c r="P51" i="8"/>
  <c r="R51" i="8" s="1"/>
  <c r="T51" i="8" s="1"/>
  <c r="H47" i="8"/>
  <c r="I47" i="8" s="1"/>
  <c r="N47" i="8" s="1"/>
  <c r="O47" i="8"/>
  <c r="H55" i="8"/>
  <c r="I55" i="8" s="1"/>
  <c r="N55" i="8" s="1"/>
  <c r="O55" i="8"/>
  <c r="H311" i="8"/>
  <c r="I311" i="8" s="1"/>
  <c r="N311" i="8" s="1"/>
  <c r="O311" i="8"/>
  <c r="H313" i="8"/>
  <c r="I313" i="8" s="1"/>
  <c r="N313" i="8" s="1"/>
  <c r="O313" i="8"/>
  <c r="Q299" i="8"/>
  <c r="S299" i="8" s="1"/>
  <c r="U299" i="8" s="1"/>
  <c r="P299" i="8"/>
  <c r="R299" i="8" s="1"/>
  <c r="T299" i="8" s="1"/>
  <c r="H296" i="8"/>
  <c r="I296" i="8" s="1"/>
  <c r="N296" i="8" s="1"/>
  <c r="O296" i="8"/>
  <c r="Q302" i="8"/>
  <c r="S302" i="8" s="1"/>
  <c r="U302" i="8" s="1"/>
  <c r="P302" i="8"/>
  <c r="R302" i="8" s="1"/>
  <c r="T302" i="8" s="1"/>
  <c r="H274" i="8"/>
  <c r="I274" i="8" s="1"/>
  <c r="N274" i="8" s="1"/>
  <c r="O274" i="8"/>
  <c r="Q281" i="8"/>
  <c r="S281" i="8" s="1"/>
  <c r="U281" i="8" s="1"/>
  <c r="P281" i="8"/>
  <c r="R281" i="8" s="1"/>
  <c r="T281" i="8" s="1"/>
  <c r="Q266" i="8"/>
  <c r="S266" i="8" s="1"/>
  <c r="U266" i="8" s="1"/>
  <c r="P266" i="8"/>
  <c r="R266" i="8" s="1"/>
  <c r="T266" i="8" s="1"/>
  <c r="O261" i="8"/>
  <c r="H261" i="8"/>
  <c r="I261" i="8" s="1"/>
  <c r="N261" i="8" s="1"/>
  <c r="P289" i="8"/>
  <c r="R289" i="8" s="1"/>
  <c r="T289" i="8" s="1"/>
  <c r="Q289" i="8"/>
  <c r="S289" i="8" s="1"/>
  <c r="U289" i="8" s="1"/>
  <c r="Q268" i="8"/>
  <c r="S268" i="8" s="1"/>
  <c r="U268" i="8" s="1"/>
  <c r="P268" i="8"/>
  <c r="R268" i="8" s="1"/>
  <c r="T268" i="8" s="1"/>
  <c r="Q253" i="8"/>
  <c r="S253" i="8" s="1"/>
  <c r="U253" i="8" s="1"/>
  <c r="P253" i="8"/>
  <c r="R253" i="8" s="1"/>
  <c r="T253" i="8" s="1"/>
  <c r="Q245" i="8"/>
  <c r="S245" i="8" s="1"/>
  <c r="U245" i="8" s="1"/>
  <c r="P245" i="8"/>
  <c r="R245" i="8" s="1"/>
  <c r="T245" i="8" s="1"/>
  <c r="Q237" i="8"/>
  <c r="S237" i="8" s="1"/>
  <c r="U237" i="8" s="1"/>
  <c r="P237" i="8"/>
  <c r="R237" i="8" s="1"/>
  <c r="T237" i="8" s="1"/>
  <c r="O267" i="8"/>
  <c r="H267" i="8"/>
  <c r="I267" i="8" s="1"/>
  <c r="N267" i="8" s="1"/>
  <c r="O244" i="8"/>
  <c r="H244" i="8"/>
  <c r="I244" i="8" s="1"/>
  <c r="N244" i="8" s="1"/>
  <c r="Q255" i="8"/>
  <c r="S255" i="8" s="1"/>
  <c r="U255" i="8" s="1"/>
  <c r="P255" i="8"/>
  <c r="R255" i="8" s="1"/>
  <c r="T255" i="8" s="1"/>
  <c r="Q247" i="8"/>
  <c r="S247" i="8" s="1"/>
  <c r="U247" i="8" s="1"/>
  <c r="P247" i="8"/>
  <c r="R247" i="8" s="1"/>
  <c r="T247" i="8" s="1"/>
  <c r="Q239" i="8"/>
  <c r="S239" i="8" s="1"/>
  <c r="U239" i="8" s="1"/>
  <c r="P239" i="8"/>
  <c r="R239" i="8" s="1"/>
  <c r="T239" i="8" s="1"/>
  <c r="O234" i="8"/>
  <c r="H234" i="8"/>
  <c r="I234" i="8" s="1"/>
  <c r="N234" i="8" s="1"/>
  <c r="Q195" i="8"/>
  <c r="S195" i="8" s="1"/>
  <c r="U195" i="8" s="1"/>
  <c r="P195" i="8"/>
  <c r="R195" i="8" s="1"/>
  <c r="T195" i="8" s="1"/>
  <c r="Q211" i="8"/>
  <c r="S211" i="8" s="1"/>
  <c r="U211" i="8" s="1"/>
  <c r="P211" i="8"/>
  <c r="R211" i="8" s="1"/>
  <c r="T211" i="8" s="1"/>
  <c r="P152" i="8"/>
  <c r="R152" i="8" s="1"/>
  <c r="T152" i="8" s="1"/>
  <c r="Q152" i="8"/>
  <c r="S152" i="8" s="1"/>
  <c r="U152" i="8" s="1"/>
  <c r="P133" i="8"/>
  <c r="R133" i="8" s="1"/>
  <c r="T133" i="8" s="1"/>
  <c r="Q133" i="8"/>
  <c r="S133" i="8" s="1"/>
  <c r="U133" i="8" s="1"/>
  <c r="H63" i="8"/>
  <c r="I63" i="8" s="1"/>
  <c r="N63" i="8" s="1"/>
  <c r="O63" i="8"/>
  <c r="P191" i="8"/>
  <c r="R191" i="8" s="1"/>
  <c r="T191" i="8" s="1"/>
  <c r="Q191" i="8"/>
  <c r="S191" i="8" s="1"/>
  <c r="U191" i="8" s="1"/>
  <c r="P183" i="8"/>
  <c r="R183" i="8" s="1"/>
  <c r="T183" i="8" s="1"/>
  <c r="Q183" i="8"/>
  <c r="S183" i="8" s="1"/>
  <c r="U183" i="8" s="1"/>
  <c r="O132" i="8"/>
  <c r="H132" i="8"/>
  <c r="I132" i="8" s="1"/>
  <c r="N132" i="8" s="1"/>
  <c r="S108" i="8"/>
  <c r="U108" i="8" s="1"/>
  <c r="S100" i="8"/>
  <c r="U100" i="8" s="1"/>
  <c r="S92" i="8"/>
  <c r="U92" i="8" s="1"/>
  <c r="S84" i="8"/>
  <c r="U84" i="8" s="1"/>
  <c r="S76" i="8"/>
  <c r="U76" i="8" s="1"/>
  <c r="S68" i="8"/>
  <c r="U68" i="8" s="1"/>
  <c r="S60" i="8"/>
  <c r="U60" i="8" s="1"/>
  <c r="P189" i="8"/>
  <c r="R189" i="8" s="1"/>
  <c r="T189" i="8" s="1"/>
  <c r="Q189" i="8"/>
  <c r="S189" i="8" s="1"/>
  <c r="U189" i="8" s="1"/>
  <c r="P181" i="8"/>
  <c r="R181" i="8" s="1"/>
  <c r="T181" i="8" s="1"/>
  <c r="Q181" i="8"/>
  <c r="S181" i="8" s="1"/>
  <c r="U181" i="8" s="1"/>
  <c r="H93" i="8"/>
  <c r="I93" i="8" s="1"/>
  <c r="N93" i="8" s="1"/>
  <c r="O93" i="8"/>
  <c r="Q52" i="8"/>
  <c r="S52" i="8" s="1"/>
  <c r="U52" i="8" s="1"/>
  <c r="P52" i="8"/>
  <c r="R52" i="8" s="1"/>
  <c r="T52" i="8" s="1"/>
  <c r="O41" i="8"/>
  <c r="H41" i="8"/>
  <c r="I41" i="8" s="1"/>
  <c r="N41" i="8" s="1"/>
  <c r="O33" i="8"/>
  <c r="H33" i="8"/>
  <c r="I33" i="8" s="1"/>
  <c r="N33" i="8" s="1"/>
  <c r="O25" i="8"/>
  <c r="H25" i="8"/>
  <c r="I25" i="8" s="1"/>
  <c r="N25" i="8" s="1"/>
  <c r="O17" i="8"/>
  <c r="H17" i="8"/>
  <c r="I17" i="8" s="1"/>
  <c r="N17" i="8" s="1"/>
  <c r="P136" i="8"/>
  <c r="R136" i="8" s="1"/>
  <c r="T136" i="8" s="1"/>
  <c r="Q136" i="8"/>
  <c r="S136" i="8" s="1"/>
  <c r="U136" i="8" s="1"/>
  <c r="Q42" i="8"/>
  <c r="S42" i="8" s="1"/>
  <c r="U42" i="8" s="1"/>
  <c r="P42" i="8"/>
  <c r="R42" i="8" s="1"/>
  <c r="T42" i="8" s="1"/>
  <c r="Q38" i="8"/>
  <c r="S38" i="8" s="1"/>
  <c r="U38" i="8" s="1"/>
  <c r="P38" i="8"/>
  <c r="R38" i="8" s="1"/>
  <c r="T38" i="8" s="1"/>
  <c r="Q34" i="8"/>
  <c r="S34" i="8" s="1"/>
  <c r="U34" i="8" s="1"/>
  <c r="P34" i="8"/>
  <c r="R34" i="8" s="1"/>
  <c r="T34" i="8" s="1"/>
  <c r="Q30" i="8"/>
  <c r="S30" i="8" s="1"/>
  <c r="U30" i="8" s="1"/>
  <c r="P30" i="8"/>
  <c r="R30" i="8" s="1"/>
  <c r="T30" i="8" s="1"/>
  <c r="Q26" i="8"/>
  <c r="S26" i="8" s="1"/>
  <c r="U26" i="8" s="1"/>
  <c r="P26" i="8"/>
  <c r="R26" i="8" s="1"/>
  <c r="T26" i="8" s="1"/>
  <c r="Q22" i="8"/>
  <c r="S22" i="8" s="1"/>
  <c r="U22" i="8" s="1"/>
  <c r="P22" i="8"/>
  <c r="R22" i="8" s="1"/>
  <c r="T22" i="8" s="1"/>
  <c r="Q18" i="8"/>
  <c r="S18" i="8" s="1"/>
  <c r="U18" i="8" s="1"/>
  <c r="P18" i="8"/>
  <c r="R18" i="8" s="1"/>
  <c r="T18" i="8" s="1"/>
  <c r="Q14" i="8"/>
  <c r="S14" i="8" s="1"/>
  <c r="U14" i="8" s="1"/>
  <c r="P14" i="8"/>
  <c r="R14" i="8" s="1"/>
  <c r="T14" i="8" s="1"/>
  <c r="Q10" i="8"/>
  <c r="S10" i="8" s="1"/>
  <c r="U10" i="8" s="1"/>
  <c r="P10" i="8"/>
  <c r="R10" i="8" s="1"/>
  <c r="T10" i="8" s="1"/>
  <c r="Q315" i="8"/>
  <c r="S315" i="8" s="1"/>
  <c r="U315" i="8" s="1"/>
  <c r="P315" i="8"/>
  <c r="R315" i="8" s="1"/>
  <c r="T315" i="8" s="1"/>
  <c r="O314" i="8"/>
  <c r="H314" i="8"/>
  <c r="I314" i="8" s="1"/>
  <c r="N314" i="8" s="1"/>
  <c r="P305" i="8"/>
  <c r="R305" i="8" s="1"/>
  <c r="T305" i="8" s="1"/>
  <c r="Q305" i="8"/>
  <c r="S305" i="8" s="1"/>
  <c r="U305" i="8" s="1"/>
  <c r="Q300" i="8"/>
  <c r="S300" i="8" s="1"/>
  <c r="U300" i="8" s="1"/>
  <c r="P300" i="8"/>
  <c r="R300" i="8" s="1"/>
  <c r="T300" i="8" s="1"/>
  <c r="S295" i="8"/>
  <c r="U295" i="8" s="1"/>
  <c r="Q307" i="8"/>
  <c r="S307" i="8" s="1"/>
  <c r="U307" i="8" s="1"/>
  <c r="P307" i="8"/>
  <c r="R307" i="8" s="1"/>
  <c r="T307" i="8" s="1"/>
  <c r="Q286" i="8"/>
  <c r="S286" i="8" s="1"/>
  <c r="U286" i="8" s="1"/>
  <c r="P286" i="8"/>
  <c r="R286" i="8" s="1"/>
  <c r="T286" i="8" s="1"/>
  <c r="H298" i="8"/>
  <c r="I298" i="8" s="1"/>
  <c r="N298" i="8" s="1"/>
  <c r="O298" i="8"/>
  <c r="O285" i="8"/>
  <c r="H285" i="8"/>
  <c r="I285" i="8" s="1"/>
  <c r="N285" i="8" s="1"/>
  <c r="Q276" i="8"/>
  <c r="S276" i="8" s="1"/>
  <c r="U276" i="8" s="1"/>
  <c r="P276" i="8"/>
  <c r="R276" i="8" s="1"/>
  <c r="T276" i="8" s="1"/>
  <c r="H290" i="8"/>
  <c r="I290" i="8" s="1"/>
  <c r="N290" i="8" s="1"/>
  <c r="O290" i="8"/>
  <c r="O277" i="8"/>
  <c r="H277" i="8"/>
  <c r="I277" i="8" s="1"/>
  <c r="N277" i="8" s="1"/>
  <c r="P275" i="8"/>
  <c r="R275" i="8" s="1"/>
  <c r="T275" i="8" s="1"/>
  <c r="Q275" i="8"/>
  <c r="S275" i="8" s="1"/>
  <c r="U275" i="8" s="1"/>
  <c r="Q288" i="8"/>
  <c r="S288" i="8" s="1"/>
  <c r="U288" i="8" s="1"/>
  <c r="P288" i="8"/>
  <c r="R288" i="8" s="1"/>
  <c r="T288" i="8" s="1"/>
  <c r="Q273" i="8"/>
  <c r="S273" i="8" s="1"/>
  <c r="U273" i="8" s="1"/>
  <c r="P273" i="8"/>
  <c r="R273" i="8" s="1"/>
  <c r="T273" i="8" s="1"/>
  <c r="H229" i="8"/>
  <c r="I229" i="8" s="1"/>
  <c r="N229" i="8" s="1"/>
  <c r="O229" i="8"/>
  <c r="O248" i="8"/>
  <c r="H248" i="8"/>
  <c r="I248" i="8" s="1"/>
  <c r="N248" i="8" s="1"/>
  <c r="O232" i="8"/>
  <c r="H232" i="8"/>
  <c r="I232" i="8" s="1"/>
  <c r="N232" i="8" s="1"/>
  <c r="O263" i="8"/>
  <c r="H263" i="8"/>
  <c r="I263" i="8" s="1"/>
  <c r="N263" i="8" s="1"/>
  <c r="H231" i="8"/>
  <c r="I231" i="8" s="1"/>
  <c r="N231" i="8" s="1"/>
  <c r="O231" i="8"/>
  <c r="O250" i="8"/>
  <c r="H250" i="8"/>
  <c r="I250" i="8" s="1"/>
  <c r="N250" i="8" s="1"/>
  <c r="O246" i="8"/>
  <c r="H246" i="8"/>
  <c r="I246" i="8" s="1"/>
  <c r="N246" i="8" s="1"/>
  <c r="O230" i="8"/>
  <c r="H230" i="8"/>
  <c r="I230" i="8" s="1"/>
  <c r="N230" i="8" s="1"/>
  <c r="Q272" i="8"/>
  <c r="S272" i="8" s="1"/>
  <c r="U272" i="8" s="1"/>
  <c r="P272" i="8"/>
  <c r="R272" i="8" s="1"/>
  <c r="T272" i="8" s="1"/>
  <c r="Q192" i="8"/>
  <c r="S192" i="8" s="1"/>
  <c r="U192" i="8" s="1"/>
  <c r="P192" i="8"/>
  <c r="R192" i="8" s="1"/>
  <c r="T192" i="8" s="1"/>
  <c r="Q188" i="8"/>
  <c r="S188" i="8" s="1"/>
  <c r="U188" i="8" s="1"/>
  <c r="P188" i="8"/>
  <c r="R188" i="8" s="1"/>
  <c r="T188" i="8" s="1"/>
  <c r="Q184" i="8"/>
  <c r="S184" i="8" s="1"/>
  <c r="U184" i="8" s="1"/>
  <c r="P184" i="8"/>
  <c r="R184" i="8" s="1"/>
  <c r="T184" i="8" s="1"/>
  <c r="P202" i="8"/>
  <c r="R202" i="8" s="1"/>
  <c r="T202" i="8" s="1"/>
  <c r="Q202" i="8"/>
  <c r="S202" i="8" s="1"/>
  <c r="U202" i="8" s="1"/>
  <c r="H71" i="8"/>
  <c r="I71" i="8" s="1"/>
  <c r="N71" i="8" s="1"/>
  <c r="O71" i="8"/>
  <c r="P141" i="8"/>
  <c r="R141" i="8" s="1"/>
  <c r="T141" i="8" s="1"/>
  <c r="Q141" i="8"/>
  <c r="S141" i="8" s="1"/>
  <c r="U141" i="8" s="1"/>
  <c r="P131" i="8"/>
  <c r="R131" i="8" s="1"/>
  <c r="T131" i="8" s="1"/>
  <c r="Q131" i="8"/>
  <c r="S131" i="8" s="1"/>
  <c r="U131" i="8" s="1"/>
  <c r="P123" i="8"/>
  <c r="R123" i="8" s="1"/>
  <c r="T123" i="8" s="1"/>
  <c r="Q123" i="8"/>
  <c r="S123" i="8" s="1"/>
  <c r="U123" i="8" s="1"/>
  <c r="S114" i="8"/>
  <c r="U114" i="8" s="1"/>
  <c r="H81" i="8"/>
  <c r="I81" i="8" s="1"/>
  <c r="N81" i="8" s="1"/>
  <c r="O81" i="8"/>
  <c r="H65" i="8"/>
  <c r="I65" i="8" s="1"/>
  <c r="N65" i="8" s="1"/>
  <c r="O65" i="8"/>
  <c r="Q157" i="8"/>
  <c r="S157" i="8" s="1"/>
  <c r="U157" i="8" s="1"/>
  <c r="P157" i="8"/>
  <c r="R157" i="8" s="1"/>
  <c r="T157" i="8" s="1"/>
  <c r="P149" i="8"/>
  <c r="R149" i="8" s="1"/>
  <c r="T149" i="8" s="1"/>
  <c r="Q149" i="8"/>
  <c r="S149" i="8" s="1"/>
  <c r="U149" i="8" s="1"/>
  <c r="S160" i="8"/>
  <c r="U160" i="8" s="1"/>
  <c r="R153" i="8"/>
  <c r="T153" i="8" s="1"/>
  <c r="P146" i="8"/>
  <c r="R146" i="8" s="1"/>
  <c r="T146" i="8" s="1"/>
  <c r="Q146" i="8"/>
  <c r="S146" i="8" s="1"/>
  <c r="U146" i="8" s="1"/>
  <c r="P127" i="8"/>
  <c r="R127" i="8" s="1"/>
  <c r="T127" i="8" s="1"/>
  <c r="Q127" i="8"/>
  <c r="S127" i="8" s="1"/>
  <c r="U127" i="8" s="1"/>
  <c r="P119" i="8"/>
  <c r="R119" i="8" s="1"/>
  <c r="T119" i="8" s="1"/>
  <c r="Q119" i="8"/>
  <c r="S119" i="8" s="1"/>
  <c r="U119" i="8" s="1"/>
  <c r="H101" i="8"/>
  <c r="I101" i="8" s="1"/>
  <c r="N101" i="8" s="1"/>
  <c r="O101" i="8"/>
  <c r="Q44" i="8"/>
  <c r="S44" i="8" s="1"/>
  <c r="U44" i="8" s="1"/>
  <c r="P44" i="8"/>
  <c r="R44" i="8" s="1"/>
  <c r="T44" i="8" s="1"/>
  <c r="H69" i="8"/>
  <c r="I69" i="8" s="1"/>
  <c r="N69" i="8" s="1"/>
  <c r="O69" i="8"/>
  <c r="P66" i="8"/>
  <c r="R66" i="8" s="1"/>
  <c r="T66" i="8" s="1"/>
  <c r="Q66" i="8"/>
  <c r="S66" i="8" s="1"/>
  <c r="U66" i="8" s="1"/>
  <c r="O43" i="8"/>
  <c r="H43" i="8"/>
  <c r="I43" i="8" s="1"/>
  <c r="N43" i="8" s="1"/>
  <c r="O35" i="8"/>
  <c r="H35" i="8"/>
  <c r="I35" i="8" s="1"/>
  <c r="N35" i="8" s="1"/>
  <c r="O27" i="8"/>
  <c r="H27" i="8"/>
  <c r="I27" i="8" s="1"/>
  <c r="N27" i="8" s="1"/>
  <c r="O19" i="8"/>
  <c r="H19" i="8"/>
  <c r="I19" i="8" s="1"/>
  <c r="N19" i="8" s="1"/>
  <c r="O11" i="8"/>
  <c r="H11" i="8"/>
  <c r="I11" i="8" s="1"/>
  <c r="N11" i="8" s="1"/>
  <c r="H77" i="8"/>
  <c r="I77" i="8" s="1"/>
  <c r="N77" i="8" s="1"/>
  <c r="O77" i="8"/>
  <c r="P74" i="8"/>
  <c r="R74" i="8" s="1"/>
  <c r="T74" i="8" s="1"/>
  <c r="Q74" i="8"/>
  <c r="S74" i="8" s="1"/>
  <c r="U74" i="8" s="1"/>
  <c r="P46" i="8"/>
  <c r="R46" i="8" s="1"/>
  <c r="T46" i="8" s="1"/>
  <c r="Q46" i="8"/>
  <c r="S46" i="8" s="1"/>
  <c r="U46" i="8" s="1"/>
  <c r="P54" i="8"/>
  <c r="R54" i="8" s="1"/>
  <c r="T54" i="8" s="1"/>
  <c r="Q54" i="8"/>
  <c r="S54" i="8" s="1"/>
  <c r="U54" i="8" s="1"/>
  <c r="Q315" i="7"/>
  <c r="S315" i="7" s="1"/>
  <c r="U315" i="7" s="1"/>
  <c r="P315" i="7"/>
  <c r="R315" i="7" s="1"/>
  <c r="T315" i="7" s="1"/>
  <c r="Q309" i="7"/>
  <c r="S309" i="7" s="1"/>
  <c r="U309" i="7" s="1"/>
  <c r="P309" i="7"/>
  <c r="R309" i="7" s="1"/>
  <c r="T309" i="7" s="1"/>
  <c r="O300" i="7"/>
  <c r="H300" i="7"/>
  <c r="I300" i="7" s="1"/>
  <c r="N300" i="7" s="1"/>
  <c r="H303" i="7"/>
  <c r="I303" i="7" s="1"/>
  <c r="N303" i="7" s="1"/>
  <c r="O303" i="7"/>
  <c r="O308" i="7"/>
  <c r="H308" i="7"/>
  <c r="I308" i="7" s="1"/>
  <c r="N308" i="7" s="1"/>
  <c r="H292" i="7"/>
  <c r="I292" i="7" s="1"/>
  <c r="N292" i="7" s="1"/>
  <c r="O292" i="7"/>
  <c r="O302" i="7"/>
  <c r="H302" i="7"/>
  <c r="I302" i="7" s="1"/>
  <c r="N302" i="7" s="1"/>
  <c r="Q311" i="7"/>
  <c r="S311" i="7" s="1"/>
  <c r="U311" i="7" s="1"/>
  <c r="P311" i="7"/>
  <c r="R311" i="7" s="1"/>
  <c r="T311" i="7" s="1"/>
  <c r="H262" i="7"/>
  <c r="I262" i="7" s="1"/>
  <c r="N262" i="7" s="1"/>
  <c r="O262" i="7"/>
  <c r="O298" i="7"/>
  <c r="H298" i="7"/>
  <c r="I298" i="7" s="1"/>
  <c r="N298" i="7" s="1"/>
  <c r="H286" i="7"/>
  <c r="I286" i="7" s="1"/>
  <c r="N286" i="7" s="1"/>
  <c r="O286" i="7"/>
  <c r="P283" i="7"/>
  <c r="R283" i="7" s="1"/>
  <c r="T283" i="7" s="1"/>
  <c r="Q283" i="7"/>
  <c r="S283" i="7" s="1"/>
  <c r="U283" i="7" s="1"/>
  <c r="H294" i="7"/>
  <c r="I294" i="7" s="1"/>
  <c r="N294" i="7" s="1"/>
  <c r="O294" i="7"/>
  <c r="P289" i="7"/>
  <c r="R289" i="7" s="1"/>
  <c r="T289" i="7" s="1"/>
  <c r="Q289" i="7"/>
  <c r="S289" i="7" s="1"/>
  <c r="U289" i="7" s="1"/>
  <c r="P261" i="7"/>
  <c r="R261" i="7" s="1"/>
  <c r="T261" i="7" s="1"/>
  <c r="Q261" i="7"/>
  <c r="S261" i="7" s="1"/>
  <c r="U261" i="7" s="1"/>
  <c r="P248" i="7"/>
  <c r="R248" i="7" s="1"/>
  <c r="T248" i="7" s="1"/>
  <c r="Q248" i="7"/>
  <c r="S248" i="7" s="1"/>
  <c r="U248" i="7" s="1"/>
  <c r="Q220" i="7"/>
  <c r="S220" i="7" s="1"/>
  <c r="U220" i="7" s="1"/>
  <c r="P220" i="7"/>
  <c r="R220" i="7" s="1"/>
  <c r="T220" i="7" s="1"/>
  <c r="Q212" i="7"/>
  <c r="S212" i="7" s="1"/>
  <c r="U212" i="7" s="1"/>
  <c r="P212" i="7"/>
  <c r="R212" i="7" s="1"/>
  <c r="T212" i="7" s="1"/>
  <c r="Q204" i="7"/>
  <c r="S204" i="7" s="1"/>
  <c r="U204" i="7" s="1"/>
  <c r="P204" i="7"/>
  <c r="R204" i="7" s="1"/>
  <c r="T204" i="7" s="1"/>
  <c r="Q196" i="7"/>
  <c r="S196" i="7" s="1"/>
  <c r="U196" i="7" s="1"/>
  <c r="P196" i="7"/>
  <c r="R196" i="7" s="1"/>
  <c r="T196" i="7" s="1"/>
  <c r="Q188" i="7"/>
  <c r="S188" i="7" s="1"/>
  <c r="U188" i="7" s="1"/>
  <c r="P188" i="7"/>
  <c r="R188" i="7" s="1"/>
  <c r="T188" i="7" s="1"/>
  <c r="Q180" i="7"/>
  <c r="S180" i="7" s="1"/>
  <c r="U180" i="7" s="1"/>
  <c r="P180" i="7"/>
  <c r="R180" i="7" s="1"/>
  <c r="T180" i="7" s="1"/>
  <c r="Q172" i="7"/>
  <c r="S172" i="7" s="1"/>
  <c r="U172" i="7" s="1"/>
  <c r="P172" i="7"/>
  <c r="R172" i="7" s="1"/>
  <c r="T172" i="7" s="1"/>
  <c r="P222" i="7"/>
  <c r="R222" i="7" s="1"/>
  <c r="T222" i="7" s="1"/>
  <c r="Q222" i="7"/>
  <c r="S222" i="7" s="1"/>
  <c r="U222" i="7" s="1"/>
  <c r="O169" i="7"/>
  <c r="H169" i="7"/>
  <c r="I169" i="7" s="1"/>
  <c r="N169" i="7" s="1"/>
  <c r="O138" i="7"/>
  <c r="H138" i="7"/>
  <c r="I138" i="7" s="1"/>
  <c r="N138" i="7" s="1"/>
  <c r="O161" i="7"/>
  <c r="H161" i="7"/>
  <c r="I161" i="7" s="1"/>
  <c r="N161" i="7" s="1"/>
  <c r="O306" i="7"/>
  <c r="H306" i="7"/>
  <c r="I306" i="7" s="1"/>
  <c r="N306" i="7" s="1"/>
  <c r="P224" i="7"/>
  <c r="R224" i="7" s="1"/>
  <c r="T224" i="7" s="1"/>
  <c r="Q224" i="7"/>
  <c r="S224" i="7" s="1"/>
  <c r="U224" i="7" s="1"/>
  <c r="O207" i="7"/>
  <c r="H207" i="7"/>
  <c r="I207" i="7" s="1"/>
  <c r="N207" i="7" s="1"/>
  <c r="O175" i="7"/>
  <c r="H175" i="7"/>
  <c r="I175" i="7" s="1"/>
  <c r="N175" i="7" s="1"/>
  <c r="Q114" i="7"/>
  <c r="S114" i="7" s="1"/>
  <c r="U114" i="7" s="1"/>
  <c r="P114" i="7"/>
  <c r="R114" i="7" s="1"/>
  <c r="T114" i="7" s="1"/>
  <c r="O77" i="7"/>
  <c r="H77" i="7"/>
  <c r="I77" i="7" s="1"/>
  <c r="N77" i="7" s="1"/>
  <c r="O173" i="7"/>
  <c r="H173" i="7"/>
  <c r="I173" i="7" s="1"/>
  <c r="N173" i="7" s="1"/>
  <c r="H137" i="7"/>
  <c r="I137" i="7" s="1"/>
  <c r="N137" i="7" s="1"/>
  <c r="O137" i="7"/>
  <c r="O201" i="7"/>
  <c r="H201" i="7"/>
  <c r="I201" i="7" s="1"/>
  <c r="N201" i="7" s="1"/>
  <c r="Q168" i="7"/>
  <c r="S168" i="7" s="1"/>
  <c r="U168" i="7" s="1"/>
  <c r="P168" i="7"/>
  <c r="R168" i="7" s="1"/>
  <c r="T168" i="7" s="1"/>
  <c r="Q150" i="7"/>
  <c r="S150" i="7" s="1"/>
  <c r="U150" i="7" s="1"/>
  <c r="P150" i="7"/>
  <c r="R150" i="7" s="1"/>
  <c r="T150" i="7" s="1"/>
  <c r="Q134" i="7"/>
  <c r="S134" i="7" s="1"/>
  <c r="U134" i="7" s="1"/>
  <c r="P134" i="7"/>
  <c r="R134" i="7" s="1"/>
  <c r="T134" i="7" s="1"/>
  <c r="O35" i="7"/>
  <c r="H35" i="7"/>
  <c r="I35" i="7" s="1"/>
  <c r="N35" i="7" s="1"/>
  <c r="Q106" i="7"/>
  <c r="S106" i="7" s="1"/>
  <c r="U106" i="7" s="1"/>
  <c r="P106" i="7"/>
  <c r="R106" i="7" s="1"/>
  <c r="T106" i="7" s="1"/>
  <c r="O314" i="7"/>
  <c r="H314" i="7"/>
  <c r="I314" i="7" s="1"/>
  <c r="N314" i="7" s="1"/>
  <c r="P232" i="7"/>
  <c r="R232" i="7" s="1"/>
  <c r="T232" i="7" s="1"/>
  <c r="Q232" i="7"/>
  <c r="S232" i="7" s="1"/>
  <c r="U232" i="7" s="1"/>
  <c r="O211" i="7"/>
  <c r="H211" i="7"/>
  <c r="I211" i="7" s="1"/>
  <c r="N211" i="7" s="1"/>
  <c r="O179" i="7"/>
  <c r="H179" i="7"/>
  <c r="I179" i="7" s="1"/>
  <c r="N179" i="7" s="1"/>
  <c r="S164" i="7"/>
  <c r="U164" i="7" s="1"/>
  <c r="O140" i="7"/>
  <c r="H140" i="7"/>
  <c r="I140" i="7" s="1"/>
  <c r="N140" i="7" s="1"/>
  <c r="Q88" i="7"/>
  <c r="S88" i="7" s="1"/>
  <c r="U88" i="7" s="1"/>
  <c r="P88" i="7"/>
  <c r="R88" i="7" s="1"/>
  <c r="T88" i="7" s="1"/>
  <c r="Q80" i="7"/>
  <c r="S80" i="7" s="1"/>
  <c r="U80" i="7" s="1"/>
  <c r="P80" i="7"/>
  <c r="R80" i="7" s="1"/>
  <c r="T80" i="7" s="1"/>
  <c r="O69" i="7"/>
  <c r="H69" i="7"/>
  <c r="I69" i="7" s="1"/>
  <c r="N69" i="7" s="1"/>
  <c r="O213" i="7"/>
  <c r="H213" i="7"/>
  <c r="I213" i="7" s="1"/>
  <c r="N213" i="7" s="1"/>
  <c r="Q86" i="7"/>
  <c r="S86" i="7" s="1"/>
  <c r="U86" i="7" s="1"/>
  <c r="P86" i="7"/>
  <c r="R86" i="7" s="1"/>
  <c r="T86" i="7" s="1"/>
  <c r="Q68" i="7"/>
  <c r="S68" i="7" s="1"/>
  <c r="U68" i="7" s="1"/>
  <c r="P68" i="7"/>
  <c r="R68" i="7" s="1"/>
  <c r="T68" i="7" s="1"/>
  <c r="Q64" i="7"/>
  <c r="S64" i="7" s="1"/>
  <c r="U64" i="7" s="1"/>
  <c r="P64" i="7"/>
  <c r="R64" i="7" s="1"/>
  <c r="T64" i="7" s="1"/>
  <c r="O10" i="7"/>
  <c r="H10" i="7"/>
  <c r="I10" i="7" s="1"/>
  <c r="N10" i="7" s="1"/>
  <c r="Q135" i="7"/>
  <c r="S135" i="7" s="1"/>
  <c r="U135" i="7" s="1"/>
  <c r="P135" i="7"/>
  <c r="R135" i="7" s="1"/>
  <c r="T135" i="7" s="1"/>
  <c r="Q62" i="7"/>
  <c r="S62" i="7" s="1"/>
  <c r="U62" i="7" s="1"/>
  <c r="P62" i="7"/>
  <c r="R62" i="7" s="1"/>
  <c r="T62" i="7" s="1"/>
  <c r="Q52" i="7"/>
  <c r="S52" i="7" s="1"/>
  <c r="U52" i="7" s="1"/>
  <c r="P52" i="7"/>
  <c r="R52" i="7" s="1"/>
  <c r="T52" i="7" s="1"/>
  <c r="Q46" i="7"/>
  <c r="S46" i="7" s="1"/>
  <c r="U46" i="7" s="1"/>
  <c r="P46" i="7"/>
  <c r="R46" i="7" s="1"/>
  <c r="T46" i="7" s="1"/>
  <c r="Q36" i="7"/>
  <c r="S36" i="7" s="1"/>
  <c r="U36" i="7" s="1"/>
  <c r="P36" i="7"/>
  <c r="R36" i="7" s="1"/>
  <c r="T36" i="7" s="1"/>
  <c r="Q30" i="7"/>
  <c r="S30" i="7" s="1"/>
  <c r="U30" i="7" s="1"/>
  <c r="P30" i="7"/>
  <c r="R30" i="7" s="1"/>
  <c r="T30" i="7" s="1"/>
  <c r="Q20" i="7"/>
  <c r="S20" i="7" s="1"/>
  <c r="U20" i="7" s="1"/>
  <c r="P20" i="7"/>
  <c r="R20" i="7" s="1"/>
  <c r="T20" i="7" s="1"/>
  <c r="H26" i="7"/>
  <c r="I26" i="7" s="1"/>
  <c r="N26" i="7" s="1"/>
  <c r="O26" i="7"/>
  <c r="P103" i="7"/>
  <c r="R103" i="7" s="1"/>
  <c r="T103" i="7" s="1"/>
  <c r="Q103" i="7"/>
  <c r="S103" i="7" s="1"/>
  <c r="U103" i="7" s="1"/>
  <c r="Q71" i="7"/>
  <c r="S71" i="7" s="1"/>
  <c r="U71" i="7" s="1"/>
  <c r="P71" i="7"/>
  <c r="R71" i="7" s="1"/>
  <c r="T71" i="7" s="1"/>
  <c r="O45" i="7"/>
  <c r="H45" i="7"/>
  <c r="I45" i="7" s="1"/>
  <c r="N45" i="7" s="1"/>
  <c r="O14" i="7"/>
  <c r="H14" i="7"/>
  <c r="I14" i="7" s="1"/>
  <c r="N14" i="7" s="1"/>
  <c r="P95" i="7"/>
  <c r="R95" i="7" s="1"/>
  <c r="T95" i="7" s="1"/>
  <c r="Q95" i="7"/>
  <c r="S95" i="7" s="1"/>
  <c r="U95" i="7" s="1"/>
  <c r="H42" i="7"/>
  <c r="I42" i="7" s="1"/>
  <c r="N42" i="7" s="1"/>
  <c r="O42" i="7"/>
  <c r="Q32" i="7"/>
  <c r="S32" i="7" s="1"/>
  <c r="U32" i="7" s="1"/>
  <c r="P32" i="7"/>
  <c r="R32" i="7" s="1"/>
  <c r="T32" i="7" s="1"/>
  <c r="Q56" i="7"/>
  <c r="S56" i="7" s="1"/>
  <c r="U56" i="7" s="1"/>
  <c r="P56" i="7"/>
  <c r="R56" i="7" s="1"/>
  <c r="T56" i="7" s="1"/>
  <c r="Q48" i="7"/>
  <c r="S48" i="7" s="1"/>
  <c r="U48" i="7" s="1"/>
  <c r="P48" i="7"/>
  <c r="R48" i="7" s="1"/>
  <c r="T48" i="7" s="1"/>
  <c r="O290" i="7"/>
  <c r="H290" i="7"/>
  <c r="I290" i="7" s="1"/>
  <c r="N290" i="7" s="1"/>
  <c r="H272" i="7"/>
  <c r="I272" i="7" s="1"/>
  <c r="N272" i="7" s="1"/>
  <c r="O272" i="7"/>
  <c r="O270" i="7"/>
  <c r="H270" i="7"/>
  <c r="I270" i="7" s="1"/>
  <c r="N270" i="7" s="1"/>
  <c r="O266" i="7"/>
  <c r="H266" i="7"/>
  <c r="I266" i="7" s="1"/>
  <c r="N266" i="7" s="1"/>
  <c r="O280" i="7"/>
  <c r="H280" i="7"/>
  <c r="I280" i="7" s="1"/>
  <c r="N280" i="7" s="1"/>
  <c r="H274" i="7"/>
  <c r="I274" i="7" s="1"/>
  <c r="N274" i="7" s="1"/>
  <c r="O274" i="7"/>
  <c r="P271" i="7"/>
  <c r="R271" i="7" s="1"/>
  <c r="T271" i="7" s="1"/>
  <c r="Q271" i="7"/>
  <c r="S271" i="7" s="1"/>
  <c r="U271" i="7" s="1"/>
  <c r="O258" i="7"/>
  <c r="H258" i="7"/>
  <c r="I258" i="7" s="1"/>
  <c r="N258" i="7" s="1"/>
  <c r="O244" i="7"/>
  <c r="H244" i="7"/>
  <c r="I244" i="7" s="1"/>
  <c r="N244" i="7" s="1"/>
  <c r="P277" i="7"/>
  <c r="R277" i="7" s="1"/>
  <c r="T277" i="7" s="1"/>
  <c r="Q277" i="7"/>
  <c r="S277" i="7" s="1"/>
  <c r="U277" i="7" s="1"/>
  <c r="P252" i="7"/>
  <c r="R252" i="7" s="1"/>
  <c r="T252" i="7" s="1"/>
  <c r="Q252" i="7"/>
  <c r="S252" i="7" s="1"/>
  <c r="U252" i="7" s="1"/>
  <c r="Q218" i="7"/>
  <c r="S218" i="7" s="1"/>
  <c r="U218" i="7" s="1"/>
  <c r="P218" i="7"/>
  <c r="R218" i="7" s="1"/>
  <c r="T218" i="7" s="1"/>
  <c r="Q210" i="7"/>
  <c r="S210" i="7" s="1"/>
  <c r="U210" i="7" s="1"/>
  <c r="P210" i="7"/>
  <c r="R210" i="7" s="1"/>
  <c r="T210" i="7" s="1"/>
  <c r="Q202" i="7"/>
  <c r="S202" i="7" s="1"/>
  <c r="U202" i="7" s="1"/>
  <c r="P202" i="7"/>
  <c r="R202" i="7" s="1"/>
  <c r="T202" i="7" s="1"/>
  <c r="Q194" i="7"/>
  <c r="S194" i="7" s="1"/>
  <c r="U194" i="7" s="1"/>
  <c r="P194" i="7"/>
  <c r="R194" i="7" s="1"/>
  <c r="T194" i="7" s="1"/>
  <c r="Q186" i="7"/>
  <c r="S186" i="7" s="1"/>
  <c r="U186" i="7" s="1"/>
  <c r="P186" i="7"/>
  <c r="R186" i="7" s="1"/>
  <c r="T186" i="7" s="1"/>
  <c r="Q178" i="7"/>
  <c r="S178" i="7" s="1"/>
  <c r="U178" i="7" s="1"/>
  <c r="P178" i="7"/>
  <c r="R178" i="7" s="1"/>
  <c r="T178" i="7" s="1"/>
  <c r="P263" i="7"/>
  <c r="R263" i="7" s="1"/>
  <c r="T263" i="7" s="1"/>
  <c r="Q263" i="7"/>
  <c r="S263" i="7" s="1"/>
  <c r="U263" i="7" s="1"/>
  <c r="H165" i="7"/>
  <c r="I165" i="7" s="1"/>
  <c r="N165" i="7" s="1"/>
  <c r="O165" i="7"/>
  <c r="H157" i="7"/>
  <c r="I157" i="7" s="1"/>
  <c r="N157" i="7" s="1"/>
  <c r="O157" i="7"/>
  <c r="O152" i="7"/>
  <c r="H152" i="7"/>
  <c r="I152" i="7" s="1"/>
  <c r="N152" i="7" s="1"/>
  <c r="O144" i="7"/>
  <c r="H144" i="7"/>
  <c r="I144" i="7" s="1"/>
  <c r="N144" i="7" s="1"/>
  <c r="O136" i="7"/>
  <c r="H136" i="7"/>
  <c r="I136" i="7" s="1"/>
  <c r="N136" i="7" s="1"/>
  <c r="O128" i="7"/>
  <c r="H128" i="7"/>
  <c r="I128" i="7" s="1"/>
  <c r="N128" i="7" s="1"/>
  <c r="O120" i="7"/>
  <c r="H120" i="7"/>
  <c r="I120" i="7" s="1"/>
  <c r="N120" i="7" s="1"/>
  <c r="Q256" i="7"/>
  <c r="S256" i="7" s="1"/>
  <c r="U256" i="7" s="1"/>
  <c r="P256" i="7"/>
  <c r="R256" i="7" s="1"/>
  <c r="T256" i="7" s="1"/>
  <c r="P236" i="7"/>
  <c r="R236" i="7" s="1"/>
  <c r="T236" i="7" s="1"/>
  <c r="Q236" i="7"/>
  <c r="S236" i="7" s="1"/>
  <c r="U236" i="7" s="1"/>
  <c r="O167" i="7"/>
  <c r="H167" i="7"/>
  <c r="I167" i="7" s="1"/>
  <c r="N167" i="7" s="1"/>
  <c r="O146" i="7"/>
  <c r="H146" i="7"/>
  <c r="I146" i="7" s="1"/>
  <c r="N146" i="7" s="1"/>
  <c r="P234" i="7"/>
  <c r="R234" i="7" s="1"/>
  <c r="T234" i="7" s="1"/>
  <c r="Q234" i="7"/>
  <c r="S234" i="7" s="1"/>
  <c r="U234" i="7" s="1"/>
  <c r="O215" i="7"/>
  <c r="H215" i="7"/>
  <c r="I215" i="7" s="1"/>
  <c r="N215" i="7" s="1"/>
  <c r="O183" i="7"/>
  <c r="H183" i="7"/>
  <c r="I183" i="7" s="1"/>
  <c r="N183" i="7" s="1"/>
  <c r="O119" i="7"/>
  <c r="H119" i="7"/>
  <c r="I119" i="7" s="1"/>
  <c r="N119" i="7" s="1"/>
  <c r="O101" i="7"/>
  <c r="H101" i="7"/>
  <c r="I101" i="7" s="1"/>
  <c r="N101" i="7" s="1"/>
  <c r="O93" i="7"/>
  <c r="H93" i="7"/>
  <c r="I93" i="7" s="1"/>
  <c r="N93" i="7" s="1"/>
  <c r="O85" i="7"/>
  <c r="H85" i="7"/>
  <c r="I85" i="7" s="1"/>
  <c r="N85" i="7" s="1"/>
  <c r="P269" i="7"/>
  <c r="R269" i="7" s="1"/>
  <c r="T269" i="7" s="1"/>
  <c r="Q269" i="7"/>
  <c r="S269" i="7" s="1"/>
  <c r="U269" i="7" s="1"/>
  <c r="O189" i="7"/>
  <c r="H189" i="7"/>
  <c r="I189" i="7" s="1"/>
  <c r="N189" i="7" s="1"/>
  <c r="H145" i="7"/>
  <c r="I145" i="7" s="1"/>
  <c r="N145" i="7" s="1"/>
  <c r="O145" i="7"/>
  <c r="Q238" i="7"/>
  <c r="S238" i="7" s="1"/>
  <c r="U238" i="7" s="1"/>
  <c r="P238" i="7"/>
  <c r="R238" i="7" s="1"/>
  <c r="T238" i="7" s="1"/>
  <c r="O209" i="7"/>
  <c r="H209" i="7"/>
  <c r="I209" i="7" s="1"/>
  <c r="N209" i="7" s="1"/>
  <c r="O177" i="7"/>
  <c r="H177" i="7"/>
  <c r="I177" i="7" s="1"/>
  <c r="N177" i="7" s="1"/>
  <c r="Q155" i="7"/>
  <c r="S155" i="7" s="1"/>
  <c r="U155" i="7" s="1"/>
  <c r="P155" i="7"/>
  <c r="R155" i="7" s="1"/>
  <c r="T155" i="7" s="1"/>
  <c r="Q149" i="7"/>
  <c r="S149" i="7" s="1"/>
  <c r="U149" i="7" s="1"/>
  <c r="P149" i="7"/>
  <c r="R149" i="7" s="1"/>
  <c r="T149" i="7" s="1"/>
  <c r="Q139" i="7"/>
  <c r="S139" i="7" s="1"/>
  <c r="U139" i="7" s="1"/>
  <c r="P139" i="7"/>
  <c r="R139" i="7" s="1"/>
  <c r="T139" i="7" s="1"/>
  <c r="Q133" i="7"/>
  <c r="S133" i="7" s="1"/>
  <c r="U133" i="7" s="1"/>
  <c r="P133" i="7"/>
  <c r="R133" i="7" s="1"/>
  <c r="T133" i="7" s="1"/>
  <c r="Q123" i="7"/>
  <c r="S123" i="7" s="1"/>
  <c r="U123" i="7" s="1"/>
  <c r="P123" i="7"/>
  <c r="R123" i="7" s="1"/>
  <c r="T123" i="7" s="1"/>
  <c r="O113" i="7"/>
  <c r="H113" i="7"/>
  <c r="I113" i="7" s="1"/>
  <c r="N113" i="7" s="1"/>
  <c r="O79" i="7"/>
  <c r="H79" i="7"/>
  <c r="I79" i="7" s="1"/>
  <c r="N79" i="7" s="1"/>
  <c r="O43" i="7"/>
  <c r="H43" i="7"/>
  <c r="I43" i="7" s="1"/>
  <c r="N43" i="7" s="1"/>
  <c r="P257" i="7"/>
  <c r="R257" i="7" s="1"/>
  <c r="T257" i="7" s="1"/>
  <c r="Q257" i="7"/>
  <c r="S257" i="7" s="1"/>
  <c r="U257" i="7" s="1"/>
  <c r="Q98" i="7"/>
  <c r="S98" i="7" s="1"/>
  <c r="U98" i="7" s="1"/>
  <c r="P98" i="7"/>
  <c r="R98" i="7" s="1"/>
  <c r="T98" i="7" s="1"/>
  <c r="O219" i="7"/>
  <c r="H219" i="7"/>
  <c r="I219" i="7" s="1"/>
  <c r="N219" i="7" s="1"/>
  <c r="O187" i="7"/>
  <c r="H187" i="7"/>
  <c r="I187" i="7" s="1"/>
  <c r="N187" i="7" s="1"/>
  <c r="O148" i="7"/>
  <c r="H148" i="7"/>
  <c r="I148" i="7" s="1"/>
  <c r="N148" i="7" s="1"/>
  <c r="Q118" i="7"/>
  <c r="S118" i="7" s="1"/>
  <c r="U118" i="7" s="1"/>
  <c r="P118" i="7"/>
  <c r="R118" i="7" s="1"/>
  <c r="T118" i="7" s="1"/>
  <c r="Q90" i="7"/>
  <c r="S90" i="7" s="1"/>
  <c r="U90" i="7" s="1"/>
  <c r="P90" i="7"/>
  <c r="R90" i="7" s="1"/>
  <c r="T90" i="7" s="1"/>
  <c r="Q107" i="7"/>
  <c r="S107" i="7" s="1"/>
  <c r="U107" i="7" s="1"/>
  <c r="P107" i="7"/>
  <c r="R107" i="7" s="1"/>
  <c r="T107" i="7" s="1"/>
  <c r="Q75" i="7"/>
  <c r="S75" i="7" s="1"/>
  <c r="U75" i="7" s="1"/>
  <c r="P75" i="7"/>
  <c r="R75" i="7" s="1"/>
  <c r="T75" i="7" s="1"/>
  <c r="Q72" i="7"/>
  <c r="S72" i="7" s="1"/>
  <c r="U72" i="7" s="1"/>
  <c r="P72" i="7"/>
  <c r="R72" i="7" s="1"/>
  <c r="T72" i="7" s="1"/>
  <c r="H34" i="7"/>
  <c r="I34" i="7" s="1"/>
  <c r="N34" i="7" s="1"/>
  <c r="O34" i="7"/>
  <c r="Q99" i="7"/>
  <c r="S99" i="7" s="1"/>
  <c r="U99" i="7" s="1"/>
  <c r="P99" i="7"/>
  <c r="R99" i="7" s="1"/>
  <c r="T99" i="7" s="1"/>
  <c r="Q55" i="7"/>
  <c r="S55" i="7" s="1"/>
  <c r="U55" i="7" s="1"/>
  <c r="P55" i="7"/>
  <c r="R55" i="7" s="1"/>
  <c r="T55" i="7" s="1"/>
  <c r="Q39" i="7"/>
  <c r="S39" i="7" s="1"/>
  <c r="U39" i="7" s="1"/>
  <c r="P39" i="7"/>
  <c r="R39" i="7" s="1"/>
  <c r="T39" i="7" s="1"/>
  <c r="Q23" i="7"/>
  <c r="S23" i="7" s="1"/>
  <c r="U23" i="7" s="1"/>
  <c r="P23" i="7"/>
  <c r="R23" i="7" s="1"/>
  <c r="T23" i="7" s="1"/>
  <c r="H58" i="7"/>
  <c r="I58" i="7" s="1"/>
  <c r="N58" i="7" s="1"/>
  <c r="O58" i="7"/>
  <c r="Q127" i="7"/>
  <c r="S127" i="7" s="1"/>
  <c r="U127" i="7" s="1"/>
  <c r="P127" i="7"/>
  <c r="R127" i="7" s="1"/>
  <c r="T127" i="7" s="1"/>
  <c r="Q102" i="7"/>
  <c r="S102" i="7" s="1"/>
  <c r="U102" i="7" s="1"/>
  <c r="P102" i="7"/>
  <c r="R102" i="7" s="1"/>
  <c r="T102" i="7" s="1"/>
  <c r="O53" i="7"/>
  <c r="H53" i="7"/>
  <c r="I53" i="7" s="1"/>
  <c r="N53" i="7" s="1"/>
  <c r="O21" i="7"/>
  <c r="H21" i="7"/>
  <c r="I21" i="7" s="1"/>
  <c r="N21" i="7" s="1"/>
  <c r="Q108" i="7"/>
  <c r="S108" i="7" s="1"/>
  <c r="U108" i="7" s="1"/>
  <c r="P108" i="7"/>
  <c r="R108" i="7" s="1"/>
  <c r="T108" i="7" s="1"/>
  <c r="Q94" i="7"/>
  <c r="S94" i="7" s="1"/>
  <c r="U94" i="7" s="1"/>
  <c r="P94" i="7"/>
  <c r="R94" i="7" s="1"/>
  <c r="T94" i="7" s="1"/>
  <c r="H50" i="7"/>
  <c r="I50" i="7" s="1"/>
  <c r="N50" i="7" s="1"/>
  <c r="O50" i="7"/>
  <c r="Q313" i="7"/>
  <c r="S313" i="7" s="1"/>
  <c r="U313" i="7" s="1"/>
  <c r="P313" i="7"/>
  <c r="R313" i="7" s="1"/>
  <c r="T313" i="7" s="1"/>
  <c r="Q305" i="7"/>
  <c r="S305" i="7" s="1"/>
  <c r="U305" i="7" s="1"/>
  <c r="P305" i="7"/>
  <c r="R305" i="7" s="1"/>
  <c r="T305" i="7" s="1"/>
  <c r="O312" i="7"/>
  <c r="H312" i="7"/>
  <c r="I312" i="7" s="1"/>
  <c r="N312" i="7" s="1"/>
  <c r="O296" i="7"/>
  <c r="H296" i="7"/>
  <c r="I296" i="7" s="1"/>
  <c r="N296" i="7" s="1"/>
  <c r="O288" i="7"/>
  <c r="H288" i="7"/>
  <c r="I288" i="7" s="1"/>
  <c r="N288" i="7" s="1"/>
  <c r="O282" i="7"/>
  <c r="H282" i="7"/>
  <c r="I282" i="7" s="1"/>
  <c r="N282" i="7" s="1"/>
  <c r="O278" i="7"/>
  <c r="H278" i="7"/>
  <c r="I278" i="7" s="1"/>
  <c r="N278" i="7" s="1"/>
  <c r="Q297" i="7"/>
  <c r="S297" i="7" s="1"/>
  <c r="U297" i="7" s="1"/>
  <c r="P297" i="7"/>
  <c r="R297" i="7" s="1"/>
  <c r="T297" i="7" s="1"/>
  <c r="O276" i="7"/>
  <c r="H276" i="7"/>
  <c r="I276" i="7" s="1"/>
  <c r="N276" i="7" s="1"/>
  <c r="O268" i="7"/>
  <c r="H268" i="7"/>
  <c r="I268" i="7" s="1"/>
  <c r="N268" i="7" s="1"/>
  <c r="O254" i="7"/>
  <c r="H254" i="7"/>
  <c r="I254" i="7" s="1"/>
  <c r="N254" i="7" s="1"/>
  <c r="H264" i="7"/>
  <c r="I264" i="7" s="1"/>
  <c r="N264" i="7" s="1"/>
  <c r="O264" i="7"/>
  <c r="Q250" i="7"/>
  <c r="S250" i="7" s="1"/>
  <c r="U250" i="7" s="1"/>
  <c r="P250" i="7"/>
  <c r="R250" i="7" s="1"/>
  <c r="T250" i="7" s="1"/>
  <c r="P259" i="7"/>
  <c r="R259" i="7" s="1"/>
  <c r="T259" i="7" s="1"/>
  <c r="Q259" i="7"/>
  <c r="S259" i="7" s="1"/>
  <c r="U259" i="7" s="1"/>
  <c r="Q216" i="7"/>
  <c r="S216" i="7" s="1"/>
  <c r="U216" i="7" s="1"/>
  <c r="P216" i="7"/>
  <c r="R216" i="7" s="1"/>
  <c r="T216" i="7" s="1"/>
  <c r="Q208" i="7"/>
  <c r="S208" i="7" s="1"/>
  <c r="U208" i="7" s="1"/>
  <c r="P208" i="7"/>
  <c r="R208" i="7" s="1"/>
  <c r="T208" i="7" s="1"/>
  <c r="Q200" i="7"/>
  <c r="S200" i="7" s="1"/>
  <c r="U200" i="7" s="1"/>
  <c r="P200" i="7"/>
  <c r="R200" i="7" s="1"/>
  <c r="T200" i="7" s="1"/>
  <c r="Q192" i="7"/>
  <c r="S192" i="7" s="1"/>
  <c r="U192" i="7" s="1"/>
  <c r="P192" i="7"/>
  <c r="R192" i="7" s="1"/>
  <c r="T192" i="7" s="1"/>
  <c r="Q184" i="7"/>
  <c r="S184" i="7" s="1"/>
  <c r="U184" i="7" s="1"/>
  <c r="P184" i="7"/>
  <c r="R184" i="7" s="1"/>
  <c r="T184" i="7" s="1"/>
  <c r="Q176" i="7"/>
  <c r="S176" i="7" s="1"/>
  <c r="U176" i="7" s="1"/>
  <c r="P176" i="7"/>
  <c r="R176" i="7" s="1"/>
  <c r="T176" i="7" s="1"/>
  <c r="Q246" i="7"/>
  <c r="S246" i="7" s="1"/>
  <c r="U246" i="7" s="1"/>
  <c r="P246" i="7"/>
  <c r="R246" i="7" s="1"/>
  <c r="T246" i="7" s="1"/>
  <c r="P230" i="7"/>
  <c r="R230" i="7" s="1"/>
  <c r="T230" i="7" s="1"/>
  <c r="Q230" i="7"/>
  <c r="S230" i="7" s="1"/>
  <c r="U230" i="7" s="1"/>
  <c r="Q239" i="7"/>
  <c r="S239" i="7" s="1"/>
  <c r="U239" i="7" s="1"/>
  <c r="P239" i="7"/>
  <c r="R239" i="7" s="1"/>
  <c r="T239" i="7" s="1"/>
  <c r="H163" i="7"/>
  <c r="I163" i="7" s="1"/>
  <c r="N163" i="7" s="1"/>
  <c r="O163" i="7"/>
  <c r="O154" i="7"/>
  <c r="H154" i="7"/>
  <c r="I154" i="7" s="1"/>
  <c r="N154" i="7" s="1"/>
  <c r="O122" i="7"/>
  <c r="H122" i="7"/>
  <c r="I122" i="7" s="1"/>
  <c r="N122" i="7" s="1"/>
  <c r="Q307" i="7"/>
  <c r="S307" i="7" s="1"/>
  <c r="U307" i="7" s="1"/>
  <c r="P307" i="7"/>
  <c r="R307" i="7" s="1"/>
  <c r="T307" i="7" s="1"/>
  <c r="P255" i="7"/>
  <c r="R255" i="7" s="1"/>
  <c r="T255" i="7" s="1"/>
  <c r="Q255" i="7"/>
  <c r="S255" i="7" s="1"/>
  <c r="U255" i="7" s="1"/>
  <c r="O191" i="7"/>
  <c r="H191" i="7"/>
  <c r="I191" i="7" s="1"/>
  <c r="N191" i="7" s="1"/>
  <c r="O109" i="7"/>
  <c r="H109" i="7"/>
  <c r="I109" i="7" s="1"/>
  <c r="N109" i="7" s="1"/>
  <c r="Q100" i="7"/>
  <c r="S100" i="7" s="1"/>
  <c r="U100" i="7" s="1"/>
  <c r="P100" i="7"/>
  <c r="R100" i="7" s="1"/>
  <c r="T100" i="7" s="1"/>
  <c r="Q92" i="7"/>
  <c r="S92" i="7" s="1"/>
  <c r="U92" i="7" s="1"/>
  <c r="P92" i="7"/>
  <c r="R92" i="7" s="1"/>
  <c r="T92" i="7" s="1"/>
  <c r="O65" i="7"/>
  <c r="H65" i="7"/>
  <c r="I65" i="7" s="1"/>
  <c r="N65" i="7" s="1"/>
  <c r="O57" i="7"/>
  <c r="H57" i="7"/>
  <c r="I57" i="7" s="1"/>
  <c r="N57" i="7" s="1"/>
  <c r="O49" i="7"/>
  <c r="H49" i="7"/>
  <c r="I49" i="7" s="1"/>
  <c r="N49" i="7" s="1"/>
  <c r="O41" i="7"/>
  <c r="H41" i="7"/>
  <c r="I41" i="7" s="1"/>
  <c r="N41" i="7" s="1"/>
  <c r="O33" i="7"/>
  <c r="H33" i="7"/>
  <c r="I33" i="7" s="1"/>
  <c r="N33" i="7" s="1"/>
  <c r="O25" i="7"/>
  <c r="H25" i="7"/>
  <c r="I25" i="7" s="1"/>
  <c r="N25" i="7" s="1"/>
  <c r="O17" i="7"/>
  <c r="H17" i="7"/>
  <c r="I17" i="7" s="1"/>
  <c r="N17" i="7" s="1"/>
  <c r="H221" i="7"/>
  <c r="I221" i="7" s="1"/>
  <c r="N221" i="7" s="1"/>
  <c r="O221" i="7"/>
  <c r="H121" i="7"/>
  <c r="I121" i="7" s="1"/>
  <c r="N121" i="7" s="1"/>
  <c r="O121" i="7"/>
  <c r="Q82" i="7"/>
  <c r="S82" i="7" s="1"/>
  <c r="U82" i="7" s="1"/>
  <c r="P82" i="7"/>
  <c r="R82" i="7" s="1"/>
  <c r="T82" i="7" s="1"/>
  <c r="O217" i="7"/>
  <c r="H217" i="7"/>
  <c r="I217" i="7" s="1"/>
  <c r="N217" i="7" s="1"/>
  <c r="O185" i="7"/>
  <c r="H185" i="7"/>
  <c r="I185" i="7" s="1"/>
  <c r="N185" i="7" s="1"/>
  <c r="H159" i="7"/>
  <c r="I159" i="7" s="1"/>
  <c r="N159" i="7" s="1"/>
  <c r="O159" i="7"/>
  <c r="Q142" i="7"/>
  <c r="S142" i="7" s="1"/>
  <c r="U142" i="7" s="1"/>
  <c r="P142" i="7"/>
  <c r="R142" i="7" s="1"/>
  <c r="T142" i="7" s="1"/>
  <c r="Q126" i="7"/>
  <c r="S126" i="7" s="1"/>
  <c r="U126" i="7" s="1"/>
  <c r="P126" i="7"/>
  <c r="R126" i="7" s="1"/>
  <c r="T126" i="7" s="1"/>
  <c r="O87" i="7"/>
  <c r="H87" i="7"/>
  <c r="I87" i="7" s="1"/>
  <c r="N87" i="7" s="1"/>
  <c r="O51" i="7"/>
  <c r="H51" i="7"/>
  <c r="I51" i="7" s="1"/>
  <c r="N51" i="7" s="1"/>
  <c r="O19" i="7"/>
  <c r="H19" i="7"/>
  <c r="I19" i="7" s="1"/>
  <c r="N19" i="7" s="1"/>
  <c r="O181" i="7"/>
  <c r="H181" i="7"/>
  <c r="I181" i="7" s="1"/>
  <c r="N181" i="7" s="1"/>
  <c r="O195" i="7"/>
  <c r="H195" i="7"/>
  <c r="I195" i="7" s="1"/>
  <c r="N195" i="7" s="1"/>
  <c r="Q166" i="7"/>
  <c r="S166" i="7" s="1"/>
  <c r="U166" i="7" s="1"/>
  <c r="P166" i="7"/>
  <c r="R166" i="7" s="1"/>
  <c r="T166" i="7" s="1"/>
  <c r="O156" i="7"/>
  <c r="H156" i="7"/>
  <c r="I156" i="7" s="1"/>
  <c r="N156" i="7" s="1"/>
  <c r="O124" i="7"/>
  <c r="H124" i="7"/>
  <c r="I124" i="7" s="1"/>
  <c r="N124" i="7" s="1"/>
  <c r="O197" i="7"/>
  <c r="H197" i="7"/>
  <c r="I197" i="7" s="1"/>
  <c r="N197" i="7" s="1"/>
  <c r="Q143" i="7"/>
  <c r="S143" i="7" s="1"/>
  <c r="U143" i="7" s="1"/>
  <c r="P143" i="7"/>
  <c r="R143" i="7" s="1"/>
  <c r="T143" i="7" s="1"/>
  <c r="Q84" i="7"/>
  <c r="S84" i="7" s="1"/>
  <c r="U84" i="7" s="1"/>
  <c r="P84" i="7"/>
  <c r="R84" i="7" s="1"/>
  <c r="T84" i="7" s="1"/>
  <c r="Q70" i="7"/>
  <c r="S70" i="7" s="1"/>
  <c r="U70" i="7" s="1"/>
  <c r="P70" i="7"/>
  <c r="R70" i="7" s="1"/>
  <c r="T70" i="7" s="1"/>
  <c r="Q66" i="7"/>
  <c r="S66" i="7" s="1"/>
  <c r="U66" i="7" s="1"/>
  <c r="P66" i="7"/>
  <c r="R66" i="7" s="1"/>
  <c r="T66" i="7" s="1"/>
  <c r="Q13" i="7"/>
  <c r="S13" i="7" s="1"/>
  <c r="U13" i="7" s="1"/>
  <c r="P13" i="7"/>
  <c r="R13" i="7" s="1"/>
  <c r="T13" i="7" s="1"/>
  <c r="Q97" i="7"/>
  <c r="S97" i="7" s="1"/>
  <c r="U97" i="7" s="1"/>
  <c r="P97" i="7"/>
  <c r="R97" i="7" s="1"/>
  <c r="T97" i="7" s="1"/>
  <c r="Q11" i="7"/>
  <c r="S11" i="7" s="1"/>
  <c r="U11" i="7" s="1"/>
  <c r="P11" i="7"/>
  <c r="R11" i="7" s="1"/>
  <c r="T11" i="7" s="1"/>
  <c r="Q104" i="7"/>
  <c r="S104" i="7" s="1"/>
  <c r="U104" i="7" s="1"/>
  <c r="P104" i="7"/>
  <c r="R104" i="7" s="1"/>
  <c r="T104" i="7" s="1"/>
  <c r="Q60" i="7"/>
  <c r="S60" i="7" s="1"/>
  <c r="U60" i="7" s="1"/>
  <c r="P60" i="7"/>
  <c r="R60" i="7" s="1"/>
  <c r="T60" i="7" s="1"/>
  <c r="Q54" i="7"/>
  <c r="S54" i="7" s="1"/>
  <c r="U54" i="7" s="1"/>
  <c r="P54" i="7"/>
  <c r="R54" i="7" s="1"/>
  <c r="T54" i="7" s="1"/>
  <c r="Q44" i="7"/>
  <c r="S44" i="7" s="1"/>
  <c r="U44" i="7" s="1"/>
  <c r="P44" i="7"/>
  <c r="R44" i="7" s="1"/>
  <c r="T44" i="7" s="1"/>
  <c r="Q38" i="7"/>
  <c r="S38" i="7" s="1"/>
  <c r="U38" i="7" s="1"/>
  <c r="P38" i="7"/>
  <c r="R38" i="7" s="1"/>
  <c r="T38" i="7" s="1"/>
  <c r="Q28" i="7"/>
  <c r="S28" i="7" s="1"/>
  <c r="U28" i="7" s="1"/>
  <c r="P28" i="7"/>
  <c r="R28" i="7" s="1"/>
  <c r="T28" i="7" s="1"/>
  <c r="Q22" i="7"/>
  <c r="S22" i="7" s="1"/>
  <c r="U22" i="7" s="1"/>
  <c r="P22" i="7"/>
  <c r="R22" i="7" s="1"/>
  <c r="T22" i="7" s="1"/>
  <c r="O12" i="7"/>
  <c r="H12" i="7"/>
  <c r="I12" i="7" s="1"/>
  <c r="N12" i="7" s="1"/>
  <c r="P111" i="7"/>
  <c r="R111" i="7" s="1"/>
  <c r="T111" i="7" s="1"/>
  <c r="Q111" i="7"/>
  <c r="S111" i="7" s="1"/>
  <c r="U111" i="7" s="1"/>
  <c r="Q105" i="7"/>
  <c r="S105" i="7" s="1"/>
  <c r="U105" i="7" s="1"/>
  <c r="P105" i="7"/>
  <c r="R105" i="7" s="1"/>
  <c r="T105" i="7" s="1"/>
  <c r="Q91" i="7"/>
  <c r="S91" i="7" s="1"/>
  <c r="U91" i="7" s="1"/>
  <c r="P91" i="7"/>
  <c r="R91" i="7" s="1"/>
  <c r="T91" i="7" s="1"/>
  <c r="O29" i="7"/>
  <c r="H29" i="7"/>
  <c r="I29" i="7" s="1"/>
  <c r="N29" i="7" s="1"/>
  <c r="P63" i="7"/>
  <c r="R63" i="7" s="1"/>
  <c r="T63" i="7" s="1"/>
  <c r="Q63" i="7"/>
  <c r="S63" i="7" s="1"/>
  <c r="U63" i="7" s="1"/>
  <c r="Q40" i="7"/>
  <c r="S40" i="7" s="1"/>
  <c r="U40" i="7" s="1"/>
  <c r="P40" i="7"/>
  <c r="R40" i="7" s="1"/>
  <c r="T40" i="7" s="1"/>
  <c r="Q24" i="7"/>
  <c r="S24" i="7" s="1"/>
  <c r="U24" i="7" s="1"/>
  <c r="P24" i="7"/>
  <c r="R24" i="7" s="1"/>
  <c r="T24" i="7" s="1"/>
  <c r="Q16" i="7"/>
  <c r="S16" i="7" s="1"/>
  <c r="U16" i="7" s="1"/>
  <c r="P16" i="7"/>
  <c r="R16" i="7" s="1"/>
  <c r="T16" i="7" s="1"/>
  <c r="H299" i="7"/>
  <c r="I299" i="7" s="1"/>
  <c r="N299" i="7" s="1"/>
  <c r="O299" i="7"/>
  <c r="O304" i="7"/>
  <c r="H304" i="7"/>
  <c r="I304" i="7" s="1"/>
  <c r="N304" i="7" s="1"/>
  <c r="H301" i="7"/>
  <c r="I301" i="7" s="1"/>
  <c r="N301" i="7" s="1"/>
  <c r="O301" i="7"/>
  <c r="H284" i="7"/>
  <c r="I284" i="7" s="1"/>
  <c r="N284" i="7" s="1"/>
  <c r="O284" i="7"/>
  <c r="P249" i="7"/>
  <c r="R249" i="7" s="1"/>
  <c r="T249" i="7" s="1"/>
  <c r="Q249" i="7"/>
  <c r="S249" i="7" s="1"/>
  <c r="U249" i="7" s="1"/>
  <c r="Q214" i="7"/>
  <c r="S214" i="7" s="1"/>
  <c r="U214" i="7" s="1"/>
  <c r="P214" i="7"/>
  <c r="R214" i="7" s="1"/>
  <c r="T214" i="7" s="1"/>
  <c r="Q206" i="7"/>
  <c r="S206" i="7" s="1"/>
  <c r="U206" i="7" s="1"/>
  <c r="P206" i="7"/>
  <c r="R206" i="7" s="1"/>
  <c r="T206" i="7" s="1"/>
  <c r="Q198" i="7"/>
  <c r="S198" i="7" s="1"/>
  <c r="U198" i="7" s="1"/>
  <c r="P198" i="7"/>
  <c r="R198" i="7" s="1"/>
  <c r="T198" i="7" s="1"/>
  <c r="Q190" i="7"/>
  <c r="S190" i="7" s="1"/>
  <c r="U190" i="7" s="1"/>
  <c r="P190" i="7"/>
  <c r="R190" i="7" s="1"/>
  <c r="T190" i="7" s="1"/>
  <c r="Q182" i="7"/>
  <c r="S182" i="7" s="1"/>
  <c r="U182" i="7" s="1"/>
  <c r="P182" i="7"/>
  <c r="R182" i="7" s="1"/>
  <c r="T182" i="7" s="1"/>
  <c r="Q174" i="7"/>
  <c r="S174" i="7" s="1"/>
  <c r="U174" i="7" s="1"/>
  <c r="P174" i="7"/>
  <c r="R174" i="7" s="1"/>
  <c r="T174" i="7" s="1"/>
  <c r="Q260" i="7"/>
  <c r="S260" i="7" s="1"/>
  <c r="U260" i="7" s="1"/>
  <c r="P260" i="7"/>
  <c r="R260" i="7" s="1"/>
  <c r="T260" i="7" s="1"/>
  <c r="P291" i="7"/>
  <c r="R291" i="7" s="1"/>
  <c r="T291" i="7" s="1"/>
  <c r="Q291" i="7"/>
  <c r="S291" i="7" s="1"/>
  <c r="U291" i="7" s="1"/>
  <c r="O242" i="7"/>
  <c r="H242" i="7"/>
  <c r="I242" i="7" s="1"/>
  <c r="N242" i="7" s="1"/>
  <c r="P228" i="7"/>
  <c r="R228" i="7" s="1"/>
  <c r="T228" i="7" s="1"/>
  <c r="Q228" i="7"/>
  <c r="S228" i="7" s="1"/>
  <c r="U228" i="7" s="1"/>
  <c r="O130" i="7"/>
  <c r="H130" i="7"/>
  <c r="I130" i="7" s="1"/>
  <c r="N130" i="7" s="1"/>
  <c r="O310" i="7"/>
  <c r="H310" i="7"/>
  <c r="I310" i="7" s="1"/>
  <c r="N310" i="7" s="1"/>
  <c r="P226" i="7"/>
  <c r="R226" i="7" s="1"/>
  <c r="T226" i="7" s="1"/>
  <c r="Q226" i="7"/>
  <c r="S226" i="7" s="1"/>
  <c r="U226" i="7" s="1"/>
  <c r="O199" i="7"/>
  <c r="H199" i="7"/>
  <c r="I199" i="7" s="1"/>
  <c r="N199" i="7" s="1"/>
  <c r="Q170" i="7"/>
  <c r="S170" i="7" s="1"/>
  <c r="U170" i="7" s="1"/>
  <c r="P170" i="7"/>
  <c r="R170" i="7" s="1"/>
  <c r="T170" i="7" s="1"/>
  <c r="O15" i="7"/>
  <c r="H15" i="7"/>
  <c r="I15" i="7" s="1"/>
  <c r="N15" i="7" s="1"/>
  <c r="H129" i="7"/>
  <c r="I129" i="7" s="1"/>
  <c r="N129" i="7" s="1"/>
  <c r="O129" i="7"/>
  <c r="O117" i="7"/>
  <c r="H117" i="7"/>
  <c r="I117" i="7" s="1"/>
  <c r="N117" i="7" s="1"/>
  <c r="Q74" i="7"/>
  <c r="S74" i="7" s="1"/>
  <c r="U74" i="7" s="1"/>
  <c r="P74" i="7"/>
  <c r="R74" i="7" s="1"/>
  <c r="T74" i="7" s="1"/>
  <c r="O193" i="7"/>
  <c r="H193" i="7"/>
  <c r="I193" i="7" s="1"/>
  <c r="N193" i="7" s="1"/>
  <c r="Q147" i="7"/>
  <c r="S147" i="7" s="1"/>
  <c r="U147" i="7" s="1"/>
  <c r="P147" i="7"/>
  <c r="R147" i="7" s="1"/>
  <c r="T147" i="7" s="1"/>
  <c r="Q141" i="7"/>
  <c r="S141" i="7" s="1"/>
  <c r="U141" i="7" s="1"/>
  <c r="P141" i="7"/>
  <c r="R141" i="7" s="1"/>
  <c r="T141" i="7" s="1"/>
  <c r="Q131" i="7"/>
  <c r="S131" i="7" s="1"/>
  <c r="U131" i="7" s="1"/>
  <c r="P131" i="7"/>
  <c r="R131" i="7" s="1"/>
  <c r="T131" i="7" s="1"/>
  <c r="Q125" i="7"/>
  <c r="S125" i="7" s="1"/>
  <c r="U125" i="7" s="1"/>
  <c r="P125" i="7"/>
  <c r="R125" i="7" s="1"/>
  <c r="T125" i="7" s="1"/>
  <c r="Q116" i="7"/>
  <c r="S116" i="7" s="1"/>
  <c r="U116" i="7" s="1"/>
  <c r="P116" i="7"/>
  <c r="R116" i="7" s="1"/>
  <c r="T116" i="7" s="1"/>
  <c r="O67" i="7"/>
  <c r="H67" i="7"/>
  <c r="I67" i="7" s="1"/>
  <c r="N67" i="7" s="1"/>
  <c r="O59" i="7"/>
  <c r="H59" i="7"/>
  <c r="I59" i="7" s="1"/>
  <c r="N59" i="7" s="1"/>
  <c r="O27" i="7"/>
  <c r="H27" i="7"/>
  <c r="I27" i="7" s="1"/>
  <c r="N27" i="7" s="1"/>
  <c r="O240" i="7"/>
  <c r="H240" i="7"/>
  <c r="I240" i="7" s="1"/>
  <c r="N240" i="7" s="1"/>
  <c r="H153" i="7"/>
  <c r="I153" i="7" s="1"/>
  <c r="N153" i="7" s="1"/>
  <c r="O153" i="7"/>
  <c r="O203" i="7"/>
  <c r="H203" i="7"/>
  <c r="I203" i="7" s="1"/>
  <c r="N203" i="7" s="1"/>
  <c r="O171" i="7"/>
  <c r="H171" i="7"/>
  <c r="I171" i="7" s="1"/>
  <c r="N171" i="7" s="1"/>
  <c r="P162" i="7"/>
  <c r="R162" i="7" s="1"/>
  <c r="T162" i="7" s="1"/>
  <c r="Q162" i="7"/>
  <c r="S162" i="7" s="1"/>
  <c r="U162" i="7" s="1"/>
  <c r="O132" i="7"/>
  <c r="H132" i="7"/>
  <c r="I132" i="7" s="1"/>
  <c r="N132" i="7" s="1"/>
  <c r="O115" i="7"/>
  <c r="H115" i="7"/>
  <c r="I115" i="7" s="1"/>
  <c r="N115" i="7" s="1"/>
  <c r="O81" i="7"/>
  <c r="H81" i="7"/>
  <c r="I81" i="7" s="1"/>
  <c r="N81" i="7" s="1"/>
  <c r="O73" i="7"/>
  <c r="H73" i="7"/>
  <c r="I73" i="7" s="1"/>
  <c r="N73" i="7" s="1"/>
  <c r="O61" i="7"/>
  <c r="H61" i="7"/>
  <c r="I61" i="7" s="1"/>
  <c r="N61" i="7" s="1"/>
  <c r="O205" i="7"/>
  <c r="H205" i="7"/>
  <c r="I205" i="7" s="1"/>
  <c r="N205" i="7" s="1"/>
  <c r="Q89" i="7"/>
  <c r="S89" i="7" s="1"/>
  <c r="U89" i="7" s="1"/>
  <c r="P89" i="7"/>
  <c r="R89" i="7" s="1"/>
  <c r="T89" i="7" s="1"/>
  <c r="Q110" i="7"/>
  <c r="S110" i="7" s="1"/>
  <c r="U110" i="7" s="1"/>
  <c r="P110" i="7"/>
  <c r="R110" i="7" s="1"/>
  <c r="T110" i="7" s="1"/>
  <c r="Q78" i="7"/>
  <c r="S78" i="7" s="1"/>
  <c r="U78" i="7" s="1"/>
  <c r="P78" i="7"/>
  <c r="R78" i="7" s="1"/>
  <c r="T78" i="7" s="1"/>
  <c r="Q83" i="7"/>
  <c r="S83" i="7" s="1"/>
  <c r="U83" i="7" s="1"/>
  <c r="P83" i="7"/>
  <c r="R83" i="7" s="1"/>
  <c r="T83" i="7" s="1"/>
  <c r="Q47" i="7"/>
  <c r="S47" i="7" s="1"/>
  <c r="U47" i="7" s="1"/>
  <c r="P47" i="7"/>
  <c r="R47" i="7" s="1"/>
  <c r="T47" i="7" s="1"/>
  <c r="Q31" i="7"/>
  <c r="S31" i="7" s="1"/>
  <c r="U31" i="7" s="1"/>
  <c r="P31" i="7"/>
  <c r="R31" i="7" s="1"/>
  <c r="T31" i="7" s="1"/>
  <c r="Q112" i="7"/>
  <c r="S112" i="7" s="1"/>
  <c r="U112" i="7" s="1"/>
  <c r="P112" i="7"/>
  <c r="R112" i="7" s="1"/>
  <c r="T112" i="7" s="1"/>
  <c r="Q96" i="7"/>
  <c r="S96" i="7" s="1"/>
  <c r="U96" i="7" s="1"/>
  <c r="P96" i="7"/>
  <c r="R96" i="7" s="1"/>
  <c r="T96" i="7" s="1"/>
  <c r="O37" i="7"/>
  <c r="H37" i="7"/>
  <c r="I37" i="7" s="1"/>
  <c r="N37" i="7" s="1"/>
  <c r="Q151" i="7"/>
  <c r="S151" i="7" s="1"/>
  <c r="U151" i="7" s="1"/>
  <c r="P151" i="7"/>
  <c r="R151" i="7" s="1"/>
  <c r="T151" i="7" s="1"/>
  <c r="Q76" i="7"/>
  <c r="S76" i="7" s="1"/>
  <c r="U76" i="7" s="1"/>
  <c r="P76" i="7"/>
  <c r="R76" i="7" s="1"/>
  <c r="T76" i="7" s="1"/>
  <c r="H18" i="7"/>
  <c r="I18" i="7" s="1"/>
  <c r="N18" i="7" s="1"/>
  <c r="O18" i="7"/>
  <c r="R44" i="5"/>
  <c r="T44" i="5" s="1"/>
  <c r="S44" i="5"/>
  <c r="U44" i="5" s="1"/>
  <c r="S306" i="5"/>
  <c r="U306" i="5" s="1"/>
  <c r="R306" i="5"/>
  <c r="T306" i="5" s="1"/>
  <c r="R255" i="5"/>
  <c r="T255" i="5" s="1"/>
  <c r="S255" i="5"/>
  <c r="U255" i="5" s="1"/>
  <c r="R200" i="5"/>
  <c r="T200" i="5" s="1"/>
  <c r="S200" i="5"/>
  <c r="U200" i="5" s="1"/>
  <c r="S189" i="5"/>
  <c r="U189" i="5" s="1"/>
  <c r="R189" i="5"/>
  <c r="T189" i="5" s="1"/>
  <c r="R60" i="5"/>
  <c r="T60" i="5" s="1"/>
  <c r="S60" i="5"/>
  <c r="U60" i="5" s="1"/>
  <c r="R284" i="5"/>
  <c r="T284" i="5" s="1"/>
  <c r="S284" i="5"/>
  <c r="U284" i="5" s="1"/>
  <c r="S238" i="5"/>
  <c r="U238" i="5" s="1"/>
  <c r="R238" i="5"/>
  <c r="T238" i="5" s="1"/>
  <c r="S198" i="5"/>
  <c r="U198" i="5" s="1"/>
  <c r="R198" i="5"/>
  <c r="T198" i="5" s="1"/>
  <c r="S178" i="5"/>
  <c r="U178" i="5" s="1"/>
  <c r="R178" i="5"/>
  <c r="T178" i="5" s="1"/>
  <c r="R192" i="5"/>
  <c r="T192" i="5" s="1"/>
  <c r="S192" i="5"/>
  <c r="U192" i="5" s="1"/>
  <c r="S181" i="5"/>
  <c r="U181" i="5" s="1"/>
  <c r="R181" i="5"/>
  <c r="T181" i="5" s="1"/>
  <c r="S283" i="5"/>
  <c r="U283" i="5" s="1"/>
  <c r="R283" i="5"/>
  <c r="T283" i="5" s="1"/>
  <c r="S53" i="5"/>
  <c r="U53" i="5" s="1"/>
  <c r="R53" i="5"/>
  <c r="T53" i="5" s="1"/>
  <c r="S37" i="5"/>
  <c r="U37" i="5" s="1"/>
  <c r="R37" i="5"/>
  <c r="T37" i="5" s="1"/>
  <c r="S21" i="5"/>
  <c r="U21" i="5" s="1"/>
  <c r="R21" i="5"/>
  <c r="T21" i="5" s="1"/>
  <c r="S58" i="5"/>
  <c r="U58" i="5" s="1"/>
  <c r="R58" i="5"/>
  <c r="T58" i="5" s="1"/>
  <c r="S11" i="5"/>
  <c r="U11" i="5" s="1"/>
  <c r="R11" i="5"/>
  <c r="T11" i="5" s="1"/>
  <c r="S101" i="5"/>
  <c r="U101" i="5" s="1"/>
  <c r="R101" i="5"/>
  <c r="T101" i="5" s="1"/>
  <c r="S85" i="5"/>
  <c r="U85" i="5" s="1"/>
  <c r="R85" i="5"/>
  <c r="T85" i="5" s="1"/>
  <c r="S69" i="5"/>
  <c r="U69" i="5" s="1"/>
  <c r="R69" i="5"/>
  <c r="T69" i="5" s="1"/>
  <c r="S54" i="5"/>
  <c r="U54" i="5" s="1"/>
  <c r="R54" i="5"/>
  <c r="T54" i="5" s="1"/>
  <c r="S38" i="5"/>
  <c r="U38" i="5" s="1"/>
  <c r="R38" i="5"/>
  <c r="T38" i="5" s="1"/>
  <c r="S22" i="5"/>
  <c r="U22" i="5" s="1"/>
  <c r="R22" i="5"/>
  <c r="T22" i="5" s="1"/>
  <c r="R35" i="5"/>
  <c r="T35" i="5" s="1"/>
  <c r="S35" i="5"/>
  <c r="U35" i="5" s="1"/>
  <c r="S64" i="5"/>
  <c r="U64" i="5" s="1"/>
  <c r="R64" i="5"/>
  <c r="T64" i="5" s="1"/>
  <c r="S48" i="5"/>
  <c r="U48" i="5" s="1"/>
  <c r="R48" i="5"/>
  <c r="T48" i="5" s="1"/>
  <c r="R312" i="5"/>
  <c r="T312" i="5" s="1"/>
  <c r="S312" i="5"/>
  <c r="U312" i="5" s="1"/>
  <c r="R297" i="5"/>
  <c r="T297" i="5" s="1"/>
  <c r="S297" i="5"/>
  <c r="U297" i="5" s="1"/>
  <c r="R228" i="5"/>
  <c r="T228" i="5" s="1"/>
  <c r="S228" i="5"/>
  <c r="U228" i="5" s="1"/>
  <c r="S186" i="5"/>
  <c r="U186" i="5" s="1"/>
  <c r="R186" i="5"/>
  <c r="T186" i="5" s="1"/>
  <c r="R67" i="5"/>
  <c r="T67" i="5" s="1"/>
  <c r="S67" i="5"/>
  <c r="U67" i="5" s="1"/>
  <c r="S253" i="5"/>
  <c r="U253" i="5" s="1"/>
  <c r="R253" i="5"/>
  <c r="T253" i="5" s="1"/>
  <c r="S252" i="5"/>
  <c r="U252" i="5" s="1"/>
  <c r="R252" i="5"/>
  <c r="T252" i="5" s="1"/>
  <c r="S214" i="5"/>
  <c r="U214" i="5" s="1"/>
  <c r="R214" i="5"/>
  <c r="T214" i="5" s="1"/>
  <c r="S194" i="5"/>
  <c r="U194" i="5" s="1"/>
  <c r="R194" i="5"/>
  <c r="T194" i="5" s="1"/>
  <c r="R236" i="5"/>
  <c r="T236" i="5" s="1"/>
  <c r="S236" i="5"/>
  <c r="U236" i="5" s="1"/>
  <c r="R185" i="5"/>
  <c r="T185" i="5" s="1"/>
  <c r="S185" i="5"/>
  <c r="U185" i="5" s="1"/>
  <c r="R180" i="5"/>
  <c r="T180" i="5" s="1"/>
  <c r="S180" i="5"/>
  <c r="U180" i="5" s="1"/>
  <c r="R65" i="5"/>
  <c r="T65" i="5" s="1"/>
  <c r="S65" i="5"/>
  <c r="U65" i="5" s="1"/>
  <c r="R196" i="5"/>
  <c r="T196" i="5" s="1"/>
  <c r="S196" i="5"/>
  <c r="U196" i="5" s="1"/>
  <c r="S176" i="5"/>
  <c r="U176" i="5" s="1"/>
  <c r="R176" i="5"/>
  <c r="T176" i="5" s="1"/>
  <c r="S168" i="5"/>
  <c r="U168" i="5" s="1"/>
  <c r="R168" i="5"/>
  <c r="T168" i="5" s="1"/>
  <c r="S160" i="5"/>
  <c r="U160" i="5" s="1"/>
  <c r="R160" i="5"/>
  <c r="T160" i="5" s="1"/>
  <c r="R152" i="5"/>
  <c r="T152" i="5" s="1"/>
  <c r="S152" i="5"/>
  <c r="U152" i="5" s="1"/>
  <c r="S144" i="5"/>
  <c r="U144" i="5" s="1"/>
  <c r="R144" i="5"/>
  <c r="T144" i="5" s="1"/>
  <c r="R113" i="5"/>
  <c r="T113" i="5" s="1"/>
  <c r="S113" i="5"/>
  <c r="U113" i="5" s="1"/>
  <c r="R52" i="5"/>
  <c r="T52" i="5" s="1"/>
  <c r="S52" i="5"/>
  <c r="U52" i="5" s="1"/>
  <c r="R36" i="5"/>
  <c r="T36" i="5" s="1"/>
  <c r="S36" i="5"/>
  <c r="U36" i="5" s="1"/>
  <c r="R20" i="5"/>
  <c r="T20" i="5" s="1"/>
  <c r="S20" i="5"/>
  <c r="U20" i="5" s="1"/>
  <c r="R51" i="5"/>
  <c r="T51" i="5" s="1"/>
  <c r="S51" i="5"/>
  <c r="U51" i="5" s="1"/>
  <c r="R115" i="5"/>
  <c r="T115" i="5" s="1"/>
  <c r="S115" i="5"/>
  <c r="U115" i="5" s="1"/>
  <c r="R97" i="5"/>
  <c r="T97" i="5" s="1"/>
  <c r="S97" i="5"/>
  <c r="U97" i="5" s="1"/>
  <c r="R81" i="5"/>
  <c r="T81" i="5" s="1"/>
  <c r="S81" i="5"/>
  <c r="U81" i="5" s="1"/>
  <c r="R63" i="5"/>
  <c r="T63" i="5" s="1"/>
  <c r="S63" i="5"/>
  <c r="U63" i="5" s="1"/>
  <c r="R47" i="5"/>
  <c r="T47" i="5" s="1"/>
  <c r="S47" i="5"/>
  <c r="U47" i="5" s="1"/>
  <c r="R31" i="5"/>
  <c r="T31" i="5" s="1"/>
  <c r="S31" i="5"/>
  <c r="U31" i="5" s="1"/>
  <c r="R15" i="5"/>
  <c r="T15" i="5" s="1"/>
  <c r="S15" i="5"/>
  <c r="U15" i="5" s="1"/>
  <c r="S26" i="5"/>
  <c r="U26" i="5" s="1"/>
  <c r="R26" i="5"/>
  <c r="T26" i="5" s="1"/>
  <c r="R57" i="5"/>
  <c r="T57" i="5" s="1"/>
  <c r="S57" i="5"/>
  <c r="U57" i="5" s="1"/>
  <c r="R41" i="5"/>
  <c r="T41" i="5" s="1"/>
  <c r="S41" i="5"/>
  <c r="U41" i="5" s="1"/>
  <c r="R296" i="5"/>
  <c r="T296" i="5" s="1"/>
  <c r="S296" i="5"/>
  <c r="U296" i="5" s="1"/>
  <c r="R259" i="5"/>
  <c r="T259" i="5" s="1"/>
  <c r="S259" i="5"/>
  <c r="U259" i="5" s="1"/>
  <c r="R244" i="5"/>
  <c r="T244" i="5" s="1"/>
  <c r="S244" i="5"/>
  <c r="U244" i="5" s="1"/>
  <c r="R216" i="5"/>
  <c r="T216" i="5" s="1"/>
  <c r="S216" i="5"/>
  <c r="U216" i="5" s="1"/>
  <c r="R220" i="5"/>
  <c r="T220" i="5" s="1"/>
  <c r="S220" i="5"/>
  <c r="U220" i="5" s="1"/>
  <c r="R308" i="5"/>
  <c r="T308" i="5" s="1"/>
  <c r="S308" i="5"/>
  <c r="U308" i="5" s="1"/>
  <c r="S222" i="5"/>
  <c r="U222" i="5" s="1"/>
  <c r="R222" i="5"/>
  <c r="T222" i="5" s="1"/>
  <c r="S188" i="5"/>
  <c r="U188" i="5" s="1"/>
  <c r="R188" i="5"/>
  <c r="T188" i="5" s="1"/>
  <c r="S315" i="5"/>
  <c r="U315" i="5" s="1"/>
  <c r="R315" i="5"/>
  <c r="T315" i="5" s="1"/>
  <c r="S219" i="5"/>
  <c r="U219" i="5" s="1"/>
  <c r="R219" i="5"/>
  <c r="T219" i="5" s="1"/>
  <c r="S254" i="5"/>
  <c r="U254" i="5" s="1"/>
  <c r="R254" i="5"/>
  <c r="T254" i="5" s="1"/>
  <c r="S208" i="5"/>
  <c r="U208" i="5" s="1"/>
  <c r="R208" i="5"/>
  <c r="T208" i="5" s="1"/>
  <c r="R177" i="5"/>
  <c r="T177" i="5" s="1"/>
  <c r="S177" i="5"/>
  <c r="U177" i="5" s="1"/>
  <c r="R311" i="5"/>
  <c r="T311" i="5" s="1"/>
  <c r="S311" i="5"/>
  <c r="U311" i="5" s="1"/>
  <c r="S304" i="5"/>
  <c r="U304" i="5" s="1"/>
  <c r="R304" i="5"/>
  <c r="T304" i="5" s="1"/>
  <c r="R256" i="5"/>
  <c r="T256" i="5" s="1"/>
  <c r="S256" i="5"/>
  <c r="U256" i="5" s="1"/>
  <c r="S250" i="5"/>
  <c r="U250" i="5" s="1"/>
  <c r="R250" i="5"/>
  <c r="T250" i="5" s="1"/>
  <c r="S242" i="5"/>
  <c r="U242" i="5" s="1"/>
  <c r="R242" i="5"/>
  <c r="T242" i="5" s="1"/>
  <c r="S234" i="5"/>
  <c r="U234" i="5" s="1"/>
  <c r="R234" i="5"/>
  <c r="T234" i="5" s="1"/>
  <c r="S226" i="5"/>
  <c r="U226" i="5" s="1"/>
  <c r="R226" i="5"/>
  <c r="T226" i="5" s="1"/>
  <c r="S246" i="5"/>
  <c r="U246" i="5" s="1"/>
  <c r="R246" i="5"/>
  <c r="T246" i="5" s="1"/>
  <c r="S230" i="5"/>
  <c r="U230" i="5" s="1"/>
  <c r="R230" i="5"/>
  <c r="T230" i="5" s="1"/>
  <c r="S210" i="5"/>
  <c r="U210" i="5" s="1"/>
  <c r="R210" i="5"/>
  <c r="T210" i="5" s="1"/>
  <c r="S202" i="5"/>
  <c r="U202" i="5" s="1"/>
  <c r="R202" i="5"/>
  <c r="T202" i="5" s="1"/>
  <c r="S206" i="5"/>
  <c r="U206" i="5" s="1"/>
  <c r="R206" i="5"/>
  <c r="T206" i="5" s="1"/>
  <c r="S197" i="5"/>
  <c r="U197" i="5" s="1"/>
  <c r="R197" i="5"/>
  <c r="T197" i="5" s="1"/>
  <c r="R172" i="5"/>
  <c r="T172" i="5" s="1"/>
  <c r="S172" i="5"/>
  <c r="U172" i="5" s="1"/>
  <c r="R164" i="5"/>
  <c r="T164" i="5" s="1"/>
  <c r="S164" i="5"/>
  <c r="U164" i="5" s="1"/>
  <c r="R156" i="5"/>
  <c r="T156" i="5" s="1"/>
  <c r="S156" i="5"/>
  <c r="U156" i="5" s="1"/>
  <c r="R148" i="5"/>
  <c r="T148" i="5" s="1"/>
  <c r="S148" i="5"/>
  <c r="U148" i="5" s="1"/>
  <c r="S140" i="5"/>
  <c r="U140" i="5" s="1"/>
  <c r="R140" i="5"/>
  <c r="T140" i="5" s="1"/>
  <c r="R193" i="5"/>
  <c r="T193" i="5" s="1"/>
  <c r="S193" i="5"/>
  <c r="U193" i="5" s="1"/>
  <c r="R61" i="5"/>
  <c r="T61" i="5" s="1"/>
  <c r="S61" i="5"/>
  <c r="U61" i="5" s="1"/>
  <c r="R28" i="5"/>
  <c r="T28" i="5" s="1"/>
  <c r="S28" i="5"/>
  <c r="U28" i="5" s="1"/>
  <c r="R12" i="5"/>
  <c r="T12" i="5" s="1"/>
  <c r="S12" i="5"/>
  <c r="U12" i="5" s="1"/>
  <c r="R19" i="5"/>
  <c r="T19" i="5" s="1"/>
  <c r="S19" i="5"/>
  <c r="U19" i="5" s="1"/>
  <c r="R105" i="5"/>
  <c r="T105" i="5" s="1"/>
  <c r="S105" i="5"/>
  <c r="U105" i="5" s="1"/>
  <c r="R89" i="5"/>
  <c r="T89" i="5" s="1"/>
  <c r="S89" i="5"/>
  <c r="U89" i="5" s="1"/>
  <c r="R73" i="5"/>
  <c r="T73" i="5" s="1"/>
  <c r="S73" i="5"/>
  <c r="U73" i="5" s="1"/>
  <c r="R55" i="5"/>
  <c r="T55" i="5" s="1"/>
  <c r="S55" i="5"/>
  <c r="U55" i="5" s="1"/>
  <c r="R39" i="5"/>
  <c r="T39" i="5" s="1"/>
  <c r="S39" i="5"/>
  <c r="U39" i="5" s="1"/>
  <c r="R23" i="5"/>
  <c r="T23" i="5" s="1"/>
  <c r="S23" i="5"/>
  <c r="U23" i="5" s="1"/>
  <c r="S43" i="5"/>
  <c r="U43" i="5" s="1"/>
  <c r="R43" i="5"/>
  <c r="T43" i="5" s="1"/>
  <c r="S117" i="5"/>
  <c r="U117" i="5" s="1"/>
  <c r="R117" i="5"/>
  <c r="T117" i="5" s="1"/>
  <c r="R49" i="5"/>
  <c r="T49" i="5" s="1"/>
  <c r="S49" i="5"/>
  <c r="U49" i="5" s="1"/>
  <c r="R33" i="5"/>
  <c r="T33" i="5" s="1"/>
  <c r="S33" i="5"/>
  <c r="U33" i="5" s="1"/>
  <c r="R17" i="5"/>
  <c r="T17" i="5" s="1"/>
  <c r="S17" i="5"/>
  <c r="U17" i="5" s="1"/>
  <c r="R99" i="5"/>
  <c r="T99" i="5" s="1"/>
  <c r="S99" i="5"/>
  <c r="U99" i="5" s="1"/>
  <c r="R83" i="5"/>
  <c r="T83" i="5" s="1"/>
  <c r="S83" i="5"/>
  <c r="U83" i="5" s="1"/>
  <c r="S59" i="5"/>
  <c r="U59" i="5" s="1"/>
  <c r="R59" i="5"/>
  <c r="T59" i="5" s="1"/>
  <c r="R111" i="5"/>
  <c r="T111" i="5" s="1"/>
  <c r="S111" i="5"/>
  <c r="U111" i="5" s="1"/>
  <c r="R305" i="6"/>
  <c r="T305" i="6" s="1"/>
  <c r="S305" i="6"/>
  <c r="U305" i="6" s="1"/>
  <c r="R298" i="6"/>
  <c r="T298" i="6" s="1"/>
  <c r="S298" i="6"/>
  <c r="U298" i="6" s="1"/>
  <c r="R249" i="6"/>
  <c r="T249" i="6" s="1"/>
  <c r="S249" i="6"/>
  <c r="U249" i="6" s="1"/>
  <c r="R251" i="6"/>
  <c r="T251" i="6" s="1"/>
  <c r="S251" i="6"/>
  <c r="U251" i="6" s="1"/>
  <c r="R231" i="6"/>
  <c r="T231" i="6" s="1"/>
  <c r="S231" i="6"/>
  <c r="U231" i="6" s="1"/>
  <c r="R223" i="6"/>
  <c r="T223" i="6" s="1"/>
  <c r="S223" i="6"/>
  <c r="U223" i="6" s="1"/>
  <c r="R219" i="6"/>
  <c r="T219" i="6" s="1"/>
  <c r="S219" i="6"/>
  <c r="U219" i="6" s="1"/>
  <c r="R208" i="6"/>
  <c r="T208" i="6" s="1"/>
  <c r="S208" i="6"/>
  <c r="U208" i="6" s="1"/>
  <c r="R213" i="6"/>
  <c r="T213" i="6" s="1"/>
  <c r="S213" i="6"/>
  <c r="U213" i="6" s="1"/>
  <c r="R215" i="6"/>
  <c r="T215" i="6" s="1"/>
  <c r="S215" i="6"/>
  <c r="U215" i="6" s="1"/>
  <c r="R192" i="6"/>
  <c r="T192" i="6" s="1"/>
  <c r="S192" i="6"/>
  <c r="U192" i="6" s="1"/>
  <c r="R194" i="6"/>
  <c r="T194" i="6" s="1"/>
  <c r="S194" i="6"/>
  <c r="U194" i="6" s="1"/>
  <c r="R196" i="6"/>
  <c r="T196" i="6" s="1"/>
  <c r="S196" i="6"/>
  <c r="U196" i="6" s="1"/>
  <c r="R160" i="6"/>
  <c r="T160" i="6" s="1"/>
  <c r="S160" i="6"/>
  <c r="U160" i="6" s="1"/>
  <c r="R217" i="6"/>
  <c r="T217" i="6" s="1"/>
  <c r="S217" i="6"/>
  <c r="U217" i="6" s="1"/>
  <c r="R182" i="6"/>
  <c r="T182" i="6" s="1"/>
  <c r="S182" i="6"/>
  <c r="U182" i="6" s="1"/>
  <c r="R134" i="6"/>
  <c r="T134" i="6" s="1"/>
  <c r="S134" i="6"/>
  <c r="U134" i="6" s="1"/>
  <c r="R101" i="6"/>
  <c r="T101" i="6" s="1"/>
  <c r="S101" i="6"/>
  <c r="U101" i="6" s="1"/>
  <c r="R161" i="6"/>
  <c r="T161" i="6" s="1"/>
  <c r="S161" i="6"/>
  <c r="U161" i="6" s="1"/>
  <c r="R116" i="6"/>
  <c r="T116" i="6" s="1"/>
  <c r="S116" i="6"/>
  <c r="U116" i="6" s="1"/>
  <c r="R110" i="6"/>
  <c r="T110" i="6" s="1"/>
  <c r="S110" i="6"/>
  <c r="U110" i="6" s="1"/>
  <c r="R177" i="6"/>
  <c r="T177" i="6" s="1"/>
  <c r="S177" i="6"/>
  <c r="U177" i="6" s="1"/>
  <c r="R139" i="6"/>
  <c r="T139" i="6" s="1"/>
  <c r="S139" i="6"/>
  <c r="U139" i="6" s="1"/>
  <c r="R129" i="6"/>
  <c r="T129" i="6" s="1"/>
  <c r="S129" i="6"/>
  <c r="U129" i="6" s="1"/>
  <c r="R137" i="6"/>
  <c r="T137" i="6" s="1"/>
  <c r="S137" i="6"/>
  <c r="U137" i="6" s="1"/>
  <c r="R105" i="6"/>
  <c r="T105" i="6" s="1"/>
  <c r="S105" i="6"/>
  <c r="U105" i="6" s="1"/>
  <c r="R66" i="6"/>
  <c r="T66" i="6" s="1"/>
  <c r="S66" i="6"/>
  <c r="U66" i="6" s="1"/>
  <c r="R34" i="6"/>
  <c r="T34" i="6" s="1"/>
  <c r="S34" i="6"/>
  <c r="U34" i="6" s="1"/>
  <c r="R62" i="6"/>
  <c r="T62" i="6" s="1"/>
  <c r="S62" i="6"/>
  <c r="U62" i="6" s="1"/>
  <c r="R22" i="6"/>
  <c r="T22" i="6" s="1"/>
  <c r="S22" i="6"/>
  <c r="U22" i="6" s="1"/>
  <c r="R81" i="6"/>
  <c r="T81" i="6" s="1"/>
  <c r="S81" i="6"/>
  <c r="U81" i="6" s="1"/>
  <c r="R68" i="6"/>
  <c r="T68" i="6" s="1"/>
  <c r="S68" i="6"/>
  <c r="U68" i="6" s="1"/>
  <c r="R85" i="6"/>
  <c r="T85" i="6" s="1"/>
  <c r="S85" i="6"/>
  <c r="U85" i="6" s="1"/>
  <c r="R50" i="6"/>
  <c r="T50" i="6" s="1"/>
  <c r="S50" i="6"/>
  <c r="U50" i="6" s="1"/>
  <c r="R12" i="6"/>
  <c r="T12" i="6" s="1"/>
  <c r="S12" i="6"/>
  <c r="U12" i="6" s="1"/>
  <c r="R87" i="6"/>
  <c r="T87" i="6" s="1"/>
  <c r="S87" i="6"/>
  <c r="U87" i="6" s="1"/>
  <c r="R60" i="6"/>
  <c r="T60" i="6" s="1"/>
  <c r="S60" i="6"/>
  <c r="U60" i="6" s="1"/>
  <c r="R16" i="6"/>
  <c r="T16" i="6" s="1"/>
  <c r="S16" i="6"/>
  <c r="U16" i="6" s="1"/>
  <c r="R18" i="5"/>
  <c r="T18" i="5" s="1"/>
  <c r="R34" i="5"/>
  <c r="T34" i="5" s="1"/>
  <c r="R50" i="5"/>
  <c r="T50" i="5" s="1"/>
  <c r="S32" i="5"/>
  <c r="U32" i="5" s="1"/>
  <c r="R32" i="5"/>
  <c r="T32" i="5" s="1"/>
  <c r="S16" i="5"/>
  <c r="U16" i="5" s="1"/>
  <c r="R16" i="5"/>
  <c r="T16" i="5" s="1"/>
  <c r="R95" i="5"/>
  <c r="T95" i="5" s="1"/>
  <c r="S95" i="5"/>
  <c r="U95" i="5" s="1"/>
  <c r="R79" i="5"/>
  <c r="T79" i="5" s="1"/>
  <c r="S79" i="5"/>
  <c r="U79" i="5" s="1"/>
  <c r="R303" i="6"/>
  <c r="T303" i="6" s="1"/>
  <c r="S303" i="6"/>
  <c r="U303" i="6" s="1"/>
  <c r="R285" i="6"/>
  <c r="T285" i="6" s="1"/>
  <c r="S285" i="6"/>
  <c r="U285" i="6" s="1"/>
  <c r="R257" i="6"/>
  <c r="T257" i="6" s="1"/>
  <c r="S257" i="6"/>
  <c r="U257" i="6" s="1"/>
  <c r="R214" i="6"/>
  <c r="T214" i="6" s="1"/>
  <c r="S214" i="6"/>
  <c r="U214" i="6" s="1"/>
  <c r="R206" i="6"/>
  <c r="T206" i="6" s="1"/>
  <c r="S206" i="6"/>
  <c r="U206" i="6" s="1"/>
  <c r="R211" i="6"/>
  <c r="T211" i="6" s="1"/>
  <c r="S211" i="6"/>
  <c r="U211" i="6" s="1"/>
  <c r="R184" i="6"/>
  <c r="T184" i="6" s="1"/>
  <c r="S184" i="6"/>
  <c r="U184" i="6" s="1"/>
  <c r="R186" i="6"/>
  <c r="T186" i="6" s="1"/>
  <c r="S186" i="6"/>
  <c r="U186" i="6" s="1"/>
  <c r="R188" i="6"/>
  <c r="T188" i="6" s="1"/>
  <c r="S188" i="6"/>
  <c r="U188" i="6" s="1"/>
  <c r="R155" i="6"/>
  <c r="T155" i="6" s="1"/>
  <c r="S155" i="6"/>
  <c r="U155" i="6" s="1"/>
  <c r="R201" i="6"/>
  <c r="T201" i="6" s="1"/>
  <c r="S201" i="6"/>
  <c r="U201" i="6" s="1"/>
  <c r="R166" i="6"/>
  <c r="T166" i="6" s="1"/>
  <c r="S166" i="6"/>
  <c r="U166" i="6" s="1"/>
  <c r="R133" i="6"/>
  <c r="T133" i="6" s="1"/>
  <c r="S133" i="6"/>
  <c r="U133" i="6" s="1"/>
  <c r="R114" i="6"/>
  <c r="T114" i="6" s="1"/>
  <c r="S114" i="6"/>
  <c r="U114" i="6" s="1"/>
  <c r="R95" i="6"/>
  <c r="T95" i="6" s="1"/>
  <c r="S95" i="6"/>
  <c r="U95" i="6" s="1"/>
  <c r="R106" i="6"/>
  <c r="T106" i="6" s="1"/>
  <c r="S106" i="6"/>
  <c r="U106" i="6" s="1"/>
  <c r="R100" i="6"/>
  <c r="T100" i="6" s="1"/>
  <c r="S100" i="6"/>
  <c r="U100" i="6" s="1"/>
  <c r="R174" i="6"/>
  <c r="T174" i="6" s="1"/>
  <c r="S174" i="6"/>
  <c r="U174" i="6" s="1"/>
  <c r="R118" i="6"/>
  <c r="T118" i="6" s="1"/>
  <c r="S118" i="6"/>
  <c r="U118" i="6" s="1"/>
  <c r="R98" i="6"/>
  <c r="T98" i="6" s="1"/>
  <c r="S98" i="6"/>
  <c r="U98" i="6" s="1"/>
  <c r="R125" i="6"/>
  <c r="T125" i="6" s="1"/>
  <c r="S125" i="6"/>
  <c r="U125" i="6" s="1"/>
  <c r="R117" i="6"/>
  <c r="T117" i="6" s="1"/>
  <c r="S117" i="6"/>
  <c r="U117" i="6" s="1"/>
  <c r="R58" i="6"/>
  <c r="T58" i="6" s="1"/>
  <c r="S58" i="6"/>
  <c r="U58" i="6" s="1"/>
  <c r="R26" i="6"/>
  <c r="T26" i="6" s="1"/>
  <c r="S26" i="6"/>
  <c r="U26" i="6" s="1"/>
  <c r="R54" i="6"/>
  <c r="T54" i="6" s="1"/>
  <c r="S54" i="6"/>
  <c r="U54" i="6" s="1"/>
  <c r="R89" i="6"/>
  <c r="T89" i="6" s="1"/>
  <c r="S89" i="6"/>
  <c r="U89" i="6" s="1"/>
  <c r="R80" i="6"/>
  <c r="T80" i="6" s="1"/>
  <c r="S80" i="6"/>
  <c r="U80" i="6" s="1"/>
  <c r="R52" i="6"/>
  <c r="T52" i="6" s="1"/>
  <c r="S52" i="6"/>
  <c r="U52" i="6" s="1"/>
  <c r="R72" i="6"/>
  <c r="T72" i="6" s="1"/>
  <c r="S72" i="6"/>
  <c r="U72" i="6" s="1"/>
  <c r="R36" i="6"/>
  <c r="T36" i="6" s="1"/>
  <c r="S36" i="6"/>
  <c r="U36" i="6" s="1"/>
  <c r="R70" i="6"/>
  <c r="T70" i="6" s="1"/>
  <c r="S70" i="6"/>
  <c r="U70" i="6" s="1"/>
  <c r="R82" i="6"/>
  <c r="T82" i="6" s="1"/>
  <c r="S82" i="6"/>
  <c r="U82" i="6" s="1"/>
  <c r="R40" i="6"/>
  <c r="T40" i="6" s="1"/>
  <c r="S40" i="6"/>
  <c r="U40" i="6" s="1"/>
  <c r="R14" i="6"/>
  <c r="T14" i="6" s="1"/>
  <c r="S14" i="6"/>
  <c r="U14" i="6" s="1"/>
  <c r="R25" i="5"/>
  <c r="T25" i="5" s="1"/>
  <c r="S25" i="5"/>
  <c r="U25" i="5" s="1"/>
  <c r="S107" i="5"/>
  <c r="U107" i="5" s="1"/>
  <c r="R107" i="5"/>
  <c r="T107" i="5" s="1"/>
  <c r="S91" i="5"/>
  <c r="U91" i="5" s="1"/>
  <c r="R91" i="5"/>
  <c r="T91" i="5" s="1"/>
  <c r="S75" i="5"/>
  <c r="U75" i="5" s="1"/>
  <c r="R75" i="5"/>
  <c r="T75" i="5" s="1"/>
  <c r="R309" i="6"/>
  <c r="T309" i="6" s="1"/>
  <c r="S309" i="6"/>
  <c r="U309" i="6" s="1"/>
  <c r="R256" i="6"/>
  <c r="T256" i="6" s="1"/>
  <c r="S256" i="6"/>
  <c r="U256" i="6" s="1"/>
  <c r="R293" i="6"/>
  <c r="T293" i="6" s="1"/>
  <c r="S293" i="6"/>
  <c r="U293" i="6" s="1"/>
  <c r="R253" i="6"/>
  <c r="T253" i="6" s="1"/>
  <c r="S253" i="6"/>
  <c r="U253" i="6" s="1"/>
  <c r="R252" i="6"/>
  <c r="T252" i="6" s="1"/>
  <c r="S252" i="6"/>
  <c r="U252" i="6" s="1"/>
  <c r="R237" i="6"/>
  <c r="T237" i="6" s="1"/>
  <c r="S237" i="6"/>
  <c r="U237" i="6" s="1"/>
  <c r="R212" i="6"/>
  <c r="T212" i="6" s="1"/>
  <c r="S212" i="6"/>
  <c r="U212" i="6" s="1"/>
  <c r="R209" i="6"/>
  <c r="T209" i="6" s="1"/>
  <c r="S209" i="6"/>
  <c r="U209" i="6" s="1"/>
  <c r="R229" i="6"/>
  <c r="T229" i="6" s="1"/>
  <c r="S229" i="6"/>
  <c r="U229" i="6" s="1"/>
  <c r="R176" i="6"/>
  <c r="T176" i="6" s="1"/>
  <c r="S176" i="6"/>
  <c r="U176" i="6" s="1"/>
  <c r="R225" i="6"/>
  <c r="T225" i="6" s="1"/>
  <c r="S225" i="6"/>
  <c r="U225" i="6" s="1"/>
  <c r="R178" i="6"/>
  <c r="T178" i="6" s="1"/>
  <c r="S178" i="6"/>
  <c r="U178" i="6" s="1"/>
  <c r="R180" i="6"/>
  <c r="T180" i="6" s="1"/>
  <c r="S180" i="6"/>
  <c r="U180" i="6" s="1"/>
  <c r="R198" i="6"/>
  <c r="T198" i="6" s="1"/>
  <c r="S198" i="6"/>
  <c r="U198" i="6" s="1"/>
  <c r="R157" i="6"/>
  <c r="T157" i="6" s="1"/>
  <c r="S157" i="6"/>
  <c r="U157" i="6" s="1"/>
  <c r="R124" i="6"/>
  <c r="T124" i="6" s="1"/>
  <c r="S124" i="6"/>
  <c r="U124" i="6" s="1"/>
  <c r="R113" i="6"/>
  <c r="T113" i="6" s="1"/>
  <c r="S113" i="6"/>
  <c r="U113" i="6" s="1"/>
  <c r="R91" i="6"/>
  <c r="T91" i="6" s="1"/>
  <c r="S91" i="6"/>
  <c r="U91" i="6" s="1"/>
  <c r="R164" i="6"/>
  <c r="T164" i="6" s="1"/>
  <c r="S164" i="6"/>
  <c r="U164" i="6" s="1"/>
  <c r="R143" i="6"/>
  <c r="T143" i="6" s="1"/>
  <c r="S143" i="6"/>
  <c r="U143" i="6" s="1"/>
  <c r="R122" i="6"/>
  <c r="T122" i="6" s="1"/>
  <c r="S122" i="6"/>
  <c r="U122" i="6" s="1"/>
  <c r="R193" i="6"/>
  <c r="T193" i="6" s="1"/>
  <c r="S193" i="6"/>
  <c r="U193" i="6" s="1"/>
  <c r="R158" i="6"/>
  <c r="T158" i="6" s="1"/>
  <c r="S158" i="6"/>
  <c r="U158" i="6" s="1"/>
  <c r="R108" i="6"/>
  <c r="T108" i="6" s="1"/>
  <c r="S108" i="6"/>
  <c r="U108" i="6" s="1"/>
  <c r="R93" i="6"/>
  <c r="T93" i="6" s="1"/>
  <c r="S93" i="6"/>
  <c r="U93" i="6" s="1"/>
  <c r="R44" i="6"/>
  <c r="T44" i="6" s="1"/>
  <c r="S44" i="6"/>
  <c r="U44" i="6" s="1"/>
  <c r="R18" i="6"/>
  <c r="T18" i="6" s="1"/>
  <c r="S18" i="6"/>
  <c r="U18" i="6" s="1"/>
  <c r="R38" i="6"/>
  <c r="T38" i="6" s="1"/>
  <c r="S38" i="6"/>
  <c r="U38" i="6" s="1"/>
  <c r="R86" i="6"/>
  <c r="T86" i="6" s="1"/>
  <c r="S86" i="6"/>
  <c r="U86" i="6" s="1"/>
  <c r="R77" i="6"/>
  <c r="T77" i="6" s="1"/>
  <c r="S77" i="6"/>
  <c r="U77" i="6" s="1"/>
  <c r="R46" i="6"/>
  <c r="T46" i="6" s="1"/>
  <c r="S46" i="6"/>
  <c r="U46" i="6" s="1"/>
  <c r="R64" i="6"/>
  <c r="T64" i="6" s="1"/>
  <c r="S64" i="6"/>
  <c r="U64" i="6" s="1"/>
  <c r="R28" i="6"/>
  <c r="T28" i="6" s="1"/>
  <c r="S28" i="6"/>
  <c r="U28" i="6" s="1"/>
  <c r="R48" i="6"/>
  <c r="T48" i="6" s="1"/>
  <c r="S48" i="6"/>
  <c r="U48" i="6" s="1"/>
  <c r="R79" i="6"/>
  <c r="T79" i="6" s="1"/>
  <c r="S79" i="6"/>
  <c r="U79" i="6" s="1"/>
  <c r="R32" i="6"/>
  <c r="T32" i="6" s="1"/>
  <c r="S32" i="6"/>
  <c r="U32" i="6" s="1"/>
  <c r="R76" i="6"/>
  <c r="T76" i="6" s="1"/>
  <c r="S76" i="6"/>
  <c r="U76" i="6" s="1"/>
  <c r="R42" i="5"/>
  <c r="T42" i="5" s="1"/>
  <c r="R45" i="5"/>
  <c r="T45" i="5" s="1"/>
  <c r="S45" i="5"/>
  <c r="U45" i="5" s="1"/>
  <c r="R29" i="5"/>
  <c r="T29" i="5" s="1"/>
  <c r="S29" i="5"/>
  <c r="U29" i="5" s="1"/>
  <c r="R13" i="5"/>
  <c r="T13" i="5" s="1"/>
  <c r="S13" i="5"/>
  <c r="U13" i="5" s="1"/>
  <c r="S27" i="5"/>
  <c r="U27" i="5" s="1"/>
  <c r="R27" i="5"/>
  <c r="T27" i="5" s="1"/>
  <c r="R109" i="5"/>
  <c r="T109" i="5" s="1"/>
  <c r="S109" i="5"/>
  <c r="U109" i="5" s="1"/>
  <c r="R93" i="5"/>
  <c r="T93" i="5" s="1"/>
  <c r="S93" i="5"/>
  <c r="U93" i="5" s="1"/>
  <c r="R77" i="5"/>
  <c r="T77" i="5" s="1"/>
  <c r="S77" i="5"/>
  <c r="U77" i="5" s="1"/>
  <c r="R56" i="5"/>
  <c r="T56" i="5" s="1"/>
  <c r="S56" i="5"/>
  <c r="U56" i="5" s="1"/>
  <c r="R40" i="5"/>
  <c r="T40" i="5" s="1"/>
  <c r="S40" i="5"/>
  <c r="U40" i="5" s="1"/>
  <c r="R24" i="5"/>
  <c r="T24" i="5" s="1"/>
  <c r="S24" i="5"/>
  <c r="U24" i="5" s="1"/>
  <c r="R103" i="5"/>
  <c r="T103" i="5" s="1"/>
  <c r="S103" i="5"/>
  <c r="U103" i="5" s="1"/>
  <c r="R87" i="5"/>
  <c r="T87" i="5" s="1"/>
  <c r="S87" i="5"/>
  <c r="U87" i="5" s="1"/>
  <c r="R71" i="5"/>
  <c r="T71" i="5" s="1"/>
  <c r="S71" i="5"/>
  <c r="U71" i="5" s="1"/>
  <c r="R307" i="6"/>
  <c r="T307" i="6" s="1"/>
  <c r="S307" i="6"/>
  <c r="U307" i="6" s="1"/>
  <c r="R291" i="6"/>
  <c r="T291" i="6" s="1"/>
  <c r="S291" i="6"/>
  <c r="U291" i="6" s="1"/>
  <c r="R289" i="6"/>
  <c r="T289" i="6" s="1"/>
  <c r="S289" i="6"/>
  <c r="U289" i="6" s="1"/>
  <c r="R236" i="6"/>
  <c r="T236" i="6" s="1"/>
  <c r="S236" i="6"/>
  <c r="U236" i="6" s="1"/>
  <c r="R234" i="6"/>
  <c r="T234" i="6" s="1"/>
  <c r="S234" i="6"/>
  <c r="U234" i="6" s="1"/>
  <c r="R227" i="6"/>
  <c r="T227" i="6" s="1"/>
  <c r="S227" i="6"/>
  <c r="U227" i="6" s="1"/>
  <c r="R210" i="6"/>
  <c r="T210" i="6" s="1"/>
  <c r="S210" i="6"/>
  <c r="U210" i="6" s="1"/>
  <c r="R216" i="6"/>
  <c r="T216" i="6" s="1"/>
  <c r="S216" i="6"/>
  <c r="U216" i="6" s="1"/>
  <c r="R207" i="6"/>
  <c r="T207" i="6" s="1"/>
  <c r="S207" i="6"/>
  <c r="U207" i="6" s="1"/>
  <c r="R221" i="6"/>
  <c r="T221" i="6" s="1"/>
  <c r="S221" i="6"/>
  <c r="U221" i="6" s="1"/>
  <c r="R200" i="6"/>
  <c r="T200" i="6" s="1"/>
  <c r="S200" i="6"/>
  <c r="U200" i="6" s="1"/>
  <c r="R202" i="6"/>
  <c r="T202" i="6" s="1"/>
  <c r="S202" i="6"/>
  <c r="U202" i="6" s="1"/>
  <c r="R204" i="6"/>
  <c r="T204" i="6" s="1"/>
  <c r="S204" i="6"/>
  <c r="U204" i="6" s="1"/>
  <c r="R172" i="6"/>
  <c r="T172" i="6" s="1"/>
  <c r="S172" i="6"/>
  <c r="U172" i="6" s="1"/>
  <c r="R233" i="6"/>
  <c r="T233" i="6" s="1"/>
  <c r="S233" i="6"/>
  <c r="U233" i="6" s="1"/>
  <c r="R185" i="6"/>
  <c r="T185" i="6" s="1"/>
  <c r="S185" i="6"/>
  <c r="U185" i="6" s="1"/>
  <c r="R147" i="6"/>
  <c r="T147" i="6" s="1"/>
  <c r="S147" i="6"/>
  <c r="U147" i="6" s="1"/>
  <c r="R102" i="6"/>
  <c r="T102" i="6" s="1"/>
  <c r="S102" i="6"/>
  <c r="U102" i="6" s="1"/>
  <c r="R170" i="6"/>
  <c r="T170" i="6" s="1"/>
  <c r="S170" i="6"/>
  <c r="U170" i="6" s="1"/>
  <c r="R165" i="6"/>
  <c r="T165" i="6" s="1"/>
  <c r="S165" i="6"/>
  <c r="U165" i="6" s="1"/>
  <c r="R138" i="6"/>
  <c r="T138" i="6" s="1"/>
  <c r="S138" i="6"/>
  <c r="U138" i="6" s="1"/>
  <c r="R163" i="6"/>
  <c r="T163" i="6" s="1"/>
  <c r="S163" i="6"/>
  <c r="U163" i="6" s="1"/>
  <c r="R132" i="6"/>
  <c r="T132" i="6" s="1"/>
  <c r="S132" i="6"/>
  <c r="U132" i="6" s="1"/>
  <c r="R121" i="6"/>
  <c r="T121" i="6" s="1"/>
  <c r="S121" i="6"/>
  <c r="U121" i="6" s="1"/>
  <c r="R190" i="6"/>
  <c r="T190" i="6" s="1"/>
  <c r="S190" i="6"/>
  <c r="U190" i="6" s="1"/>
  <c r="R145" i="6"/>
  <c r="T145" i="6" s="1"/>
  <c r="S145" i="6"/>
  <c r="U145" i="6" s="1"/>
  <c r="R130" i="6"/>
  <c r="T130" i="6" s="1"/>
  <c r="S130" i="6"/>
  <c r="U130" i="6" s="1"/>
  <c r="R151" i="6"/>
  <c r="T151" i="6" s="1"/>
  <c r="S151" i="6"/>
  <c r="U151" i="6" s="1"/>
  <c r="R74" i="6"/>
  <c r="T74" i="6" s="1"/>
  <c r="S74" i="6"/>
  <c r="U74" i="6" s="1"/>
  <c r="R42" i="6"/>
  <c r="T42" i="6" s="1"/>
  <c r="S42" i="6"/>
  <c r="U42" i="6" s="1"/>
  <c r="R30" i="6"/>
  <c r="T30" i="6" s="1"/>
  <c r="S30" i="6"/>
  <c r="U30" i="6" s="1"/>
  <c r="R83" i="6"/>
  <c r="T83" i="6" s="1"/>
  <c r="S83" i="6"/>
  <c r="U83" i="6" s="1"/>
  <c r="R75" i="6"/>
  <c r="T75" i="6" s="1"/>
  <c r="S75" i="6"/>
  <c r="U75" i="6" s="1"/>
  <c r="R97" i="6"/>
  <c r="T97" i="6" s="1"/>
  <c r="S97" i="6"/>
  <c r="U97" i="6" s="1"/>
  <c r="R56" i="6"/>
  <c r="T56" i="6" s="1"/>
  <c r="S56" i="6"/>
  <c r="U56" i="6" s="1"/>
  <c r="R20" i="6"/>
  <c r="T20" i="6" s="1"/>
  <c r="S20" i="6"/>
  <c r="U20" i="6" s="1"/>
  <c r="R109" i="6"/>
  <c r="T109" i="6" s="1"/>
  <c r="S109" i="6"/>
  <c r="U109" i="6" s="1"/>
  <c r="R78" i="6"/>
  <c r="T78" i="6" s="1"/>
  <c r="S78" i="6"/>
  <c r="U78" i="6" s="1"/>
  <c r="R24" i="6"/>
  <c r="T24" i="6" s="1"/>
  <c r="S24" i="6"/>
  <c r="U24" i="6" s="1"/>
  <c r="R14" i="5"/>
  <c r="T14" i="5" s="1"/>
  <c r="R30" i="5"/>
  <c r="T30" i="5" s="1"/>
  <c r="R46" i="5"/>
  <c r="T46" i="5" s="1"/>
  <c r="R62" i="5"/>
  <c r="T62" i="5" s="1"/>
  <c r="N295" i="6"/>
  <c r="N310" i="6"/>
  <c r="N300" i="6"/>
  <c r="N254" i="6"/>
  <c r="N278" i="6"/>
  <c r="N270" i="6"/>
  <c r="N262" i="6"/>
  <c r="N281" i="6"/>
  <c r="N273" i="6"/>
  <c r="N265" i="6"/>
  <c r="N296" i="6"/>
  <c r="N284" i="6"/>
  <c r="N276" i="6"/>
  <c r="N248" i="6"/>
  <c r="N240" i="6"/>
  <c r="N264" i="6"/>
  <c r="N242" i="6"/>
  <c r="N255" i="6"/>
  <c r="N224" i="6"/>
  <c r="N222" i="6"/>
  <c r="N156" i="6"/>
  <c r="N127" i="6"/>
  <c r="N146" i="6"/>
  <c r="N140" i="6"/>
  <c r="N115" i="6"/>
  <c r="N162" i="6"/>
  <c r="N150" i="6"/>
  <c r="N128" i="6"/>
  <c r="N43" i="6"/>
  <c r="N39" i="6"/>
  <c r="N35" i="6"/>
  <c r="N31" i="6"/>
  <c r="N27" i="6"/>
  <c r="N23" i="6"/>
  <c r="N19" i="6"/>
  <c r="N15" i="6"/>
  <c r="N11" i="6"/>
  <c r="U10" i="6"/>
  <c r="R10" i="6"/>
  <c r="T10" i="6" s="1"/>
  <c r="N304" i="6"/>
  <c r="N314" i="6"/>
  <c r="N297" i="6"/>
  <c r="N311" i="6"/>
  <c r="N312" i="6"/>
  <c r="N302" i="6"/>
  <c r="N288" i="6"/>
  <c r="N287" i="6"/>
  <c r="N279" i="6"/>
  <c r="N271" i="6"/>
  <c r="N259" i="6"/>
  <c r="N239" i="6"/>
  <c r="N260" i="6"/>
  <c r="N230" i="6"/>
  <c r="N250" i="6"/>
  <c r="N152" i="6"/>
  <c r="N135" i="6"/>
  <c r="N103" i="6"/>
  <c r="N120" i="6"/>
  <c r="N168" i="6"/>
  <c r="N99" i="6"/>
  <c r="N49" i="6"/>
  <c r="N308" i="6"/>
  <c r="N315" i="6"/>
  <c r="N290" i="6"/>
  <c r="N292" i="6"/>
  <c r="N263" i="6"/>
  <c r="N282" i="6"/>
  <c r="N274" i="6"/>
  <c r="N266" i="6"/>
  <c r="N258" i="6"/>
  <c r="N277" i="6"/>
  <c r="N269" i="6"/>
  <c r="N261" i="6"/>
  <c r="N244" i="6"/>
  <c r="N243" i="6"/>
  <c r="N272" i="6"/>
  <c r="N246" i="6"/>
  <c r="N238" i="6"/>
  <c r="N245" i="6"/>
  <c r="N241" i="6"/>
  <c r="N218" i="6"/>
  <c r="N111" i="6"/>
  <c r="N148" i="6"/>
  <c r="N154" i="6"/>
  <c r="N142" i="6"/>
  <c r="N131" i="6"/>
  <c r="N104" i="6"/>
  <c r="N47" i="6"/>
  <c r="N41" i="6"/>
  <c r="N37" i="6"/>
  <c r="N33" i="6"/>
  <c r="N29" i="6"/>
  <c r="N25" i="6"/>
  <c r="N21" i="6"/>
  <c r="N17" i="6"/>
  <c r="N13" i="6"/>
  <c r="N112" i="6"/>
  <c r="N313" i="6"/>
  <c r="N306" i="6"/>
  <c r="N294" i="6"/>
  <c r="N299" i="6"/>
  <c r="N286" i="6"/>
  <c r="N283" i="6"/>
  <c r="N275" i="6"/>
  <c r="N267" i="6"/>
  <c r="N268" i="6"/>
  <c r="N247" i="6"/>
  <c r="N280" i="6"/>
  <c r="N232" i="6"/>
  <c r="N235" i="6"/>
  <c r="N228" i="6"/>
  <c r="N220" i="6"/>
  <c r="N226" i="6"/>
  <c r="N159" i="6"/>
  <c r="N144" i="6"/>
  <c r="N119" i="6"/>
  <c r="N123" i="6"/>
  <c r="N136" i="6"/>
  <c r="N45" i="6"/>
  <c r="N107" i="6"/>
  <c r="N305" i="5"/>
  <c r="N299" i="5"/>
  <c r="N298" i="5"/>
  <c r="N303" i="5"/>
  <c r="N292" i="5"/>
  <c r="N294" i="5"/>
  <c r="N286" i="5"/>
  <c r="N277" i="5"/>
  <c r="N269" i="5"/>
  <c r="N261" i="5"/>
  <c r="N268" i="5"/>
  <c r="N285" i="5"/>
  <c r="N282" i="5"/>
  <c r="N257" i="5"/>
  <c r="N241" i="5"/>
  <c r="N227" i="5"/>
  <c r="N213" i="5"/>
  <c r="N229" i="5"/>
  <c r="N131" i="5"/>
  <c r="N123" i="5"/>
  <c r="N167" i="5"/>
  <c r="N151" i="5"/>
  <c r="N134" i="5"/>
  <c r="N68" i="5"/>
  <c r="N201" i="5"/>
  <c r="N153" i="5"/>
  <c r="N136" i="5"/>
  <c r="N124" i="5"/>
  <c r="N173" i="5"/>
  <c r="N141" i="5"/>
  <c r="N309" i="5"/>
  <c r="N307" i="5"/>
  <c r="N291" i="5"/>
  <c r="N293" i="5"/>
  <c r="N272" i="5"/>
  <c r="N275" i="5"/>
  <c r="N267" i="5"/>
  <c r="N262" i="5"/>
  <c r="N274" i="5"/>
  <c r="N249" i="5"/>
  <c r="N251" i="5"/>
  <c r="N211" i="5"/>
  <c r="N183" i="5"/>
  <c r="N237" i="5"/>
  <c r="N179" i="5"/>
  <c r="N171" i="5"/>
  <c r="N155" i="5"/>
  <c r="N139" i="5"/>
  <c r="N138" i="5"/>
  <c r="N122" i="5"/>
  <c r="N66" i="5"/>
  <c r="N133" i="5"/>
  <c r="N125" i="5"/>
  <c r="N145" i="5"/>
  <c r="N132" i="5"/>
  <c r="N165" i="5"/>
  <c r="N128" i="5"/>
  <c r="N302" i="5"/>
  <c r="N295" i="5"/>
  <c r="N290" i="5"/>
  <c r="N281" i="5"/>
  <c r="N273" i="5"/>
  <c r="N265" i="5"/>
  <c r="N300" i="5"/>
  <c r="N276" i="5"/>
  <c r="N260" i="5"/>
  <c r="N289" i="5"/>
  <c r="N278" i="5"/>
  <c r="N221" i="5"/>
  <c r="N225" i="5"/>
  <c r="N243" i="5"/>
  <c r="N203" i="5"/>
  <c r="N187" i="5"/>
  <c r="N245" i="5"/>
  <c r="N184" i="5"/>
  <c r="N135" i="5"/>
  <c r="N127" i="5"/>
  <c r="N119" i="5"/>
  <c r="N175" i="5"/>
  <c r="N159" i="5"/>
  <c r="N143" i="5"/>
  <c r="N126" i="5"/>
  <c r="N217" i="5"/>
  <c r="N118" i="5"/>
  <c r="N169" i="5"/>
  <c r="N157" i="5"/>
  <c r="N301" i="5"/>
  <c r="N288" i="5"/>
  <c r="N287" i="5"/>
  <c r="N280" i="5"/>
  <c r="N264" i="5"/>
  <c r="N258" i="5"/>
  <c r="N279" i="5"/>
  <c r="N271" i="5"/>
  <c r="N263" i="5"/>
  <c r="N270" i="5"/>
  <c r="N266" i="5"/>
  <c r="N247" i="5"/>
  <c r="N239" i="5"/>
  <c r="N231" i="5"/>
  <c r="N223" i="5"/>
  <c r="N233" i="5"/>
  <c r="N235" i="5"/>
  <c r="N195" i="5"/>
  <c r="N205" i="5"/>
  <c r="N215" i="5"/>
  <c r="N207" i="5"/>
  <c r="N199" i="5"/>
  <c r="N191" i="5"/>
  <c r="N163" i="5"/>
  <c r="N147" i="5"/>
  <c r="N130" i="5"/>
  <c r="N209" i="5"/>
  <c r="N137" i="5"/>
  <c r="N129" i="5"/>
  <c r="N121" i="5"/>
  <c r="N161" i="5"/>
  <c r="N120" i="5"/>
  <c r="N149" i="5"/>
  <c r="P10" i="5"/>
  <c r="R10" i="5" s="1"/>
  <c r="T10" i="5" s="1"/>
  <c r="Q10" i="5"/>
  <c r="U10" i="5" s="1"/>
  <c r="Q19" i="8" l="1"/>
  <c r="S19" i="8" s="1"/>
  <c r="U19" i="8" s="1"/>
  <c r="P19" i="8"/>
  <c r="R19" i="8" s="1"/>
  <c r="T19" i="8" s="1"/>
  <c r="Q35" i="8"/>
  <c r="S35" i="8" s="1"/>
  <c r="U35" i="8" s="1"/>
  <c r="P35" i="8"/>
  <c r="R35" i="8" s="1"/>
  <c r="T35" i="8" s="1"/>
  <c r="Q231" i="8"/>
  <c r="S231" i="8" s="1"/>
  <c r="U231" i="8" s="1"/>
  <c r="P231" i="8"/>
  <c r="R231" i="8" s="1"/>
  <c r="T231" i="8" s="1"/>
  <c r="Q229" i="8"/>
  <c r="S229" i="8" s="1"/>
  <c r="U229" i="8" s="1"/>
  <c r="P229" i="8"/>
  <c r="R229" i="8" s="1"/>
  <c r="T229" i="8" s="1"/>
  <c r="Q298" i="8"/>
  <c r="S298" i="8" s="1"/>
  <c r="U298" i="8" s="1"/>
  <c r="P298" i="8"/>
  <c r="R298" i="8" s="1"/>
  <c r="T298" i="8" s="1"/>
  <c r="Q314" i="8"/>
  <c r="S314" i="8" s="1"/>
  <c r="U314" i="8" s="1"/>
  <c r="P314" i="8"/>
  <c r="R314" i="8" s="1"/>
  <c r="T314" i="8" s="1"/>
  <c r="Q17" i="8"/>
  <c r="S17" i="8" s="1"/>
  <c r="U17" i="8" s="1"/>
  <c r="P17" i="8"/>
  <c r="R17" i="8" s="1"/>
  <c r="T17" i="8" s="1"/>
  <c r="Q33" i="8"/>
  <c r="S33" i="8" s="1"/>
  <c r="U33" i="8" s="1"/>
  <c r="P33" i="8"/>
  <c r="R33" i="8" s="1"/>
  <c r="T33" i="8" s="1"/>
  <c r="Q63" i="8"/>
  <c r="S63" i="8" s="1"/>
  <c r="U63" i="8" s="1"/>
  <c r="P63" i="8"/>
  <c r="R63" i="8" s="1"/>
  <c r="T63" i="8" s="1"/>
  <c r="Q311" i="8"/>
  <c r="S311" i="8" s="1"/>
  <c r="U311" i="8" s="1"/>
  <c r="P311" i="8"/>
  <c r="R311" i="8" s="1"/>
  <c r="T311" i="8" s="1"/>
  <c r="Q47" i="8"/>
  <c r="S47" i="8" s="1"/>
  <c r="U47" i="8" s="1"/>
  <c r="P47" i="8"/>
  <c r="R47" i="8" s="1"/>
  <c r="T47" i="8" s="1"/>
  <c r="Q116" i="8"/>
  <c r="S116" i="8" s="1"/>
  <c r="U116" i="8" s="1"/>
  <c r="P116" i="8"/>
  <c r="R116" i="8" s="1"/>
  <c r="T116" i="8" s="1"/>
  <c r="Q57" i="8"/>
  <c r="S57" i="8" s="1"/>
  <c r="U57" i="8" s="1"/>
  <c r="P57" i="8"/>
  <c r="R57" i="8" s="1"/>
  <c r="T57" i="8" s="1"/>
  <c r="Q89" i="8"/>
  <c r="S89" i="8" s="1"/>
  <c r="U89" i="8" s="1"/>
  <c r="P89" i="8"/>
  <c r="R89" i="8" s="1"/>
  <c r="T89" i="8" s="1"/>
  <c r="Q105" i="8"/>
  <c r="S105" i="8" s="1"/>
  <c r="U105" i="8" s="1"/>
  <c r="P105" i="8"/>
  <c r="R105" i="8" s="1"/>
  <c r="T105" i="8" s="1"/>
  <c r="Q87" i="8"/>
  <c r="S87" i="8" s="1"/>
  <c r="U87" i="8" s="1"/>
  <c r="P87" i="8"/>
  <c r="R87" i="8" s="1"/>
  <c r="T87" i="8" s="1"/>
  <c r="Q103" i="8"/>
  <c r="S103" i="8" s="1"/>
  <c r="U103" i="8" s="1"/>
  <c r="P103" i="8"/>
  <c r="R103" i="8" s="1"/>
  <c r="T103" i="8" s="1"/>
  <c r="Q294" i="8"/>
  <c r="S294" i="8" s="1"/>
  <c r="U294" i="8" s="1"/>
  <c r="P294" i="8"/>
  <c r="R294" i="8" s="1"/>
  <c r="T294" i="8" s="1"/>
  <c r="Q118" i="8"/>
  <c r="S118" i="8" s="1"/>
  <c r="U118" i="8" s="1"/>
  <c r="P118" i="8"/>
  <c r="R118" i="8" s="1"/>
  <c r="T118" i="8" s="1"/>
  <c r="Q122" i="8"/>
  <c r="S122" i="8" s="1"/>
  <c r="U122" i="8" s="1"/>
  <c r="P122" i="8"/>
  <c r="R122" i="8" s="1"/>
  <c r="T122" i="8" s="1"/>
  <c r="Q69" i="8"/>
  <c r="S69" i="8" s="1"/>
  <c r="U69" i="8" s="1"/>
  <c r="P69" i="8"/>
  <c r="R69" i="8" s="1"/>
  <c r="T69" i="8" s="1"/>
  <c r="Q101" i="8"/>
  <c r="S101" i="8" s="1"/>
  <c r="U101" i="8" s="1"/>
  <c r="P101" i="8"/>
  <c r="R101" i="8" s="1"/>
  <c r="T101" i="8" s="1"/>
  <c r="Q81" i="8"/>
  <c r="S81" i="8" s="1"/>
  <c r="U81" i="8" s="1"/>
  <c r="P81" i="8"/>
  <c r="R81" i="8" s="1"/>
  <c r="T81" i="8" s="1"/>
  <c r="Q246" i="8"/>
  <c r="S246" i="8" s="1"/>
  <c r="U246" i="8" s="1"/>
  <c r="P246" i="8"/>
  <c r="R246" i="8" s="1"/>
  <c r="T246" i="8" s="1"/>
  <c r="Q232" i="8"/>
  <c r="S232" i="8" s="1"/>
  <c r="U232" i="8" s="1"/>
  <c r="P232" i="8"/>
  <c r="R232" i="8" s="1"/>
  <c r="T232" i="8" s="1"/>
  <c r="Q277" i="8"/>
  <c r="S277" i="8" s="1"/>
  <c r="U277" i="8" s="1"/>
  <c r="P277" i="8"/>
  <c r="R277" i="8" s="1"/>
  <c r="T277" i="8" s="1"/>
  <c r="Q93" i="8"/>
  <c r="S93" i="8" s="1"/>
  <c r="U93" i="8" s="1"/>
  <c r="P93" i="8"/>
  <c r="R93" i="8" s="1"/>
  <c r="T93" i="8" s="1"/>
  <c r="Q267" i="8"/>
  <c r="S267" i="8" s="1"/>
  <c r="U267" i="8" s="1"/>
  <c r="P267" i="8"/>
  <c r="R267" i="8" s="1"/>
  <c r="T267" i="8" s="1"/>
  <c r="Q261" i="8"/>
  <c r="S261" i="8" s="1"/>
  <c r="U261" i="8" s="1"/>
  <c r="P261" i="8"/>
  <c r="R261" i="8" s="1"/>
  <c r="T261" i="8" s="1"/>
  <c r="Q15" i="8"/>
  <c r="S15" i="8" s="1"/>
  <c r="U15" i="8" s="1"/>
  <c r="P15" i="8"/>
  <c r="R15" i="8" s="1"/>
  <c r="T15" i="8" s="1"/>
  <c r="Q31" i="8"/>
  <c r="S31" i="8" s="1"/>
  <c r="U31" i="8" s="1"/>
  <c r="P31" i="8"/>
  <c r="R31" i="8" s="1"/>
  <c r="T31" i="8" s="1"/>
  <c r="Q50" i="8"/>
  <c r="S50" i="8" s="1"/>
  <c r="U50" i="8" s="1"/>
  <c r="P50" i="8"/>
  <c r="R50" i="8" s="1"/>
  <c r="T50" i="8" s="1"/>
  <c r="Q120" i="8"/>
  <c r="S120" i="8" s="1"/>
  <c r="U120" i="8" s="1"/>
  <c r="P120" i="8"/>
  <c r="R120" i="8" s="1"/>
  <c r="T120" i="8" s="1"/>
  <c r="Q228" i="8"/>
  <c r="S228" i="8" s="1"/>
  <c r="U228" i="8" s="1"/>
  <c r="P228" i="8"/>
  <c r="R228" i="8" s="1"/>
  <c r="T228" i="8" s="1"/>
  <c r="Q256" i="8"/>
  <c r="S256" i="8" s="1"/>
  <c r="U256" i="8" s="1"/>
  <c r="P256" i="8"/>
  <c r="R256" i="8" s="1"/>
  <c r="T256" i="8" s="1"/>
  <c r="P269" i="8"/>
  <c r="R269" i="8" s="1"/>
  <c r="T269" i="8" s="1"/>
  <c r="Q269" i="8"/>
  <c r="S269" i="8" s="1"/>
  <c r="U269" i="8" s="1"/>
  <c r="Q259" i="8"/>
  <c r="S259" i="8" s="1"/>
  <c r="U259" i="8" s="1"/>
  <c r="P259" i="8"/>
  <c r="R259" i="8" s="1"/>
  <c r="T259" i="8" s="1"/>
  <c r="Q312" i="8"/>
  <c r="S312" i="8" s="1"/>
  <c r="U312" i="8" s="1"/>
  <c r="P312" i="8"/>
  <c r="R312" i="8" s="1"/>
  <c r="T312" i="8" s="1"/>
  <c r="Q21" i="8"/>
  <c r="S21" i="8" s="1"/>
  <c r="U21" i="8" s="1"/>
  <c r="P21" i="8"/>
  <c r="R21" i="8" s="1"/>
  <c r="T21" i="8" s="1"/>
  <c r="Q37" i="8"/>
  <c r="S37" i="8" s="1"/>
  <c r="U37" i="8" s="1"/>
  <c r="P37" i="8"/>
  <c r="R37" i="8" s="1"/>
  <c r="T37" i="8" s="1"/>
  <c r="Q67" i="8"/>
  <c r="S67" i="8" s="1"/>
  <c r="U67" i="8" s="1"/>
  <c r="P67" i="8"/>
  <c r="R67" i="8" s="1"/>
  <c r="T67" i="8" s="1"/>
  <c r="Q83" i="8"/>
  <c r="S83" i="8" s="1"/>
  <c r="U83" i="8" s="1"/>
  <c r="P83" i="8"/>
  <c r="R83" i="8" s="1"/>
  <c r="T83" i="8" s="1"/>
  <c r="Q99" i="8"/>
  <c r="S99" i="8" s="1"/>
  <c r="U99" i="8" s="1"/>
  <c r="P99" i="8"/>
  <c r="R99" i="8" s="1"/>
  <c r="T99" i="8" s="1"/>
  <c r="P115" i="8"/>
  <c r="R115" i="8" s="1"/>
  <c r="T115" i="8" s="1"/>
  <c r="Q115" i="8"/>
  <c r="S115" i="8" s="1"/>
  <c r="U115" i="8" s="1"/>
  <c r="Q79" i="8"/>
  <c r="S79" i="8" s="1"/>
  <c r="U79" i="8" s="1"/>
  <c r="P79" i="8"/>
  <c r="R79" i="8" s="1"/>
  <c r="T79" i="8" s="1"/>
  <c r="Q242" i="8"/>
  <c r="S242" i="8" s="1"/>
  <c r="U242" i="8" s="1"/>
  <c r="P242" i="8"/>
  <c r="R242" i="8" s="1"/>
  <c r="T242" i="8" s="1"/>
  <c r="Q236" i="8"/>
  <c r="S236" i="8" s="1"/>
  <c r="U236" i="8" s="1"/>
  <c r="P236" i="8"/>
  <c r="R236" i="8" s="1"/>
  <c r="T236" i="8" s="1"/>
  <c r="Q226" i="8"/>
  <c r="S226" i="8" s="1"/>
  <c r="U226" i="8" s="1"/>
  <c r="P226" i="8"/>
  <c r="R226" i="8" s="1"/>
  <c r="T226" i="8" s="1"/>
  <c r="Q265" i="8"/>
  <c r="S265" i="8" s="1"/>
  <c r="U265" i="8" s="1"/>
  <c r="P265" i="8"/>
  <c r="R265" i="8" s="1"/>
  <c r="T265" i="8" s="1"/>
  <c r="Q271" i="8"/>
  <c r="S271" i="8" s="1"/>
  <c r="U271" i="8" s="1"/>
  <c r="P271" i="8"/>
  <c r="R271" i="8" s="1"/>
  <c r="T271" i="8" s="1"/>
  <c r="Q11" i="8"/>
  <c r="S11" i="8" s="1"/>
  <c r="U11" i="8" s="1"/>
  <c r="P11" i="8"/>
  <c r="R11" i="8" s="1"/>
  <c r="T11" i="8" s="1"/>
  <c r="Q27" i="8"/>
  <c r="S27" i="8" s="1"/>
  <c r="U27" i="8" s="1"/>
  <c r="P27" i="8"/>
  <c r="R27" i="8" s="1"/>
  <c r="T27" i="8" s="1"/>
  <c r="Q43" i="8"/>
  <c r="S43" i="8" s="1"/>
  <c r="U43" i="8" s="1"/>
  <c r="P43" i="8"/>
  <c r="R43" i="8" s="1"/>
  <c r="T43" i="8" s="1"/>
  <c r="Q71" i="8"/>
  <c r="S71" i="8" s="1"/>
  <c r="U71" i="8" s="1"/>
  <c r="P71" i="8"/>
  <c r="R71" i="8" s="1"/>
  <c r="T71" i="8" s="1"/>
  <c r="Q290" i="8"/>
  <c r="S290" i="8" s="1"/>
  <c r="U290" i="8" s="1"/>
  <c r="P290" i="8"/>
  <c r="R290" i="8" s="1"/>
  <c r="T290" i="8" s="1"/>
  <c r="Q25" i="8"/>
  <c r="S25" i="8" s="1"/>
  <c r="U25" i="8" s="1"/>
  <c r="P25" i="8"/>
  <c r="R25" i="8" s="1"/>
  <c r="T25" i="8" s="1"/>
  <c r="Q41" i="8"/>
  <c r="S41" i="8" s="1"/>
  <c r="U41" i="8" s="1"/>
  <c r="P41" i="8"/>
  <c r="R41" i="8" s="1"/>
  <c r="T41" i="8" s="1"/>
  <c r="Q274" i="8"/>
  <c r="S274" i="8" s="1"/>
  <c r="U274" i="8" s="1"/>
  <c r="P274" i="8"/>
  <c r="R274" i="8" s="1"/>
  <c r="T274" i="8" s="1"/>
  <c r="Q296" i="8"/>
  <c r="S296" i="8" s="1"/>
  <c r="U296" i="8" s="1"/>
  <c r="P296" i="8"/>
  <c r="R296" i="8" s="1"/>
  <c r="T296" i="8" s="1"/>
  <c r="Q313" i="8"/>
  <c r="S313" i="8" s="1"/>
  <c r="U313" i="8" s="1"/>
  <c r="P313" i="8"/>
  <c r="R313" i="8" s="1"/>
  <c r="T313" i="8" s="1"/>
  <c r="Q55" i="8"/>
  <c r="S55" i="8" s="1"/>
  <c r="U55" i="8" s="1"/>
  <c r="P55" i="8"/>
  <c r="R55" i="8" s="1"/>
  <c r="T55" i="8" s="1"/>
  <c r="Q124" i="8"/>
  <c r="S124" i="8" s="1"/>
  <c r="U124" i="8" s="1"/>
  <c r="P124" i="8"/>
  <c r="R124" i="8" s="1"/>
  <c r="T124" i="8" s="1"/>
  <c r="Q73" i="8"/>
  <c r="S73" i="8" s="1"/>
  <c r="U73" i="8" s="1"/>
  <c r="P73" i="8"/>
  <c r="R73" i="8" s="1"/>
  <c r="T73" i="8" s="1"/>
  <c r="Q97" i="8"/>
  <c r="S97" i="8" s="1"/>
  <c r="U97" i="8" s="1"/>
  <c r="P97" i="8"/>
  <c r="R97" i="8" s="1"/>
  <c r="T97" i="8" s="1"/>
  <c r="Q113" i="8"/>
  <c r="S113" i="8" s="1"/>
  <c r="U113" i="8" s="1"/>
  <c r="P113" i="8"/>
  <c r="R113" i="8" s="1"/>
  <c r="T113" i="8" s="1"/>
  <c r="Q95" i="8"/>
  <c r="S95" i="8" s="1"/>
  <c r="U95" i="8" s="1"/>
  <c r="P95" i="8"/>
  <c r="R95" i="8" s="1"/>
  <c r="T95" i="8" s="1"/>
  <c r="Q111" i="8"/>
  <c r="S111" i="8" s="1"/>
  <c r="U111" i="8" s="1"/>
  <c r="P111" i="8"/>
  <c r="R111" i="8" s="1"/>
  <c r="T111" i="8" s="1"/>
  <c r="Q227" i="8"/>
  <c r="S227" i="8" s="1"/>
  <c r="U227" i="8" s="1"/>
  <c r="P227" i="8"/>
  <c r="R227" i="8" s="1"/>
  <c r="T227" i="8" s="1"/>
  <c r="Q282" i="8"/>
  <c r="S282" i="8" s="1"/>
  <c r="U282" i="8" s="1"/>
  <c r="P282" i="8"/>
  <c r="R282" i="8" s="1"/>
  <c r="T282" i="8" s="1"/>
  <c r="Q306" i="8"/>
  <c r="S306" i="8" s="1"/>
  <c r="U306" i="8" s="1"/>
  <c r="P306" i="8"/>
  <c r="R306" i="8" s="1"/>
  <c r="T306" i="8" s="1"/>
  <c r="Q85" i="8"/>
  <c r="S85" i="8" s="1"/>
  <c r="U85" i="8" s="1"/>
  <c r="P85" i="8"/>
  <c r="R85" i="8" s="1"/>
  <c r="T85" i="8" s="1"/>
  <c r="Q61" i="8"/>
  <c r="S61" i="8" s="1"/>
  <c r="U61" i="8" s="1"/>
  <c r="P61" i="8"/>
  <c r="R61" i="8" s="1"/>
  <c r="T61" i="8" s="1"/>
  <c r="Q109" i="8"/>
  <c r="S109" i="8" s="1"/>
  <c r="U109" i="8" s="1"/>
  <c r="P109" i="8"/>
  <c r="R109" i="8" s="1"/>
  <c r="T109" i="8" s="1"/>
  <c r="Q126" i="8"/>
  <c r="S126" i="8" s="1"/>
  <c r="U126" i="8" s="1"/>
  <c r="P126" i="8"/>
  <c r="R126" i="8" s="1"/>
  <c r="T126" i="8" s="1"/>
  <c r="Q238" i="8"/>
  <c r="S238" i="8" s="1"/>
  <c r="U238" i="8" s="1"/>
  <c r="P238" i="8"/>
  <c r="R238" i="8" s="1"/>
  <c r="T238" i="8" s="1"/>
  <c r="Q130" i="8"/>
  <c r="S130" i="8" s="1"/>
  <c r="U130" i="8" s="1"/>
  <c r="P130" i="8"/>
  <c r="R130" i="8" s="1"/>
  <c r="T130" i="8" s="1"/>
  <c r="Q292" i="8"/>
  <c r="S292" i="8" s="1"/>
  <c r="U292" i="8" s="1"/>
  <c r="P292" i="8"/>
  <c r="R292" i="8" s="1"/>
  <c r="T292" i="8" s="1"/>
  <c r="Q260" i="8"/>
  <c r="S260" i="8" s="1"/>
  <c r="U260" i="8" s="1"/>
  <c r="P260" i="8"/>
  <c r="R260" i="8" s="1"/>
  <c r="T260" i="8" s="1"/>
  <c r="Q77" i="8"/>
  <c r="S77" i="8" s="1"/>
  <c r="U77" i="8" s="1"/>
  <c r="P77" i="8"/>
  <c r="R77" i="8" s="1"/>
  <c r="T77" i="8" s="1"/>
  <c r="Q65" i="8"/>
  <c r="S65" i="8" s="1"/>
  <c r="U65" i="8" s="1"/>
  <c r="P65" i="8"/>
  <c r="R65" i="8" s="1"/>
  <c r="T65" i="8" s="1"/>
  <c r="Q230" i="8"/>
  <c r="S230" i="8" s="1"/>
  <c r="U230" i="8" s="1"/>
  <c r="P230" i="8"/>
  <c r="R230" i="8" s="1"/>
  <c r="T230" i="8" s="1"/>
  <c r="Q250" i="8"/>
  <c r="S250" i="8" s="1"/>
  <c r="U250" i="8" s="1"/>
  <c r="P250" i="8"/>
  <c r="R250" i="8" s="1"/>
  <c r="T250" i="8" s="1"/>
  <c r="Q263" i="8"/>
  <c r="S263" i="8" s="1"/>
  <c r="U263" i="8" s="1"/>
  <c r="P263" i="8"/>
  <c r="R263" i="8" s="1"/>
  <c r="T263" i="8" s="1"/>
  <c r="Q248" i="8"/>
  <c r="S248" i="8" s="1"/>
  <c r="U248" i="8" s="1"/>
  <c r="P248" i="8"/>
  <c r="R248" i="8" s="1"/>
  <c r="T248" i="8" s="1"/>
  <c r="Q285" i="8"/>
  <c r="S285" i="8" s="1"/>
  <c r="U285" i="8" s="1"/>
  <c r="P285" i="8"/>
  <c r="R285" i="8" s="1"/>
  <c r="T285" i="8" s="1"/>
  <c r="P132" i="8"/>
  <c r="R132" i="8" s="1"/>
  <c r="T132" i="8" s="1"/>
  <c r="Q132" i="8"/>
  <c r="S132" i="8" s="1"/>
  <c r="U132" i="8" s="1"/>
  <c r="Q234" i="8"/>
  <c r="S234" i="8" s="1"/>
  <c r="U234" i="8" s="1"/>
  <c r="P234" i="8"/>
  <c r="R234" i="8" s="1"/>
  <c r="T234" i="8" s="1"/>
  <c r="Q244" i="8"/>
  <c r="S244" i="8" s="1"/>
  <c r="U244" i="8" s="1"/>
  <c r="P244" i="8"/>
  <c r="R244" i="8" s="1"/>
  <c r="T244" i="8" s="1"/>
  <c r="Q23" i="8"/>
  <c r="S23" i="8" s="1"/>
  <c r="U23" i="8" s="1"/>
  <c r="P23" i="8"/>
  <c r="R23" i="8" s="1"/>
  <c r="T23" i="8" s="1"/>
  <c r="Q39" i="8"/>
  <c r="S39" i="8" s="1"/>
  <c r="U39" i="8" s="1"/>
  <c r="P39" i="8"/>
  <c r="R39" i="8" s="1"/>
  <c r="T39" i="8" s="1"/>
  <c r="Q48" i="8"/>
  <c r="S48" i="8" s="1"/>
  <c r="U48" i="8" s="1"/>
  <c r="P48" i="8"/>
  <c r="R48" i="8" s="1"/>
  <c r="T48" i="8" s="1"/>
  <c r="Q128" i="8"/>
  <c r="S128" i="8" s="1"/>
  <c r="U128" i="8" s="1"/>
  <c r="P128" i="8"/>
  <c r="R128" i="8" s="1"/>
  <c r="T128" i="8" s="1"/>
  <c r="Q258" i="8"/>
  <c r="S258" i="8" s="1"/>
  <c r="U258" i="8" s="1"/>
  <c r="P258" i="8"/>
  <c r="R258" i="8" s="1"/>
  <c r="T258" i="8" s="1"/>
  <c r="Q240" i="8"/>
  <c r="S240" i="8" s="1"/>
  <c r="U240" i="8" s="1"/>
  <c r="P240" i="8"/>
  <c r="R240" i="8" s="1"/>
  <c r="T240" i="8" s="1"/>
  <c r="Q287" i="8"/>
  <c r="S287" i="8" s="1"/>
  <c r="U287" i="8" s="1"/>
  <c r="P287" i="8"/>
  <c r="R287" i="8" s="1"/>
  <c r="T287" i="8" s="1"/>
  <c r="Q309" i="8"/>
  <c r="S309" i="8" s="1"/>
  <c r="U309" i="8" s="1"/>
  <c r="P309" i="8"/>
  <c r="R309" i="8" s="1"/>
  <c r="T309" i="8" s="1"/>
  <c r="Q13" i="8"/>
  <c r="S13" i="8" s="1"/>
  <c r="U13" i="8" s="1"/>
  <c r="P13" i="8"/>
  <c r="R13" i="8" s="1"/>
  <c r="T13" i="8" s="1"/>
  <c r="Q29" i="8"/>
  <c r="S29" i="8" s="1"/>
  <c r="U29" i="8" s="1"/>
  <c r="P29" i="8"/>
  <c r="R29" i="8" s="1"/>
  <c r="T29" i="8" s="1"/>
  <c r="Q59" i="8"/>
  <c r="S59" i="8" s="1"/>
  <c r="U59" i="8" s="1"/>
  <c r="P59" i="8"/>
  <c r="R59" i="8" s="1"/>
  <c r="T59" i="8" s="1"/>
  <c r="Q75" i="8"/>
  <c r="S75" i="8" s="1"/>
  <c r="U75" i="8" s="1"/>
  <c r="P75" i="8"/>
  <c r="R75" i="8" s="1"/>
  <c r="T75" i="8" s="1"/>
  <c r="Q91" i="8"/>
  <c r="S91" i="8" s="1"/>
  <c r="U91" i="8" s="1"/>
  <c r="P91" i="8"/>
  <c r="R91" i="8" s="1"/>
  <c r="T91" i="8" s="1"/>
  <c r="Q107" i="8"/>
  <c r="S107" i="8" s="1"/>
  <c r="U107" i="8" s="1"/>
  <c r="P107" i="8"/>
  <c r="R107" i="8" s="1"/>
  <c r="T107" i="8" s="1"/>
  <c r="Q254" i="8"/>
  <c r="S254" i="8" s="1"/>
  <c r="U254" i="8" s="1"/>
  <c r="P254" i="8"/>
  <c r="R254" i="8" s="1"/>
  <c r="T254" i="8" s="1"/>
  <c r="Q252" i="8"/>
  <c r="S252" i="8" s="1"/>
  <c r="U252" i="8" s="1"/>
  <c r="P252" i="8"/>
  <c r="R252" i="8" s="1"/>
  <c r="T252" i="8" s="1"/>
  <c r="Q301" i="8"/>
  <c r="S301" i="8" s="1"/>
  <c r="U301" i="8" s="1"/>
  <c r="P301" i="8"/>
  <c r="R301" i="8" s="1"/>
  <c r="T301" i="8" s="1"/>
  <c r="Q37" i="7"/>
  <c r="S37" i="7" s="1"/>
  <c r="U37" i="7" s="1"/>
  <c r="P37" i="7"/>
  <c r="R37" i="7" s="1"/>
  <c r="T37" i="7" s="1"/>
  <c r="Q61" i="7"/>
  <c r="S61" i="7" s="1"/>
  <c r="U61" i="7" s="1"/>
  <c r="P61" i="7"/>
  <c r="R61" i="7" s="1"/>
  <c r="T61" i="7" s="1"/>
  <c r="Q81" i="7"/>
  <c r="S81" i="7" s="1"/>
  <c r="U81" i="7" s="1"/>
  <c r="P81" i="7"/>
  <c r="R81" i="7" s="1"/>
  <c r="T81" i="7" s="1"/>
  <c r="Q132" i="7"/>
  <c r="S132" i="7" s="1"/>
  <c r="U132" i="7" s="1"/>
  <c r="P132" i="7"/>
  <c r="R132" i="7" s="1"/>
  <c r="T132" i="7" s="1"/>
  <c r="P171" i="7"/>
  <c r="R171" i="7" s="1"/>
  <c r="T171" i="7" s="1"/>
  <c r="Q171" i="7"/>
  <c r="S171" i="7" s="1"/>
  <c r="U171" i="7" s="1"/>
  <c r="Q27" i="7"/>
  <c r="S27" i="7" s="1"/>
  <c r="U27" i="7" s="1"/>
  <c r="P27" i="7"/>
  <c r="R27" i="7" s="1"/>
  <c r="T27" i="7" s="1"/>
  <c r="Q67" i="7"/>
  <c r="S67" i="7" s="1"/>
  <c r="U67" i="7" s="1"/>
  <c r="P67" i="7"/>
  <c r="R67" i="7" s="1"/>
  <c r="T67" i="7" s="1"/>
  <c r="P193" i="7"/>
  <c r="R193" i="7" s="1"/>
  <c r="T193" i="7" s="1"/>
  <c r="Q193" i="7"/>
  <c r="S193" i="7" s="1"/>
  <c r="U193" i="7" s="1"/>
  <c r="Q117" i="7"/>
  <c r="S117" i="7" s="1"/>
  <c r="U117" i="7" s="1"/>
  <c r="P117" i="7"/>
  <c r="R117" i="7" s="1"/>
  <c r="T117" i="7" s="1"/>
  <c r="Q15" i="7"/>
  <c r="S15" i="7" s="1"/>
  <c r="U15" i="7" s="1"/>
  <c r="P15" i="7"/>
  <c r="R15" i="7" s="1"/>
  <c r="T15" i="7" s="1"/>
  <c r="P199" i="7"/>
  <c r="R199" i="7" s="1"/>
  <c r="T199" i="7" s="1"/>
  <c r="Q199" i="7"/>
  <c r="S199" i="7" s="1"/>
  <c r="U199" i="7" s="1"/>
  <c r="Q310" i="7"/>
  <c r="S310" i="7" s="1"/>
  <c r="U310" i="7" s="1"/>
  <c r="P310" i="7"/>
  <c r="R310" i="7" s="1"/>
  <c r="T310" i="7" s="1"/>
  <c r="P197" i="7"/>
  <c r="R197" i="7" s="1"/>
  <c r="T197" i="7" s="1"/>
  <c r="Q197" i="7"/>
  <c r="S197" i="7" s="1"/>
  <c r="U197" i="7" s="1"/>
  <c r="P156" i="7"/>
  <c r="R156" i="7" s="1"/>
  <c r="T156" i="7" s="1"/>
  <c r="Q156" i="7"/>
  <c r="S156" i="7" s="1"/>
  <c r="U156" i="7" s="1"/>
  <c r="P195" i="7"/>
  <c r="R195" i="7" s="1"/>
  <c r="T195" i="7" s="1"/>
  <c r="Q195" i="7"/>
  <c r="S195" i="7" s="1"/>
  <c r="U195" i="7" s="1"/>
  <c r="Q19" i="7"/>
  <c r="S19" i="7" s="1"/>
  <c r="U19" i="7" s="1"/>
  <c r="P19" i="7"/>
  <c r="R19" i="7" s="1"/>
  <c r="T19" i="7" s="1"/>
  <c r="P87" i="7"/>
  <c r="R87" i="7" s="1"/>
  <c r="T87" i="7" s="1"/>
  <c r="Q87" i="7"/>
  <c r="S87" i="7" s="1"/>
  <c r="U87" i="7" s="1"/>
  <c r="P185" i="7"/>
  <c r="R185" i="7" s="1"/>
  <c r="T185" i="7" s="1"/>
  <c r="Q185" i="7"/>
  <c r="S185" i="7" s="1"/>
  <c r="U185" i="7" s="1"/>
  <c r="P25" i="7"/>
  <c r="R25" i="7" s="1"/>
  <c r="T25" i="7" s="1"/>
  <c r="Q25" i="7"/>
  <c r="S25" i="7" s="1"/>
  <c r="U25" i="7" s="1"/>
  <c r="P41" i="7"/>
  <c r="R41" i="7" s="1"/>
  <c r="T41" i="7" s="1"/>
  <c r="Q41" i="7"/>
  <c r="S41" i="7" s="1"/>
  <c r="U41" i="7" s="1"/>
  <c r="P57" i="7"/>
  <c r="R57" i="7" s="1"/>
  <c r="T57" i="7" s="1"/>
  <c r="Q57" i="7"/>
  <c r="S57" i="7" s="1"/>
  <c r="U57" i="7" s="1"/>
  <c r="P109" i="7"/>
  <c r="R109" i="7" s="1"/>
  <c r="T109" i="7" s="1"/>
  <c r="Q109" i="7"/>
  <c r="S109" i="7" s="1"/>
  <c r="U109" i="7" s="1"/>
  <c r="Q122" i="7"/>
  <c r="S122" i="7" s="1"/>
  <c r="U122" i="7" s="1"/>
  <c r="P122" i="7"/>
  <c r="R122" i="7" s="1"/>
  <c r="T122" i="7" s="1"/>
  <c r="P268" i="7"/>
  <c r="R268" i="7" s="1"/>
  <c r="T268" i="7" s="1"/>
  <c r="Q268" i="7"/>
  <c r="S268" i="7" s="1"/>
  <c r="U268" i="7" s="1"/>
  <c r="P282" i="7"/>
  <c r="R282" i="7" s="1"/>
  <c r="T282" i="7" s="1"/>
  <c r="Q282" i="7"/>
  <c r="S282" i="7" s="1"/>
  <c r="U282" i="7" s="1"/>
  <c r="P296" i="7"/>
  <c r="R296" i="7" s="1"/>
  <c r="T296" i="7" s="1"/>
  <c r="Q296" i="7"/>
  <c r="S296" i="7" s="1"/>
  <c r="U296" i="7" s="1"/>
  <c r="Q53" i="7"/>
  <c r="S53" i="7" s="1"/>
  <c r="U53" i="7" s="1"/>
  <c r="P53" i="7"/>
  <c r="R53" i="7" s="1"/>
  <c r="T53" i="7" s="1"/>
  <c r="Q148" i="7"/>
  <c r="S148" i="7" s="1"/>
  <c r="U148" i="7" s="1"/>
  <c r="P148" i="7"/>
  <c r="R148" i="7" s="1"/>
  <c r="T148" i="7" s="1"/>
  <c r="P219" i="7"/>
  <c r="R219" i="7" s="1"/>
  <c r="T219" i="7" s="1"/>
  <c r="Q219" i="7"/>
  <c r="S219" i="7" s="1"/>
  <c r="U219" i="7" s="1"/>
  <c r="P79" i="7"/>
  <c r="R79" i="7" s="1"/>
  <c r="T79" i="7" s="1"/>
  <c r="Q79" i="7"/>
  <c r="S79" i="7" s="1"/>
  <c r="U79" i="7" s="1"/>
  <c r="P209" i="7"/>
  <c r="R209" i="7" s="1"/>
  <c r="T209" i="7" s="1"/>
  <c r="Q209" i="7"/>
  <c r="S209" i="7" s="1"/>
  <c r="U209" i="7" s="1"/>
  <c r="P93" i="7"/>
  <c r="R93" i="7" s="1"/>
  <c r="T93" i="7" s="1"/>
  <c r="Q93" i="7"/>
  <c r="S93" i="7" s="1"/>
  <c r="U93" i="7" s="1"/>
  <c r="Q119" i="7"/>
  <c r="S119" i="7" s="1"/>
  <c r="U119" i="7" s="1"/>
  <c r="P119" i="7"/>
  <c r="R119" i="7" s="1"/>
  <c r="T119" i="7" s="1"/>
  <c r="P215" i="7"/>
  <c r="R215" i="7" s="1"/>
  <c r="T215" i="7" s="1"/>
  <c r="Q215" i="7"/>
  <c r="S215" i="7" s="1"/>
  <c r="U215" i="7" s="1"/>
  <c r="Q146" i="7"/>
  <c r="S146" i="7" s="1"/>
  <c r="U146" i="7" s="1"/>
  <c r="P146" i="7"/>
  <c r="R146" i="7" s="1"/>
  <c r="T146" i="7" s="1"/>
  <c r="P120" i="7"/>
  <c r="R120" i="7" s="1"/>
  <c r="T120" i="7" s="1"/>
  <c r="Q120" i="7"/>
  <c r="S120" i="7" s="1"/>
  <c r="U120" i="7" s="1"/>
  <c r="P136" i="7"/>
  <c r="R136" i="7" s="1"/>
  <c r="T136" i="7" s="1"/>
  <c r="Q136" i="7"/>
  <c r="S136" i="7" s="1"/>
  <c r="U136" i="7" s="1"/>
  <c r="P152" i="7"/>
  <c r="R152" i="7" s="1"/>
  <c r="T152" i="7" s="1"/>
  <c r="Q152" i="7"/>
  <c r="S152" i="7" s="1"/>
  <c r="U152" i="7" s="1"/>
  <c r="Q244" i="7"/>
  <c r="S244" i="7" s="1"/>
  <c r="U244" i="7" s="1"/>
  <c r="P244" i="7"/>
  <c r="R244" i="7" s="1"/>
  <c r="T244" i="7" s="1"/>
  <c r="P280" i="7"/>
  <c r="R280" i="7" s="1"/>
  <c r="T280" i="7" s="1"/>
  <c r="Q280" i="7"/>
  <c r="S280" i="7" s="1"/>
  <c r="U280" i="7" s="1"/>
  <c r="P270" i="7"/>
  <c r="R270" i="7" s="1"/>
  <c r="T270" i="7" s="1"/>
  <c r="Q270" i="7"/>
  <c r="S270" i="7" s="1"/>
  <c r="U270" i="7" s="1"/>
  <c r="P290" i="7"/>
  <c r="R290" i="7" s="1"/>
  <c r="T290" i="7" s="1"/>
  <c r="Q290" i="7"/>
  <c r="S290" i="7" s="1"/>
  <c r="U290" i="7" s="1"/>
  <c r="Q14" i="7"/>
  <c r="S14" i="7" s="1"/>
  <c r="U14" i="7" s="1"/>
  <c r="P14" i="7"/>
  <c r="R14" i="7" s="1"/>
  <c r="T14" i="7" s="1"/>
  <c r="Q10" i="7"/>
  <c r="S10" i="7" s="1"/>
  <c r="U10" i="7" s="1"/>
  <c r="P10" i="7"/>
  <c r="R10" i="7" s="1"/>
  <c r="T10" i="7" s="1"/>
  <c r="P213" i="7"/>
  <c r="R213" i="7" s="1"/>
  <c r="T213" i="7" s="1"/>
  <c r="Q213" i="7"/>
  <c r="S213" i="7" s="1"/>
  <c r="U213" i="7" s="1"/>
  <c r="Q140" i="7"/>
  <c r="S140" i="7" s="1"/>
  <c r="U140" i="7" s="1"/>
  <c r="P140" i="7"/>
  <c r="R140" i="7" s="1"/>
  <c r="T140" i="7" s="1"/>
  <c r="P292" i="7"/>
  <c r="R292" i="7" s="1"/>
  <c r="T292" i="7" s="1"/>
  <c r="Q292" i="7"/>
  <c r="S292" i="7" s="1"/>
  <c r="U292" i="7" s="1"/>
  <c r="Q303" i="7"/>
  <c r="S303" i="7" s="1"/>
  <c r="U303" i="7" s="1"/>
  <c r="P303" i="7"/>
  <c r="R303" i="7" s="1"/>
  <c r="T303" i="7" s="1"/>
  <c r="Q18" i="7"/>
  <c r="S18" i="7" s="1"/>
  <c r="U18" i="7" s="1"/>
  <c r="P18" i="7"/>
  <c r="R18" i="7" s="1"/>
  <c r="T18" i="7" s="1"/>
  <c r="Q129" i="7"/>
  <c r="S129" i="7" s="1"/>
  <c r="U129" i="7" s="1"/>
  <c r="P129" i="7"/>
  <c r="R129" i="7" s="1"/>
  <c r="T129" i="7" s="1"/>
  <c r="P284" i="7"/>
  <c r="R284" i="7" s="1"/>
  <c r="T284" i="7" s="1"/>
  <c r="Q284" i="7"/>
  <c r="S284" i="7" s="1"/>
  <c r="U284" i="7" s="1"/>
  <c r="P159" i="7"/>
  <c r="R159" i="7" s="1"/>
  <c r="T159" i="7" s="1"/>
  <c r="Q159" i="7"/>
  <c r="S159" i="7" s="1"/>
  <c r="U159" i="7" s="1"/>
  <c r="Q121" i="7"/>
  <c r="S121" i="7" s="1"/>
  <c r="U121" i="7" s="1"/>
  <c r="P121" i="7"/>
  <c r="R121" i="7" s="1"/>
  <c r="T121" i="7" s="1"/>
  <c r="Q58" i="7"/>
  <c r="S58" i="7" s="1"/>
  <c r="U58" i="7" s="1"/>
  <c r="P58" i="7"/>
  <c r="R58" i="7" s="1"/>
  <c r="T58" i="7" s="1"/>
  <c r="P157" i="7"/>
  <c r="R157" i="7" s="1"/>
  <c r="T157" i="7" s="1"/>
  <c r="Q157" i="7"/>
  <c r="S157" i="7" s="1"/>
  <c r="U157" i="7" s="1"/>
  <c r="P274" i="7"/>
  <c r="R274" i="7" s="1"/>
  <c r="T274" i="7" s="1"/>
  <c r="Q274" i="7"/>
  <c r="S274" i="7" s="1"/>
  <c r="U274" i="7" s="1"/>
  <c r="P272" i="7"/>
  <c r="R272" i="7" s="1"/>
  <c r="T272" i="7" s="1"/>
  <c r="Q272" i="7"/>
  <c r="S272" i="7" s="1"/>
  <c r="U272" i="7" s="1"/>
  <c r="P211" i="7"/>
  <c r="R211" i="7" s="1"/>
  <c r="T211" i="7" s="1"/>
  <c r="Q211" i="7"/>
  <c r="S211" i="7" s="1"/>
  <c r="U211" i="7" s="1"/>
  <c r="Q314" i="7"/>
  <c r="S314" i="7" s="1"/>
  <c r="U314" i="7" s="1"/>
  <c r="P314" i="7"/>
  <c r="R314" i="7" s="1"/>
  <c r="T314" i="7" s="1"/>
  <c r="Q35" i="7"/>
  <c r="S35" i="7" s="1"/>
  <c r="U35" i="7" s="1"/>
  <c r="P35" i="7"/>
  <c r="R35" i="7" s="1"/>
  <c r="T35" i="7" s="1"/>
  <c r="P201" i="7"/>
  <c r="R201" i="7" s="1"/>
  <c r="T201" i="7" s="1"/>
  <c r="Q201" i="7"/>
  <c r="S201" i="7" s="1"/>
  <c r="U201" i="7" s="1"/>
  <c r="P173" i="7"/>
  <c r="R173" i="7" s="1"/>
  <c r="T173" i="7" s="1"/>
  <c r="Q173" i="7"/>
  <c r="S173" i="7" s="1"/>
  <c r="U173" i="7" s="1"/>
  <c r="P207" i="7"/>
  <c r="R207" i="7" s="1"/>
  <c r="T207" i="7" s="1"/>
  <c r="Q207" i="7"/>
  <c r="S207" i="7" s="1"/>
  <c r="U207" i="7" s="1"/>
  <c r="Q306" i="7"/>
  <c r="S306" i="7" s="1"/>
  <c r="U306" i="7" s="1"/>
  <c r="P306" i="7"/>
  <c r="R306" i="7" s="1"/>
  <c r="T306" i="7" s="1"/>
  <c r="Q138" i="7"/>
  <c r="S138" i="7" s="1"/>
  <c r="U138" i="7" s="1"/>
  <c r="P138" i="7"/>
  <c r="R138" i="7" s="1"/>
  <c r="T138" i="7" s="1"/>
  <c r="Q298" i="7"/>
  <c r="S298" i="7" s="1"/>
  <c r="U298" i="7" s="1"/>
  <c r="P298" i="7"/>
  <c r="R298" i="7" s="1"/>
  <c r="T298" i="7" s="1"/>
  <c r="P205" i="7"/>
  <c r="R205" i="7" s="1"/>
  <c r="T205" i="7" s="1"/>
  <c r="Q205" i="7"/>
  <c r="S205" i="7" s="1"/>
  <c r="U205" i="7" s="1"/>
  <c r="Q73" i="7"/>
  <c r="S73" i="7" s="1"/>
  <c r="U73" i="7" s="1"/>
  <c r="P73" i="7"/>
  <c r="R73" i="7" s="1"/>
  <c r="T73" i="7" s="1"/>
  <c r="Q115" i="7"/>
  <c r="S115" i="7" s="1"/>
  <c r="U115" i="7" s="1"/>
  <c r="P115" i="7"/>
  <c r="R115" i="7" s="1"/>
  <c r="T115" i="7" s="1"/>
  <c r="P203" i="7"/>
  <c r="R203" i="7" s="1"/>
  <c r="T203" i="7" s="1"/>
  <c r="Q203" i="7"/>
  <c r="S203" i="7" s="1"/>
  <c r="U203" i="7" s="1"/>
  <c r="Q240" i="7"/>
  <c r="S240" i="7" s="1"/>
  <c r="U240" i="7" s="1"/>
  <c r="P240" i="7"/>
  <c r="R240" i="7" s="1"/>
  <c r="T240" i="7" s="1"/>
  <c r="Q59" i="7"/>
  <c r="S59" i="7" s="1"/>
  <c r="U59" i="7" s="1"/>
  <c r="P59" i="7"/>
  <c r="R59" i="7" s="1"/>
  <c r="T59" i="7" s="1"/>
  <c r="Q130" i="7"/>
  <c r="S130" i="7" s="1"/>
  <c r="U130" i="7" s="1"/>
  <c r="P130" i="7"/>
  <c r="R130" i="7" s="1"/>
  <c r="T130" i="7" s="1"/>
  <c r="Q242" i="7"/>
  <c r="S242" i="7" s="1"/>
  <c r="U242" i="7" s="1"/>
  <c r="P242" i="7"/>
  <c r="R242" i="7" s="1"/>
  <c r="T242" i="7" s="1"/>
  <c r="Q304" i="7"/>
  <c r="S304" i="7" s="1"/>
  <c r="U304" i="7" s="1"/>
  <c r="P304" i="7"/>
  <c r="R304" i="7" s="1"/>
  <c r="T304" i="7" s="1"/>
  <c r="Q29" i="7"/>
  <c r="S29" i="7" s="1"/>
  <c r="U29" i="7" s="1"/>
  <c r="P29" i="7"/>
  <c r="R29" i="7" s="1"/>
  <c r="T29" i="7" s="1"/>
  <c r="Q12" i="7"/>
  <c r="S12" i="7" s="1"/>
  <c r="U12" i="7" s="1"/>
  <c r="P12" i="7"/>
  <c r="R12" i="7" s="1"/>
  <c r="T12" i="7" s="1"/>
  <c r="Q124" i="7"/>
  <c r="S124" i="7" s="1"/>
  <c r="U124" i="7" s="1"/>
  <c r="P124" i="7"/>
  <c r="R124" i="7" s="1"/>
  <c r="T124" i="7" s="1"/>
  <c r="P181" i="7"/>
  <c r="R181" i="7" s="1"/>
  <c r="T181" i="7" s="1"/>
  <c r="Q181" i="7"/>
  <c r="S181" i="7" s="1"/>
  <c r="U181" i="7" s="1"/>
  <c r="Q51" i="7"/>
  <c r="S51" i="7" s="1"/>
  <c r="U51" i="7" s="1"/>
  <c r="P51" i="7"/>
  <c r="R51" i="7" s="1"/>
  <c r="T51" i="7" s="1"/>
  <c r="P217" i="7"/>
  <c r="R217" i="7" s="1"/>
  <c r="T217" i="7" s="1"/>
  <c r="Q217" i="7"/>
  <c r="S217" i="7" s="1"/>
  <c r="U217" i="7" s="1"/>
  <c r="P17" i="7"/>
  <c r="R17" i="7" s="1"/>
  <c r="T17" i="7" s="1"/>
  <c r="Q17" i="7"/>
  <c r="S17" i="7" s="1"/>
  <c r="U17" i="7" s="1"/>
  <c r="P33" i="7"/>
  <c r="R33" i="7" s="1"/>
  <c r="T33" i="7" s="1"/>
  <c r="Q33" i="7"/>
  <c r="S33" i="7" s="1"/>
  <c r="U33" i="7" s="1"/>
  <c r="P49" i="7"/>
  <c r="R49" i="7" s="1"/>
  <c r="T49" i="7" s="1"/>
  <c r="Q49" i="7"/>
  <c r="S49" i="7" s="1"/>
  <c r="U49" i="7" s="1"/>
  <c r="P65" i="7"/>
  <c r="R65" i="7" s="1"/>
  <c r="T65" i="7" s="1"/>
  <c r="Q65" i="7"/>
  <c r="S65" i="7" s="1"/>
  <c r="U65" i="7" s="1"/>
  <c r="P191" i="7"/>
  <c r="R191" i="7" s="1"/>
  <c r="T191" i="7" s="1"/>
  <c r="Q191" i="7"/>
  <c r="S191" i="7" s="1"/>
  <c r="U191" i="7" s="1"/>
  <c r="Q154" i="7"/>
  <c r="S154" i="7" s="1"/>
  <c r="U154" i="7" s="1"/>
  <c r="P154" i="7"/>
  <c r="R154" i="7" s="1"/>
  <c r="T154" i="7" s="1"/>
  <c r="Q254" i="7"/>
  <c r="S254" i="7" s="1"/>
  <c r="U254" i="7" s="1"/>
  <c r="P254" i="7"/>
  <c r="R254" i="7" s="1"/>
  <c r="T254" i="7" s="1"/>
  <c r="P276" i="7"/>
  <c r="R276" i="7" s="1"/>
  <c r="T276" i="7" s="1"/>
  <c r="Q276" i="7"/>
  <c r="S276" i="7" s="1"/>
  <c r="U276" i="7" s="1"/>
  <c r="P278" i="7"/>
  <c r="R278" i="7" s="1"/>
  <c r="T278" i="7" s="1"/>
  <c r="Q278" i="7"/>
  <c r="S278" i="7" s="1"/>
  <c r="U278" i="7" s="1"/>
  <c r="P288" i="7"/>
  <c r="R288" i="7" s="1"/>
  <c r="T288" i="7" s="1"/>
  <c r="Q288" i="7"/>
  <c r="S288" i="7" s="1"/>
  <c r="U288" i="7" s="1"/>
  <c r="Q312" i="7"/>
  <c r="S312" i="7" s="1"/>
  <c r="U312" i="7" s="1"/>
  <c r="P312" i="7"/>
  <c r="R312" i="7" s="1"/>
  <c r="T312" i="7" s="1"/>
  <c r="Q21" i="7"/>
  <c r="S21" i="7" s="1"/>
  <c r="U21" i="7" s="1"/>
  <c r="P21" i="7"/>
  <c r="R21" i="7" s="1"/>
  <c r="T21" i="7" s="1"/>
  <c r="P187" i="7"/>
  <c r="R187" i="7" s="1"/>
  <c r="T187" i="7" s="1"/>
  <c r="Q187" i="7"/>
  <c r="S187" i="7" s="1"/>
  <c r="U187" i="7" s="1"/>
  <c r="Q43" i="7"/>
  <c r="S43" i="7" s="1"/>
  <c r="U43" i="7" s="1"/>
  <c r="P43" i="7"/>
  <c r="R43" i="7" s="1"/>
  <c r="T43" i="7" s="1"/>
  <c r="Q113" i="7"/>
  <c r="S113" i="7" s="1"/>
  <c r="U113" i="7" s="1"/>
  <c r="P113" i="7"/>
  <c r="R113" i="7" s="1"/>
  <c r="T113" i="7" s="1"/>
  <c r="P177" i="7"/>
  <c r="R177" i="7" s="1"/>
  <c r="T177" i="7" s="1"/>
  <c r="Q177" i="7"/>
  <c r="S177" i="7" s="1"/>
  <c r="U177" i="7" s="1"/>
  <c r="P189" i="7"/>
  <c r="R189" i="7" s="1"/>
  <c r="T189" i="7" s="1"/>
  <c r="Q189" i="7"/>
  <c r="S189" i="7" s="1"/>
  <c r="U189" i="7" s="1"/>
  <c r="Q85" i="7"/>
  <c r="S85" i="7" s="1"/>
  <c r="U85" i="7" s="1"/>
  <c r="P85" i="7"/>
  <c r="R85" i="7" s="1"/>
  <c r="T85" i="7" s="1"/>
  <c r="P101" i="7"/>
  <c r="R101" i="7" s="1"/>
  <c r="T101" i="7" s="1"/>
  <c r="Q101" i="7"/>
  <c r="S101" i="7" s="1"/>
  <c r="U101" i="7" s="1"/>
  <c r="P183" i="7"/>
  <c r="R183" i="7" s="1"/>
  <c r="T183" i="7" s="1"/>
  <c r="Q183" i="7"/>
  <c r="S183" i="7" s="1"/>
  <c r="U183" i="7" s="1"/>
  <c r="P167" i="7"/>
  <c r="R167" i="7" s="1"/>
  <c r="T167" i="7" s="1"/>
  <c r="Q167" i="7"/>
  <c r="S167" i="7" s="1"/>
  <c r="U167" i="7" s="1"/>
  <c r="P128" i="7"/>
  <c r="R128" i="7" s="1"/>
  <c r="T128" i="7" s="1"/>
  <c r="Q128" i="7"/>
  <c r="S128" i="7" s="1"/>
  <c r="U128" i="7" s="1"/>
  <c r="P144" i="7"/>
  <c r="R144" i="7" s="1"/>
  <c r="T144" i="7" s="1"/>
  <c r="Q144" i="7"/>
  <c r="S144" i="7" s="1"/>
  <c r="U144" i="7" s="1"/>
  <c r="Q258" i="7"/>
  <c r="S258" i="7" s="1"/>
  <c r="U258" i="7" s="1"/>
  <c r="P258" i="7"/>
  <c r="R258" i="7" s="1"/>
  <c r="T258" i="7" s="1"/>
  <c r="P266" i="7"/>
  <c r="R266" i="7" s="1"/>
  <c r="T266" i="7" s="1"/>
  <c r="Q266" i="7"/>
  <c r="S266" i="7" s="1"/>
  <c r="U266" i="7" s="1"/>
  <c r="Q45" i="7"/>
  <c r="S45" i="7" s="1"/>
  <c r="U45" i="7" s="1"/>
  <c r="P45" i="7"/>
  <c r="R45" i="7" s="1"/>
  <c r="T45" i="7" s="1"/>
  <c r="Q69" i="7"/>
  <c r="S69" i="7" s="1"/>
  <c r="U69" i="7" s="1"/>
  <c r="P69" i="7"/>
  <c r="R69" i="7" s="1"/>
  <c r="T69" i="7" s="1"/>
  <c r="Q137" i="7"/>
  <c r="S137" i="7" s="1"/>
  <c r="U137" i="7" s="1"/>
  <c r="P137" i="7"/>
  <c r="R137" i="7" s="1"/>
  <c r="T137" i="7" s="1"/>
  <c r="P294" i="7"/>
  <c r="R294" i="7" s="1"/>
  <c r="T294" i="7" s="1"/>
  <c r="Q294" i="7"/>
  <c r="S294" i="7" s="1"/>
  <c r="U294" i="7" s="1"/>
  <c r="P286" i="7"/>
  <c r="R286" i="7" s="1"/>
  <c r="T286" i="7" s="1"/>
  <c r="Q286" i="7"/>
  <c r="S286" i="7" s="1"/>
  <c r="U286" i="7" s="1"/>
  <c r="P262" i="7"/>
  <c r="R262" i="7" s="1"/>
  <c r="T262" i="7" s="1"/>
  <c r="Q262" i="7"/>
  <c r="S262" i="7" s="1"/>
  <c r="U262" i="7" s="1"/>
  <c r="Q153" i="7"/>
  <c r="S153" i="7" s="1"/>
  <c r="U153" i="7" s="1"/>
  <c r="P153" i="7"/>
  <c r="R153" i="7" s="1"/>
  <c r="T153" i="7" s="1"/>
  <c r="Q301" i="7"/>
  <c r="S301" i="7" s="1"/>
  <c r="U301" i="7" s="1"/>
  <c r="P301" i="7"/>
  <c r="R301" i="7" s="1"/>
  <c r="T301" i="7" s="1"/>
  <c r="Q299" i="7"/>
  <c r="S299" i="7" s="1"/>
  <c r="U299" i="7" s="1"/>
  <c r="P299" i="7"/>
  <c r="R299" i="7" s="1"/>
  <c r="T299" i="7" s="1"/>
  <c r="P221" i="7"/>
  <c r="R221" i="7" s="1"/>
  <c r="T221" i="7" s="1"/>
  <c r="Q221" i="7"/>
  <c r="S221" i="7" s="1"/>
  <c r="U221" i="7" s="1"/>
  <c r="P163" i="7"/>
  <c r="R163" i="7" s="1"/>
  <c r="T163" i="7" s="1"/>
  <c r="Q163" i="7"/>
  <c r="S163" i="7" s="1"/>
  <c r="U163" i="7" s="1"/>
  <c r="P264" i="7"/>
  <c r="R264" i="7" s="1"/>
  <c r="T264" i="7" s="1"/>
  <c r="Q264" i="7"/>
  <c r="S264" i="7" s="1"/>
  <c r="U264" i="7" s="1"/>
  <c r="Q50" i="7"/>
  <c r="S50" i="7" s="1"/>
  <c r="U50" i="7" s="1"/>
  <c r="P50" i="7"/>
  <c r="R50" i="7" s="1"/>
  <c r="T50" i="7" s="1"/>
  <c r="Q34" i="7"/>
  <c r="S34" i="7" s="1"/>
  <c r="U34" i="7" s="1"/>
  <c r="P34" i="7"/>
  <c r="R34" i="7" s="1"/>
  <c r="T34" i="7" s="1"/>
  <c r="Q145" i="7"/>
  <c r="S145" i="7" s="1"/>
  <c r="U145" i="7" s="1"/>
  <c r="P145" i="7"/>
  <c r="R145" i="7" s="1"/>
  <c r="T145" i="7" s="1"/>
  <c r="P165" i="7"/>
  <c r="R165" i="7" s="1"/>
  <c r="T165" i="7" s="1"/>
  <c r="Q165" i="7"/>
  <c r="S165" i="7" s="1"/>
  <c r="U165" i="7" s="1"/>
  <c r="Q42" i="7"/>
  <c r="S42" i="7" s="1"/>
  <c r="U42" i="7" s="1"/>
  <c r="P42" i="7"/>
  <c r="R42" i="7" s="1"/>
  <c r="T42" i="7" s="1"/>
  <c r="Q26" i="7"/>
  <c r="S26" i="7" s="1"/>
  <c r="U26" i="7" s="1"/>
  <c r="P26" i="7"/>
  <c r="R26" i="7" s="1"/>
  <c r="T26" i="7" s="1"/>
  <c r="P179" i="7"/>
  <c r="R179" i="7" s="1"/>
  <c r="T179" i="7" s="1"/>
  <c r="Q179" i="7"/>
  <c r="S179" i="7" s="1"/>
  <c r="U179" i="7" s="1"/>
  <c r="P77" i="7"/>
  <c r="R77" i="7" s="1"/>
  <c r="T77" i="7" s="1"/>
  <c r="Q77" i="7"/>
  <c r="S77" i="7" s="1"/>
  <c r="U77" i="7" s="1"/>
  <c r="P175" i="7"/>
  <c r="R175" i="7" s="1"/>
  <c r="T175" i="7" s="1"/>
  <c r="Q175" i="7"/>
  <c r="S175" i="7" s="1"/>
  <c r="U175" i="7" s="1"/>
  <c r="P161" i="7"/>
  <c r="R161" i="7" s="1"/>
  <c r="T161" i="7" s="1"/>
  <c r="Q161" i="7"/>
  <c r="S161" i="7" s="1"/>
  <c r="U161" i="7" s="1"/>
  <c r="P169" i="7"/>
  <c r="R169" i="7" s="1"/>
  <c r="T169" i="7" s="1"/>
  <c r="Q169" i="7"/>
  <c r="S169" i="7" s="1"/>
  <c r="U169" i="7" s="1"/>
  <c r="Q302" i="7"/>
  <c r="S302" i="7" s="1"/>
  <c r="U302" i="7" s="1"/>
  <c r="P302" i="7"/>
  <c r="R302" i="7" s="1"/>
  <c r="T302" i="7" s="1"/>
  <c r="Q308" i="7"/>
  <c r="S308" i="7" s="1"/>
  <c r="U308" i="7" s="1"/>
  <c r="P308" i="7"/>
  <c r="R308" i="7" s="1"/>
  <c r="T308" i="7" s="1"/>
  <c r="Q300" i="7"/>
  <c r="S300" i="7" s="1"/>
  <c r="U300" i="7" s="1"/>
  <c r="P300" i="7"/>
  <c r="R300" i="7" s="1"/>
  <c r="T300" i="7" s="1"/>
  <c r="R191" i="5"/>
  <c r="T191" i="5" s="1"/>
  <c r="S191" i="5"/>
  <c r="U191" i="5" s="1"/>
  <c r="R279" i="5"/>
  <c r="T279" i="5" s="1"/>
  <c r="S279" i="5"/>
  <c r="U279" i="5" s="1"/>
  <c r="R169" i="5"/>
  <c r="T169" i="5" s="1"/>
  <c r="S169" i="5"/>
  <c r="U169" i="5" s="1"/>
  <c r="S187" i="5"/>
  <c r="U187" i="5" s="1"/>
  <c r="R187" i="5"/>
  <c r="T187" i="5" s="1"/>
  <c r="S128" i="5"/>
  <c r="U128" i="5" s="1"/>
  <c r="R128" i="5"/>
  <c r="T128" i="5" s="1"/>
  <c r="S267" i="5"/>
  <c r="U267" i="5" s="1"/>
  <c r="R267" i="5"/>
  <c r="T267" i="5" s="1"/>
  <c r="R173" i="5"/>
  <c r="T173" i="5" s="1"/>
  <c r="S173" i="5"/>
  <c r="U173" i="5" s="1"/>
  <c r="R121" i="5"/>
  <c r="T121" i="5" s="1"/>
  <c r="S121" i="5"/>
  <c r="U121" i="5" s="1"/>
  <c r="R199" i="5"/>
  <c r="T199" i="5" s="1"/>
  <c r="S199" i="5"/>
  <c r="U199" i="5" s="1"/>
  <c r="S270" i="5"/>
  <c r="U270" i="5" s="1"/>
  <c r="R270" i="5"/>
  <c r="T270" i="5" s="1"/>
  <c r="S118" i="5"/>
  <c r="U118" i="5" s="1"/>
  <c r="R118" i="5"/>
  <c r="T118" i="5" s="1"/>
  <c r="R135" i="5"/>
  <c r="T135" i="5" s="1"/>
  <c r="S135" i="5"/>
  <c r="U135" i="5" s="1"/>
  <c r="R300" i="5"/>
  <c r="T300" i="5" s="1"/>
  <c r="S300" i="5"/>
  <c r="U300" i="5" s="1"/>
  <c r="S133" i="5"/>
  <c r="U133" i="5" s="1"/>
  <c r="R133" i="5"/>
  <c r="T133" i="5" s="1"/>
  <c r="R237" i="5"/>
  <c r="T237" i="5" s="1"/>
  <c r="S237" i="5"/>
  <c r="U237" i="5" s="1"/>
  <c r="R307" i="5"/>
  <c r="T307" i="5" s="1"/>
  <c r="S307" i="5"/>
  <c r="U307" i="5" s="1"/>
  <c r="R68" i="5"/>
  <c r="T68" i="5" s="1"/>
  <c r="S68" i="5"/>
  <c r="U68" i="5" s="1"/>
  <c r="R285" i="5"/>
  <c r="T285" i="5" s="1"/>
  <c r="S285" i="5"/>
  <c r="U285" i="5" s="1"/>
  <c r="R107" i="6"/>
  <c r="T107" i="6" s="1"/>
  <c r="S107" i="6"/>
  <c r="U107" i="6" s="1"/>
  <c r="R220" i="6"/>
  <c r="T220" i="6" s="1"/>
  <c r="S220" i="6"/>
  <c r="U220" i="6" s="1"/>
  <c r="R294" i="6"/>
  <c r="T294" i="6" s="1"/>
  <c r="S294" i="6"/>
  <c r="U294" i="6" s="1"/>
  <c r="R120" i="5"/>
  <c r="T120" i="5" s="1"/>
  <c r="S120" i="5"/>
  <c r="U120" i="5" s="1"/>
  <c r="R137" i="5"/>
  <c r="T137" i="5" s="1"/>
  <c r="S137" i="5"/>
  <c r="U137" i="5" s="1"/>
  <c r="R163" i="5"/>
  <c r="T163" i="5" s="1"/>
  <c r="S163" i="5"/>
  <c r="U163" i="5" s="1"/>
  <c r="R215" i="5"/>
  <c r="T215" i="5" s="1"/>
  <c r="S215" i="5"/>
  <c r="U215" i="5" s="1"/>
  <c r="R233" i="5"/>
  <c r="T233" i="5" s="1"/>
  <c r="S233" i="5"/>
  <c r="U233" i="5" s="1"/>
  <c r="S247" i="5"/>
  <c r="U247" i="5" s="1"/>
  <c r="R247" i="5"/>
  <c r="T247" i="5" s="1"/>
  <c r="R271" i="5"/>
  <c r="T271" i="5" s="1"/>
  <c r="S271" i="5"/>
  <c r="U271" i="5" s="1"/>
  <c r="R280" i="5"/>
  <c r="T280" i="5" s="1"/>
  <c r="S280" i="5"/>
  <c r="U280" i="5" s="1"/>
  <c r="R157" i="5"/>
  <c r="T157" i="5" s="1"/>
  <c r="S157" i="5"/>
  <c r="U157" i="5" s="1"/>
  <c r="S126" i="5"/>
  <c r="U126" i="5" s="1"/>
  <c r="R126" i="5"/>
  <c r="T126" i="5" s="1"/>
  <c r="R119" i="5"/>
  <c r="T119" i="5" s="1"/>
  <c r="S119" i="5"/>
  <c r="U119" i="5" s="1"/>
  <c r="S245" i="5"/>
  <c r="U245" i="5" s="1"/>
  <c r="R245" i="5"/>
  <c r="T245" i="5" s="1"/>
  <c r="S225" i="5"/>
  <c r="U225" i="5" s="1"/>
  <c r="R225" i="5"/>
  <c r="T225" i="5" s="1"/>
  <c r="R260" i="5"/>
  <c r="T260" i="5" s="1"/>
  <c r="S260" i="5"/>
  <c r="U260" i="5" s="1"/>
  <c r="R273" i="5"/>
  <c r="T273" i="5" s="1"/>
  <c r="S273" i="5"/>
  <c r="U273" i="5" s="1"/>
  <c r="R302" i="5"/>
  <c r="T302" i="5" s="1"/>
  <c r="S302" i="5"/>
  <c r="U302" i="5" s="1"/>
  <c r="S145" i="5"/>
  <c r="U145" i="5" s="1"/>
  <c r="R145" i="5"/>
  <c r="T145" i="5" s="1"/>
  <c r="S122" i="5"/>
  <c r="U122" i="5" s="1"/>
  <c r="R122" i="5"/>
  <c r="T122" i="5" s="1"/>
  <c r="R171" i="5"/>
  <c r="T171" i="5" s="1"/>
  <c r="S171" i="5"/>
  <c r="U171" i="5" s="1"/>
  <c r="S211" i="5"/>
  <c r="U211" i="5" s="1"/>
  <c r="R211" i="5"/>
  <c r="T211" i="5" s="1"/>
  <c r="S262" i="5"/>
  <c r="U262" i="5" s="1"/>
  <c r="R262" i="5"/>
  <c r="T262" i="5" s="1"/>
  <c r="S293" i="5"/>
  <c r="U293" i="5" s="1"/>
  <c r="R293" i="5"/>
  <c r="T293" i="5" s="1"/>
  <c r="R141" i="5"/>
  <c r="T141" i="5" s="1"/>
  <c r="S141" i="5"/>
  <c r="U141" i="5" s="1"/>
  <c r="R153" i="5"/>
  <c r="T153" i="5" s="1"/>
  <c r="S153" i="5"/>
  <c r="U153" i="5" s="1"/>
  <c r="R151" i="5"/>
  <c r="T151" i="5" s="1"/>
  <c r="S151" i="5"/>
  <c r="U151" i="5" s="1"/>
  <c r="S229" i="5"/>
  <c r="U229" i="5" s="1"/>
  <c r="R229" i="5"/>
  <c r="T229" i="5" s="1"/>
  <c r="R257" i="5"/>
  <c r="T257" i="5" s="1"/>
  <c r="S257" i="5"/>
  <c r="U257" i="5" s="1"/>
  <c r="S261" i="5"/>
  <c r="U261" i="5" s="1"/>
  <c r="R261" i="5"/>
  <c r="T261" i="5" s="1"/>
  <c r="S294" i="5"/>
  <c r="U294" i="5" s="1"/>
  <c r="R294" i="5"/>
  <c r="T294" i="5" s="1"/>
  <c r="S299" i="5"/>
  <c r="U299" i="5" s="1"/>
  <c r="R299" i="5"/>
  <c r="T299" i="5" s="1"/>
  <c r="R136" i="6"/>
  <c r="T136" i="6" s="1"/>
  <c r="S136" i="6"/>
  <c r="U136" i="6" s="1"/>
  <c r="R159" i="6"/>
  <c r="T159" i="6" s="1"/>
  <c r="S159" i="6"/>
  <c r="U159" i="6" s="1"/>
  <c r="R235" i="6"/>
  <c r="T235" i="6" s="1"/>
  <c r="S235" i="6"/>
  <c r="U235" i="6" s="1"/>
  <c r="R268" i="6"/>
  <c r="T268" i="6" s="1"/>
  <c r="S268" i="6"/>
  <c r="U268" i="6" s="1"/>
  <c r="R286" i="6"/>
  <c r="T286" i="6" s="1"/>
  <c r="S286" i="6"/>
  <c r="U286" i="6" s="1"/>
  <c r="R313" i="6"/>
  <c r="T313" i="6" s="1"/>
  <c r="S313" i="6"/>
  <c r="U313" i="6" s="1"/>
  <c r="R21" i="6"/>
  <c r="T21" i="6" s="1"/>
  <c r="S21" i="6"/>
  <c r="U21" i="6" s="1"/>
  <c r="R37" i="6"/>
  <c r="T37" i="6" s="1"/>
  <c r="S37" i="6"/>
  <c r="U37" i="6" s="1"/>
  <c r="R131" i="6"/>
  <c r="T131" i="6" s="1"/>
  <c r="S131" i="6"/>
  <c r="U131" i="6" s="1"/>
  <c r="R111" i="6"/>
  <c r="T111" i="6" s="1"/>
  <c r="S111" i="6"/>
  <c r="U111" i="6" s="1"/>
  <c r="R238" i="6"/>
  <c r="T238" i="6" s="1"/>
  <c r="S238" i="6"/>
  <c r="U238" i="6" s="1"/>
  <c r="R244" i="6"/>
  <c r="T244" i="6" s="1"/>
  <c r="S244" i="6"/>
  <c r="U244" i="6" s="1"/>
  <c r="R258" i="6"/>
  <c r="T258" i="6" s="1"/>
  <c r="S258" i="6"/>
  <c r="U258" i="6" s="1"/>
  <c r="R263" i="6"/>
  <c r="T263" i="6" s="1"/>
  <c r="S263" i="6"/>
  <c r="U263" i="6" s="1"/>
  <c r="R308" i="6"/>
  <c r="T308" i="6" s="1"/>
  <c r="S308" i="6"/>
  <c r="U308" i="6" s="1"/>
  <c r="R120" i="6"/>
  <c r="T120" i="6" s="1"/>
  <c r="S120" i="6"/>
  <c r="U120" i="6" s="1"/>
  <c r="R250" i="6"/>
  <c r="T250" i="6" s="1"/>
  <c r="S250" i="6"/>
  <c r="U250" i="6" s="1"/>
  <c r="R259" i="6"/>
  <c r="T259" i="6" s="1"/>
  <c r="S259" i="6"/>
  <c r="U259" i="6" s="1"/>
  <c r="R288" i="6"/>
  <c r="T288" i="6" s="1"/>
  <c r="S288" i="6"/>
  <c r="U288" i="6" s="1"/>
  <c r="R297" i="6"/>
  <c r="T297" i="6" s="1"/>
  <c r="S297" i="6"/>
  <c r="U297" i="6" s="1"/>
  <c r="R23" i="6"/>
  <c r="T23" i="6" s="1"/>
  <c r="S23" i="6"/>
  <c r="U23" i="6" s="1"/>
  <c r="R39" i="6"/>
  <c r="T39" i="6" s="1"/>
  <c r="S39" i="6"/>
  <c r="U39" i="6" s="1"/>
  <c r="R162" i="6"/>
  <c r="T162" i="6" s="1"/>
  <c r="S162" i="6"/>
  <c r="U162" i="6" s="1"/>
  <c r="R127" i="6"/>
  <c r="T127" i="6" s="1"/>
  <c r="S127" i="6"/>
  <c r="U127" i="6" s="1"/>
  <c r="R255" i="6"/>
  <c r="T255" i="6" s="1"/>
  <c r="S255" i="6"/>
  <c r="U255" i="6" s="1"/>
  <c r="R248" i="6"/>
  <c r="T248" i="6" s="1"/>
  <c r="S248" i="6"/>
  <c r="U248" i="6" s="1"/>
  <c r="R265" i="6"/>
  <c r="T265" i="6" s="1"/>
  <c r="S265" i="6"/>
  <c r="U265" i="6" s="1"/>
  <c r="R270" i="6"/>
  <c r="T270" i="6" s="1"/>
  <c r="S270" i="6"/>
  <c r="U270" i="6" s="1"/>
  <c r="R310" i="6"/>
  <c r="T310" i="6" s="1"/>
  <c r="S310" i="6"/>
  <c r="U310" i="6" s="1"/>
  <c r="S161" i="5"/>
  <c r="U161" i="5" s="1"/>
  <c r="R161" i="5"/>
  <c r="T161" i="5" s="1"/>
  <c r="R205" i="5"/>
  <c r="T205" i="5" s="1"/>
  <c r="S205" i="5"/>
  <c r="U205" i="5" s="1"/>
  <c r="R143" i="5"/>
  <c r="T143" i="5" s="1"/>
  <c r="S143" i="5"/>
  <c r="U143" i="5" s="1"/>
  <c r="R276" i="5"/>
  <c r="T276" i="5" s="1"/>
  <c r="S276" i="5"/>
  <c r="U276" i="5" s="1"/>
  <c r="S138" i="5"/>
  <c r="U138" i="5" s="1"/>
  <c r="R138" i="5"/>
  <c r="T138" i="5" s="1"/>
  <c r="R291" i="5"/>
  <c r="T291" i="5" s="1"/>
  <c r="S291" i="5"/>
  <c r="U291" i="5" s="1"/>
  <c r="R213" i="5"/>
  <c r="T213" i="5" s="1"/>
  <c r="S213" i="5"/>
  <c r="U213" i="5" s="1"/>
  <c r="S282" i="5"/>
  <c r="U282" i="5" s="1"/>
  <c r="R282" i="5"/>
  <c r="T282" i="5" s="1"/>
  <c r="R269" i="5"/>
  <c r="T269" i="5" s="1"/>
  <c r="S269" i="5"/>
  <c r="U269" i="5" s="1"/>
  <c r="R292" i="5"/>
  <c r="T292" i="5" s="1"/>
  <c r="S292" i="5"/>
  <c r="U292" i="5" s="1"/>
  <c r="R305" i="5"/>
  <c r="T305" i="5" s="1"/>
  <c r="S305" i="5"/>
  <c r="U305" i="5" s="1"/>
  <c r="R123" i="6"/>
  <c r="T123" i="6" s="1"/>
  <c r="S123" i="6"/>
  <c r="U123" i="6" s="1"/>
  <c r="R226" i="6"/>
  <c r="T226" i="6" s="1"/>
  <c r="S226" i="6"/>
  <c r="U226" i="6" s="1"/>
  <c r="R232" i="6"/>
  <c r="T232" i="6" s="1"/>
  <c r="S232" i="6"/>
  <c r="U232" i="6" s="1"/>
  <c r="R267" i="6"/>
  <c r="T267" i="6" s="1"/>
  <c r="S267" i="6"/>
  <c r="U267" i="6" s="1"/>
  <c r="R299" i="6"/>
  <c r="T299" i="6" s="1"/>
  <c r="S299" i="6"/>
  <c r="U299" i="6" s="1"/>
  <c r="R112" i="6"/>
  <c r="T112" i="6" s="1"/>
  <c r="S112" i="6"/>
  <c r="U112" i="6" s="1"/>
  <c r="R25" i="6"/>
  <c r="T25" i="6" s="1"/>
  <c r="S25" i="6"/>
  <c r="U25" i="6" s="1"/>
  <c r="R41" i="6"/>
  <c r="T41" i="6" s="1"/>
  <c r="S41" i="6"/>
  <c r="U41" i="6" s="1"/>
  <c r="R142" i="6"/>
  <c r="T142" i="6" s="1"/>
  <c r="S142" i="6"/>
  <c r="U142" i="6" s="1"/>
  <c r="R218" i="6"/>
  <c r="T218" i="6" s="1"/>
  <c r="S218" i="6"/>
  <c r="U218" i="6" s="1"/>
  <c r="R246" i="6"/>
  <c r="T246" i="6" s="1"/>
  <c r="S246" i="6"/>
  <c r="U246" i="6" s="1"/>
  <c r="R261" i="6"/>
  <c r="T261" i="6" s="1"/>
  <c r="S261" i="6"/>
  <c r="U261" i="6" s="1"/>
  <c r="R266" i="6"/>
  <c r="T266" i="6" s="1"/>
  <c r="S266" i="6"/>
  <c r="U266" i="6" s="1"/>
  <c r="R292" i="6"/>
  <c r="T292" i="6" s="1"/>
  <c r="S292" i="6"/>
  <c r="U292" i="6" s="1"/>
  <c r="R49" i="6"/>
  <c r="T49" i="6" s="1"/>
  <c r="S49" i="6"/>
  <c r="U49" i="6" s="1"/>
  <c r="R103" i="6"/>
  <c r="T103" i="6" s="1"/>
  <c r="S103" i="6"/>
  <c r="U103" i="6" s="1"/>
  <c r="R230" i="6"/>
  <c r="T230" i="6" s="1"/>
  <c r="S230" i="6"/>
  <c r="U230" i="6" s="1"/>
  <c r="R271" i="6"/>
  <c r="T271" i="6" s="1"/>
  <c r="S271" i="6"/>
  <c r="U271" i="6" s="1"/>
  <c r="R302" i="6"/>
  <c r="T302" i="6" s="1"/>
  <c r="S302" i="6"/>
  <c r="U302" i="6" s="1"/>
  <c r="R314" i="6"/>
  <c r="T314" i="6" s="1"/>
  <c r="S314" i="6"/>
  <c r="U314" i="6" s="1"/>
  <c r="R11" i="6"/>
  <c r="T11" i="6" s="1"/>
  <c r="S11" i="6"/>
  <c r="U11" i="6" s="1"/>
  <c r="R27" i="6"/>
  <c r="T27" i="6" s="1"/>
  <c r="S27" i="6"/>
  <c r="U27" i="6" s="1"/>
  <c r="R43" i="6"/>
  <c r="T43" i="6" s="1"/>
  <c r="S43" i="6"/>
  <c r="U43" i="6" s="1"/>
  <c r="R115" i="6"/>
  <c r="T115" i="6" s="1"/>
  <c r="S115" i="6"/>
  <c r="U115" i="6" s="1"/>
  <c r="R156" i="6"/>
  <c r="T156" i="6" s="1"/>
  <c r="S156" i="6"/>
  <c r="U156" i="6" s="1"/>
  <c r="R242" i="6"/>
  <c r="T242" i="6" s="1"/>
  <c r="S242" i="6"/>
  <c r="U242" i="6" s="1"/>
  <c r="R276" i="6"/>
  <c r="T276" i="6" s="1"/>
  <c r="S276" i="6"/>
  <c r="U276" i="6" s="1"/>
  <c r="R273" i="6"/>
  <c r="T273" i="6" s="1"/>
  <c r="S273" i="6"/>
  <c r="U273" i="6" s="1"/>
  <c r="R278" i="6"/>
  <c r="T278" i="6" s="1"/>
  <c r="S278" i="6"/>
  <c r="U278" i="6" s="1"/>
  <c r="R295" i="6"/>
  <c r="T295" i="6" s="1"/>
  <c r="S295" i="6"/>
  <c r="U295" i="6" s="1"/>
  <c r="R223" i="5"/>
  <c r="T223" i="5" s="1"/>
  <c r="S223" i="5"/>
  <c r="U223" i="5" s="1"/>
  <c r="R127" i="5"/>
  <c r="T127" i="5" s="1"/>
  <c r="S127" i="5"/>
  <c r="U127" i="5" s="1"/>
  <c r="R281" i="5"/>
  <c r="T281" i="5" s="1"/>
  <c r="S281" i="5"/>
  <c r="U281" i="5" s="1"/>
  <c r="R179" i="5"/>
  <c r="T179" i="5" s="1"/>
  <c r="S179" i="5"/>
  <c r="U179" i="5" s="1"/>
  <c r="R201" i="5"/>
  <c r="T201" i="5" s="1"/>
  <c r="S201" i="5"/>
  <c r="U201" i="5" s="1"/>
  <c r="R195" i="5"/>
  <c r="T195" i="5" s="1"/>
  <c r="S195" i="5"/>
  <c r="U195" i="5" s="1"/>
  <c r="S288" i="5"/>
  <c r="U288" i="5" s="1"/>
  <c r="R288" i="5"/>
  <c r="T288" i="5" s="1"/>
  <c r="S203" i="5"/>
  <c r="U203" i="5" s="1"/>
  <c r="R203" i="5"/>
  <c r="T203" i="5" s="1"/>
  <c r="S165" i="5"/>
  <c r="U165" i="5" s="1"/>
  <c r="R165" i="5"/>
  <c r="T165" i="5" s="1"/>
  <c r="R275" i="5"/>
  <c r="T275" i="5" s="1"/>
  <c r="S275" i="5"/>
  <c r="U275" i="5" s="1"/>
  <c r="R227" i="5"/>
  <c r="T227" i="5" s="1"/>
  <c r="S227" i="5"/>
  <c r="U227" i="5" s="1"/>
  <c r="R303" i="5"/>
  <c r="T303" i="5" s="1"/>
  <c r="S303" i="5"/>
  <c r="U303" i="5" s="1"/>
  <c r="R280" i="6"/>
  <c r="T280" i="6" s="1"/>
  <c r="S280" i="6"/>
  <c r="U280" i="6" s="1"/>
  <c r="R13" i="6"/>
  <c r="T13" i="6" s="1"/>
  <c r="S13" i="6"/>
  <c r="U13" i="6" s="1"/>
  <c r="R47" i="6"/>
  <c r="T47" i="6" s="1"/>
  <c r="S47" i="6"/>
  <c r="U47" i="6" s="1"/>
  <c r="R154" i="6"/>
  <c r="T154" i="6" s="1"/>
  <c r="S154" i="6"/>
  <c r="U154" i="6" s="1"/>
  <c r="R241" i="6"/>
  <c r="T241" i="6" s="1"/>
  <c r="S241" i="6"/>
  <c r="U241" i="6" s="1"/>
  <c r="R272" i="6"/>
  <c r="T272" i="6" s="1"/>
  <c r="S272" i="6"/>
  <c r="U272" i="6" s="1"/>
  <c r="R269" i="6"/>
  <c r="T269" i="6" s="1"/>
  <c r="S269" i="6"/>
  <c r="U269" i="6" s="1"/>
  <c r="R274" i="6"/>
  <c r="T274" i="6" s="1"/>
  <c r="S274" i="6"/>
  <c r="U274" i="6" s="1"/>
  <c r="R290" i="6"/>
  <c r="T290" i="6" s="1"/>
  <c r="S290" i="6"/>
  <c r="U290" i="6" s="1"/>
  <c r="R99" i="6"/>
  <c r="T99" i="6" s="1"/>
  <c r="S99" i="6"/>
  <c r="U99" i="6" s="1"/>
  <c r="R135" i="6"/>
  <c r="T135" i="6" s="1"/>
  <c r="S135" i="6"/>
  <c r="U135" i="6" s="1"/>
  <c r="R260" i="6"/>
  <c r="T260" i="6" s="1"/>
  <c r="S260" i="6"/>
  <c r="U260" i="6" s="1"/>
  <c r="R279" i="6"/>
  <c r="T279" i="6" s="1"/>
  <c r="S279" i="6"/>
  <c r="U279" i="6" s="1"/>
  <c r="R312" i="6"/>
  <c r="T312" i="6" s="1"/>
  <c r="S312" i="6"/>
  <c r="U312" i="6" s="1"/>
  <c r="R304" i="6"/>
  <c r="T304" i="6" s="1"/>
  <c r="S304" i="6"/>
  <c r="U304" i="6" s="1"/>
  <c r="R15" i="6"/>
  <c r="T15" i="6" s="1"/>
  <c r="S15" i="6"/>
  <c r="U15" i="6" s="1"/>
  <c r="R31" i="6"/>
  <c r="T31" i="6" s="1"/>
  <c r="S31" i="6"/>
  <c r="U31" i="6" s="1"/>
  <c r="R128" i="6"/>
  <c r="T128" i="6" s="1"/>
  <c r="S128" i="6"/>
  <c r="U128" i="6" s="1"/>
  <c r="R140" i="6"/>
  <c r="T140" i="6" s="1"/>
  <c r="S140" i="6"/>
  <c r="U140" i="6" s="1"/>
  <c r="R222" i="6"/>
  <c r="T222" i="6" s="1"/>
  <c r="S222" i="6"/>
  <c r="U222" i="6" s="1"/>
  <c r="R264" i="6"/>
  <c r="T264" i="6" s="1"/>
  <c r="S264" i="6"/>
  <c r="U264" i="6" s="1"/>
  <c r="R284" i="6"/>
  <c r="T284" i="6" s="1"/>
  <c r="S284" i="6"/>
  <c r="U284" i="6" s="1"/>
  <c r="R281" i="6"/>
  <c r="T281" i="6" s="1"/>
  <c r="S281" i="6"/>
  <c r="U281" i="6" s="1"/>
  <c r="R254" i="6"/>
  <c r="T254" i="6" s="1"/>
  <c r="S254" i="6"/>
  <c r="U254" i="6" s="1"/>
  <c r="S209" i="5"/>
  <c r="U209" i="5" s="1"/>
  <c r="R209" i="5"/>
  <c r="T209" i="5" s="1"/>
  <c r="S266" i="5"/>
  <c r="U266" i="5" s="1"/>
  <c r="R266" i="5"/>
  <c r="T266" i="5" s="1"/>
  <c r="R287" i="5"/>
  <c r="T287" i="5" s="1"/>
  <c r="S287" i="5"/>
  <c r="U287" i="5" s="1"/>
  <c r="R221" i="5"/>
  <c r="T221" i="5" s="1"/>
  <c r="S221" i="5"/>
  <c r="U221" i="5" s="1"/>
  <c r="R125" i="5"/>
  <c r="T125" i="5" s="1"/>
  <c r="S125" i="5"/>
  <c r="U125" i="5" s="1"/>
  <c r="S251" i="5"/>
  <c r="U251" i="5" s="1"/>
  <c r="R251" i="5"/>
  <c r="T251" i="5" s="1"/>
  <c r="S167" i="5"/>
  <c r="U167" i="5" s="1"/>
  <c r="R167" i="5"/>
  <c r="T167" i="5" s="1"/>
  <c r="S130" i="5"/>
  <c r="U130" i="5" s="1"/>
  <c r="R130" i="5"/>
  <c r="T130" i="5" s="1"/>
  <c r="S231" i="5"/>
  <c r="U231" i="5" s="1"/>
  <c r="R231" i="5"/>
  <c r="T231" i="5" s="1"/>
  <c r="S258" i="5"/>
  <c r="U258" i="5" s="1"/>
  <c r="R258" i="5"/>
  <c r="T258" i="5" s="1"/>
  <c r="R159" i="5"/>
  <c r="T159" i="5" s="1"/>
  <c r="S159" i="5"/>
  <c r="U159" i="5" s="1"/>
  <c r="S278" i="5"/>
  <c r="U278" i="5" s="1"/>
  <c r="R278" i="5"/>
  <c r="T278" i="5" s="1"/>
  <c r="S290" i="5"/>
  <c r="U290" i="5" s="1"/>
  <c r="R290" i="5"/>
  <c r="T290" i="5" s="1"/>
  <c r="S139" i="5"/>
  <c r="U139" i="5" s="1"/>
  <c r="R139" i="5"/>
  <c r="T139" i="5" s="1"/>
  <c r="R249" i="5"/>
  <c r="T249" i="5" s="1"/>
  <c r="S249" i="5"/>
  <c r="U249" i="5" s="1"/>
  <c r="R124" i="5"/>
  <c r="T124" i="5" s="1"/>
  <c r="S124" i="5"/>
  <c r="U124" i="5" s="1"/>
  <c r="S123" i="5"/>
  <c r="U123" i="5" s="1"/>
  <c r="R123" i="5"/>
  <c r="T123" i="5" s="1"/>
  <c r="S277" i="5"/>
  <c r="U277" i="5" s="1"/>
  <c r="R277" i="5"/>
  <c r="T277" i="5" s="1"/>
  <c r="R119" i="6"/>
  <c r="T119" i="6" s="1"/>
  <c r="S119" i="6"/>
  <c r="U119" i="6" s="1"/>
  <c r="R275" i="6"/>
  <c r="T275" i="6" s="1"/>
  <c r="S275" i="6"/>
  <c r="U275" i="6" s="1"/>
  <c r="R29" i="6"/>
  <c r="T29" i="6" s="1"/>
  <c r="S29" i="6"/>
  <c r="U29" i="6" s="1"/>
  <c r="R149" i="5"/>
  <c r="T149" i="5" s="1"/>
  <c r="S149" i="5"/>
  <c r="U149" i="5" s="1"/>
  <c r="R129" i="5"/>
  <c r="T129" i="5" s="1"/>
  <c r="S129" i="5"/>
  <c r="U129" i="5" s="1"/>
  <c r="S147" i="5"/>
  <c r="U147" i="5" s="1"/>
  <c r="R147" i="5"/>
  <c r="T147" i="5" s="1"/>
  <c r="R207" i="5"/>
  <c r="T207" i="5" s="1"/>
  <c r="S207" i="5"/>
  <c r="U207" i="5" s="1"/>
  <c r="R235" i="5"/>
  <c r="T235" i="5" s="1"/>
  <c r="S235" i="5"/>
  <c r="U235" i="5" s="1"/>
  <c r="R239" i="5"/>
  <c r="T239" i="5" s="1"/>
  <c r="S239" i="5"/>
  <c r="U239" i="5" s="1"/>
  <c r="R263" i="5"/>
  <c r="T263" i="5" s="1"/>
  <c r="S263" i="5"/>
  <c r="U263" i="5" s="1"/>
  <c r="R264" i="5"/>
  <c r="T264" i="5" s="1"/>
  <c r="S264" i="5"/>
  <c r="U264" i="5" s="1"/>
  <c r="R301" i="5"/>
  <c r="T301" i="5" s="1"/>
  <c r="S301" i="5"/>
  <c r="U301" i="5" s="1"/>
  <c r="R217" i="5"/>
  <c r="T217" i="5" s="1"/>
  <c r="S217" i="5"/>
  <c r="U217" i="5" s="1"/>
  <c r="R175" i="5"/>
  <c r="T175" i="5" s="1"/>
  <c r="S175" i="5"/>
  <c r="U175" i="5" s="1"/>
  <c r="R184" i="5"/>
  <c r="T184" i="5" s="1"/>
  <c r="S184" i="5"/>
  <c r="U184" i="5" s="1"/>
  <c r="R243" i="5"/>
  <c r="T243" i="5" s="1"/>
  <c r="S243" i="5"/>
  <c r="U243" i="5" s="1"/>
  <c r="R289" i="5"/>
  <c r="T289" i="5" s="1"/>
  <c r="S289" i="5"/>
  <c r="U289" i="5" s="1"/>
  <c r="R265" i="5"/>
  <c r="T265" i="5" s="1"/>
  <c r="S265" i="5"/>
  <c r="U265" i="5" s="1"/>
  <c r="R295" i="5"/>
  <c r="T295" i="5" s="1"/>
  <c r="S295" i="5"/>
  <c r="U295" i="5" s="1"/>
  <c r="R132" i="5"/>
  <c r="T132" i="5" s="1"/>
  <c r="S132" i="5"/>
  <c r="U132" i="5" s="1"/>
  <c r="S66" i="5"/>
  <c r="U66" i="5" s="1"/>
  <c r="R66" i="5"/>
  <c r="T66" i="5" s="1"/>
  <c r="S155" i="5"/>
  <c r="U155" i="5" s="1"/>
  <c r="R155" i="5"/>
  <c r="T155" i="5" s="1"/>
  <c r="S183" i="5"/>
  <c r="U183" i="5" s="1"/>
  <c r="R183" i="5"/>
  <c r="T183" i="5" s="1"/>
  <c r="S274" i="5"/>
  <c r="U274" i="5" s="1"/>
  <c r="R274" i="5"/>
  <c r="T274" i="5" s="1"/>
  <c r="S272" i="5"/>
  <c r="U272" i="5" s="1"/>
  <c r="R272" i="5"/>
  <c r="T272" i="5" s="1"/>
  <c r="S309" i="5"/>
  <c r="U309" i="5" s="1"/>
  <c r="R309" i="5"/>
  <c r="T309" i="5" s="1"/>
  <c r="R136" i="5"/>
  <c r="T136" i="5" s="1"/>
  <c r="S136" i="5"/>
  <c r="U136" i="5" s="1"/>
  <c r="S134" i="5"/>
  <c r="U134" i="5" s="1"/>
  <c r="R134" i="5"/>
  <c r="T134" i="5" s="1"/>
  <c r="R131" i="5"/>
  <c r="T131" i="5" s="1"/>
  <c r="S131" i="5"/>
  <c r="U131" i="5" s="1"/>
  <c r="R241" i="5"/>
  <c r="T241" i="5" s="1"/>
  <c r="S241" i="5"/>
  <c r="U241" i="5" s="1"/>
  <c r="R268" i="5"/>
  <c r="T268" i="5" s="1"/>
  <c r="S268" i="5"/>
  <c r="U268" i="5" s="1"/>
  <c r="S286" i="5"/>
  <c r="U286" i="5" s="1"/>
  <c r="R286" i="5"/>
  <c r="T286" i="5" s="1"/>
  <c r="R298" i="5"/>
  <c r="T298" i="5" s="1"/>
  <c r="S298" i="5"/>
  <c r="U298" i="5" s="1"/>
  <c r="R45" i="6"/>
  <c r="T45" i="6" s="1"/>
  <c r="S45" i="6"/>
  <c r="U45" i="6" s="1"/>
  <c r="R144" i="6"/>
  <c r="T144" i="6" s="1"/>
  <c r="S144" i="6"/>
  <c r="U144" i="6" s="1"/>
  <c r="R228" i="6"/>
  <c r="T228" i="6" s="1"/>
  <c r="S228" i="6"/>
  <c r="U228" i="6" s="1"/>
  <c r="R247" i="6"/>
  <c r="T247" i="6" s="1"/>
  <c r="S247" i="6"/>
  <c r="U247" i="6" s="1"/>
  <c r="R283" i="6"/>
  <c r="T283" i="6" s="1"/>
  <c r="S283" i="6"/>
  <c r="U283" i="6" s="1"/>
  <c r="R306" i="6"/>
  <c r="T306" i="6" s="1"/>
  <c r="S306" i="6"/>
  <c r="U306" i="6" s="1"/>
  <c r="R17" i="6"/>
  <c r="T17" i="6" s="1"/>
  <c r="S17" i="6"/>
  <c r="U17" i="6" s="1"/>
  <c r="R33" i="6"/>
  <c r="T33" i="6" s="1"/>
  <c r="S33" i="6"/>
  <c r="U33" i="6" s="1"/>
  <c r="R104" i="6"/>
  <c r="T104" i="6" s="1"/>
  <c r="S104" i="6"/>
  <c r="U104" i="6" s="1"/>
  <c r="R148" i="6"/>
  <c r="T148" i="6" s="1"/>
  <c r="S148" i="6"/>
  <c r="U148" i="6" s="1"/>
  <c r="R245" i="6"/>
  <c r="T245" i="6" s="1"/>
  <c r="S245" i="6"/>
  <c r="U245" i="6" s="1"/>
  <c r="R243" i="6"/>
  <c r="T243" i="6" s="1"/>
  <c r="S243" i="6"/>
  <c r="U243" i="6" s="1"/>
  <c r="R277" i="6"/>
  <c r="T277" i="6" s="1"/>
  <c r="S277" i="6"/>
  <c r="U277" i="6" s="1"/>
  <c r="R282" i="6"/>
  <c r="T282" i="6" s="1"/>
  <c r="S282" i="6"/>
  <c r="U282" i="6" s="1"/>
  <c r="R315" i="6"/>
  <c r="T315" i="6" s="1"/>
  <c r="S315" i="6"/>
  <c r="U315" i="6" s="1"/>
  <c r="R168" i="6"/>
  <c r="T168" i="6" s="1"/>
  <c r="S168" i="6"/>
  <c r="U168" i="6" s="1"/>
  <c r="R152" i="6"/>
  <c r="T152" i="6" s="1"/>
  <c r="S152" i="6"/>
  <c r="U152" i="6" s="1"/>
  <c r="R239" i="6"/>
  <c r="T239" i="6" s="1"/>
  <c r="S239" i="6"/>
  <c r="U239" i="6" s="1"/>
  <c r="R287" i="6"/>
  <c r="T287" i="6" s="1"/>
  <c r="S287" i="6"/>
  <c r="U287" i="6" s="1"/>
  <c r="R311" i="6"/>
  <c r="T311" i="6" s="1"/>
  <c r="S311" i="6"/>
  <c r="U311" i="6" s="1"/>
  <c r="R19" i="6"/>
  <c r="T19" i="6" s="1"/>
  <c r="S19" i="6"/>
  <c r="U19" i="6" s="1"/>
  <c r="R35" i="6"/>
  <c r="T35" i="6" s="1"/>
  <c r="S35" i="6"/>
  <c r="U35" i="6" s="1"/>
  <c r="R150" i="6"/>
  <c r="T150" i="6" s="1"/>
  <c r="S150" i="6"/>
  <c r="U150" i="6" s="1"/>
  <c r="R146" i="6"/>
  <c r="T146" i="6" s="1"/>
  <c r="S146" i="6"/>
  <c r="U146" i="6" s="1"/>
  <c r="R224" i="6"/>
  <c r="T224" i="6" s="1"/>
  <c r="S224" i="6"/>
  <c r="U224" i="6" s="1"/>
  <c r="R240" i="6"/>
  <c r="T240" i="6" s="1"/>
  <c r="S240" i="6"/>
  <c r="U240" i="6" s="1"/>
  <c r="R296" i="6"/>
  <c r="T296" i="6" s="1"/>
  <c r="S296" i="6"/>
  <c r="U296" i="6" s="1"/>
  <c r="R262" i="6"/>
  <c r="T262" i="6" s="1"/>
  <c r="S262" i="6"/>
  <c r="U262" i="6" s="1"/>
  <c r="R300" i="6"/>
  <c r="T300" i="6" s="1"/>
  <c r="S300" i="6"/>
  <c r="U300" i="6" s="1"/>
  <c r="N310" i="4"/>
  <c r="N311" i="4"/>
  <c r="N312" i="4"/>
  <c r="N313" i="4"/>
  <c r="N314" i="4"/>
  <c r="N315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10" i="4"/>
  <c r="N10" i="4" s="1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7" i="4"/>
  <c r="M38" i="4"/>
  <c r="M39" i="4"/>
  <c r="M40" i="4"/>
  <c r="M41" i="4"/>
  <c r="M42" i="4"/>
  <c r="M43" i="4"/>
  <c r="M44" i="4"/>
  <c r="M45" i="4"/>
  <c r="M46" i="4"/>
  <c r="M47" i="4"/>
  <c r="M48" i="4"/>
  <c r="M49" i="4"/>
  <c r="M50" i="4"/>
  <c r="M51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84" i="4"/>
  <c r="M85" i="4"/>
  <c r="M86" i="4"/>
  <c r="M87" i="4"/>
  <c r="M88" i="4"/>
  <c r="M89" i="4"/>
  <c r="M90" i="4"/>
  <c r="M91" i="4"/>
  <c r="M92" i="4"/>
  <c r="M93" i="4"/>
  <c r="M94" i="4"/>
  <c r="M95" i="4"/>
  <c r="M96" i="4"/>
  <c r="M97" i="4"/>
  <c r="M98" i="4"/>
  <c r="M99" i="4"/>
  <c r="M100" i="4"/>
  <c r="M101" i="4"/>
  <c r="M102" i="4"/>
  <c r="M103" i="4"/>
  <c r="M104" i="4"/>
  <c r="M105" i="4"/>
  <c r="M106" i="4"/>
  <c r="M107" i="4"/>
  <c r="M108" i="4"/>
  <c r="M109" i="4"/>
  <c r="M110" i="4"/>
  <c r="M111" i="4"/>
  <c r="M112" i="4"/>
  <c r="M113" i="4"/>
  <c r="M114" i="4"/>
  <c r="M115" i="4"/>
  <c r="M116" i="4"/>
  <c r="M117" i="4"/>
  <c r="M118" i="4"/>
  <c r="M119" i="4"/>
  <c r="M120" i="4"/>
  <c r="M121" i="4"/>
  <c r="M122" i="4"/>
  <c r="M123" i="4"/>
  <c r="M124" i="4"/>
  <c r="M125" i="4"/>
  <c r="M126" i="4"/>
  <c r="M127" i="4"/>
  <c r="M128" i="4"/>
  <c r="M129" i="4"/>
  <c r="M130" i="4"/>
  <c r="M131" i="4"/>
  <c r="M132" i="4"/>
  <c r="M133" i="4"/>
  <c r="M134" i="4"/>
  <c r="M135" i="4"/>
  <c r="M136" i="4"/>
  <c r="M137" i="4"/>
  <c r="M138" i="4"/>
  <c r="M139" i="4"/>
  <c r="M140" i="4"/>
  <c r="M141" i="4"/>
  <c r="M142" i="4"/>
  <c r="M143" i="4"/>
  <c r="M144" i="4"/>
  <c r="M145" i="4"/>
  <c r="M146" i="4"/>
  <c r="M147" i="4"/>
  <c r="M148" i="4"/>
  <c r="M149" i="4"/>
  <c r="M150" i="4"/>
  <c r="M151" i="4"/>
  <c r="M152" i="4"/>
  <c r="M153" i="4"/>
  <c r="M154" i="4"/>
  <c r="M155" i="4"/>
  <c r="M156" i="4"/>
  <c r="M157" i="4"/>
  <c r="M158" i="4"/>
  <c r="M159" i="4"/>
  <c r="M160" i="4"/>
  <c r="M161" i="4"/>
  <c r="M162" i="4"/>
  <c r="M163" i="4"/>
  <c r="M164" i="4"/>
  <c r="M165" i="4"/>
  <c r="M166" i="4"/>
  <c r="M167" i="4"/>
  <c r="M168" i="4"/>
  <c r="M169" i="4"/>
  <c r="M170" i="4"/>
  <c r="M171" i="4"/>
  <c r="M172" i="4"/>
  <c r="M173" i="4"/>
  <c r="M174" i="4"/>
  <c r="M175" i="4"/>
  <c r="M176" i="4"/>
  <c r="M177" i="4"/>
  <c r="M178" i="4"/>
  <c r="M179" i="4"/>
  <c r="M180" i="4"/>
  <c r="M181" i="4"/>
  <c r="M182" i="4"/>
  <c r="M183" i="4"/>
  <c r="M184" i="4"/>
  <c r="M185" i="4"/>
  <c r="M186" i="4"/>
  <c r="M187" i="4"/>
  <c r="M188" i="4"/>
  <c r="M189" i="4"/>
  <c r="M190" i="4"/>
  <c r="M191" i="4"/>
  <c r="M192" i="4"/>
  <c r="M193" i="4"/>
  <c r="M194" i="4"/>
  <c r="M195" i="4"/>
  <c r="M196" i="4"/>
  <c r="M197" i="4"/>
  <c r="M198" i="4"/>
  <c r="M199" i="4"/>
  <c r="M200" i="4"/>
  <c r="M201" i="4"/>
  <c r="M202" i="4"/>
  <c r="M203" i="4"/>
  <c r="M204" i="4"/>
  <c r="M205" i="4"/>
  <c r="M206" i="4"/>
  <c r="M207" i="4"/>
  <c r="M208" i="4"/>
  <c r="M209" i="4"/>
  <c r="M210" i="4"/>
  <c r="M211" i="4"/>
  <c r="M212" i="4"/>
  <c r="M213" i="4"/>
  <c r="M214" i="4"/>
  <c r="M215" i="4"/>
  <c r="M216" i="4"/>
  <c r="M217" i="4"/>
  <c r="M218" i="4"/>
  <c r="M219" i="4"/>
  <c r="M220" i="4"/>
  <c r="M221" i="4"/>
  <c r="M222" i="4"/>
  <c r="M223" i="4"/>
  <c r="M224" i="4"/>
  <c r="M225" i="4"/>
  <c r="M226" i="4"/>
  <c r="M227" i="4"/>
  <c r="M228" i="4"/>
  <c r="M229" i="4"/>
  <c r="M230" i="4"/>
  <c r="M231" i="4"/>
  <c r="M232" i="4"/>
  <c r="M233" i="4"/>
  <c r="M234" i="4"/>
  <c r="M235" i="4"/>
  <c r="M236" i="4"/>
  <c r="M237" i="4"/>
  <c r="M238" i="4"/>
  <c r="M239" i="4"/>
  <c r="M240" i="4"/>
  <c r="M241" i="4"/>
  <c r="M242" i="4"/>
  <c r="M243" i="4"/>
  <c r="M244" i="4"/>
  <c r="M245" i="4"/>
  <c r="M246" i="4"/>
  <c r="M247" i="4"/>
  <c r="M248" i="4"/>
  <c r="M249" i="4"/>
  <c r="M250" i="4"/>
  <c r="M251" i="4"/>
  <c r="M252" i="4"/>
  <c r="M253" i="4"/>
  <c r="M254" i="4"/>
  <c r="M255" i="4"/>
  <c r="M256" i="4"/>
  <c r="M257" i="4"/>
  <c r="M258" i="4"/>
  <c r="M259" i="4"/>
  <c r="M260" i="4"/>
  <c r="M261" i="4"/>
  <c r="M262" i="4"/>
  <c r="M263" i="4"/>
  <c r="M264" i="4"/>
  <c r="M265" i="4"/>
  <c r="M266" i="4"/>
  <c r="M267" i="4"/>
  <c r="M268" i="4"/>
  <c r="M269" i="4"/>
  <c r="M270" i="4"/>
  <c r="M271" i="4"/>
  <c r="M272" i="4"/>
  <c r="M273" i="4"/>
  <c r="M274" i="4"/>
  <c r="M275" i="4"/>
  <c r="M276" i="4"/>
  <c r="M277" i="4"/>
  <c r="M278" i="4"/>
  <c r="M279" i="4"/>
  <c r="M280" i="4"/>
  <c r="M281" i="4"/>
  <c r="M282" i="4"/>
  <c r="M283" i="4"/>
  <c r="M284" i="4"/>
  <c r="M285" i="4"/>
  <c r="M286" i="4"/>
  <c r="M287" i="4"/>
  <c r="M288" i="4"/>
  <c r="M289" i="4"/>
  <c r="M290" i="4"/>
  <c r="M291" i="4"/>
  <c r="M292" i="4"/>
  <c r="M293" i="4"/>
  <c r="M294" i="4"/>
  <c r="M295" i="4"/>
  <c r="M296" i="4"/>
  <c r="M297" i="4"/>
  <c r="M298" i="4"/>
  <c r="M299" i="4"/>
  <c r="M300" i="4"/>
  <c r="M301" i="4"/>
  <c r="M302" i="4"/>
  <c r="M303" i="4"/>
  <c r="M304" i="4"/>
  <c r="M305" i="4"/>
  <c r="M306" i="4"/>
  <c r="M307" i="4"/>
  <c r="M308" i="4"/>
  <c r="M309" i="4"/>
  <c r="M310" i="4"/>
  <c r="M311" i="4"/>
  <c r="M312" i="4"/>
  <c r="M313" i="4"/>
  <c r="M314" i="4"/>
  <c r="M315" i="4"/>
  <c r="M10" i="4"/>
  <c r="J186" i="4"/>
  <c r="K186" i="4" s="1"/>
  <c r="G222" i="4"/>
  <c r="H222" i="4" s="1"/>
  <c r="C315" i="4"/>
  <c r="C314" i="4"/>
  <c r="J314" i="4" s="1"/>
  <c r="K314" i="4" s="1"/>
  <c r="C313" i="4"/>
  <c r="C312" i="4"/>
  <c r="E312" i="4" s="1"/>
  <c r="C311" i="4"/>
  <c r="E311" i="4" s="1"/>
  <c r="C310" i="4"/>
  <c r="J310" i="4" s="1"/>
  <c r="K310" i="4" s="1"/>
  <c r="C309" i="4"/>
  <c r="C308" i="4"/>
  <c r="C307" i="4"/>
  <c r="C306" i="4"/>
  <c r="J306" i="4" s="1"/>
  <c r="K306" i="4" s="1"/>
  <c r="C305" i="4"/>
  <c r="C304" i="4"/>
  <c r="C303" i="4"/>
  <c r="C302" i="4"/>
  <c r="C301" i="4"/>
  <c r="C300" i="4"/>
  <c r="E300" i="4" s="1"/>
  <c r="C299" i="4"/>
  <c r="C298" i="4"/>
  <c r="J298" i="4" s="1"/>
  <c r="K298" i="4" s="1"/>
  <c r="C297" i="4"/>
  <c r="C296" i="4"/>
  <c r="C295" i="4"/>
  <c r="C294" i="4"/>
  <c r="D294" i="4" s="1"/>
  <c r="F294" i="4" s="1"/>
  <c r="G294" i="4" s="1"/>
  <c r="H294" i="4" s="1"/>
  <c r="C293" i="4"/>
  <c r="C292" i="4"/>
  <c r="C291" i="4"/>
  <c r="E291" i="4" s="1"/>
  <c r="C290" i="4"/>
  <c r="J290" i="4" s="1"/>
  <c r="K290" i="4" s="1"/>
  <c r="C289" i="4"/>
  <c r="C288" i="4"/>
  <c r="C287" i="4"/>
  <c r="C286" i="4"/>
  <c r="C285" i="4"/>
  <c r="C284" i="4"/>
  <c r="C283" i="4"/>
  <c r="C282" i="4"/>
  <c r="J282" i="4" s="1"/>
  <c r="K282" i="4" s="1"/>
  <c r="C281" i="4"/>
  <c r="C280" i="4"/>
  <c r="C279" i="4"/>
  <c r="C278" i="4"/>
  <c r="J278" i="4" s="1"/>
  <c r="K278" i="4" s="1"/>
  <c r="C277" i="4"/>
  <c r="C276" i="4"/>
  <c r="C275" i="4"/>
  <c r="C274" i="4"/>
  <c r="J274" i="4" s="1"/>
  <c r="K274" i="4" s="1"/>
  <c r="C273" i="4"/>
  <c r="C272" i="4"/>
  <c r="C271" i="4"/>
  <c r="C270" i="4"/>
  <c r="C269" i="4"/>
  <c r="C268" i="4"/>
  <c r="C267" i="4"/>
  <c r="C266" i="4"/>
  <c r="J266" i="4" s="1"/>
  <c r="K266" i="4" s="1"/>
  <c r="C265" i="4"/>
  <c r="C264" i="4"/>
  <c r="C263" i="4"/>
  <c r="D262" i="4"/>
  <c r="F262" i="4" s="1"/>
  <c r="G262" i="4" s="1"/>
  <c r="H262" i="4" s="1"/>
  <c r="C262" i="4"/>
  <c r="C261" i="4"/>
  <c r="C260" i="4"/>
  <c r="C259" i="4"/>
  <c r="C258" i="4"/>
  <c r="J258" i="4" s="1"/>
  <c r="K258" i="4" s="1"/>
  <c r="C257" i="4"/>
  <c r="C256" i="4"/>
  <c r="C255" i="4"/>
  <c r="C254" i="4"/>
  <c r="E254" i="4" s="1"/>
  <c r="C253" i="4"/>
  <c r="C252" i="4"/>
  <c r="C251" i="4"/>
  <c r="C250" i="4"/>
  <c r="J250" i="4" s="1"/>
  <c r="K250" i="4" s="1"/>
  <c r="C249" i="4"/>
  <c r="J249" i="4" s="1"/>
  <c r="C248" i="4"/>
  <c r="C247" i="4"/>
  <c r="J247" i="4" s="1"/>
  <c r="K247" i="4" s="1"/>
  <c r="C246" i="4"/>
  <c r="J246" i="4" s="1"/>
  <c r="K246" i="4" s="1"/>
  <c r="C245" i="4"/>
  <c r="J245" i="4" s="1"/>
  <c r="C244" i="4"/>
  <c r="C243" i="4"/>
  <c r="J243" i="4" s="1"/>
  <c r="K243" i="4" s="1"/>
  <c r="C242" i="4"/>
  <c r="J242" i="4" s="1"/>
  <c r="K242" i="4" s="1"/>
  <c r="C241" i="4"/>
  <c r="J241" i="4" s="1"/>
  <c r="K241" i="4" s="1"/>
  <c r="C240" i="4"/>
  <c r="C239" i="4"/>
  <c r="J239" i="4" s="1"/>
  <c r="C238" i="4"/>
  <c r="C237" i="4"/>
  <c r="J237" i="4" s="1"/>
  <c r="K237" i="4" s="1"/>
  <c r="C236" i="4"/>
  <c r="C235" i="4"/>
  <c r="J235" i="4" s="1"/>
  <c r="K235" i="4" s="1"/>
  <c r="C234" i="4"/>
  <c r="J234" i="4" s="1"/>
  <c r="K234" i="4" s="1"/>
  <c r="C233" i="4"/>
  <c r="J233" i="4" s="1"/>
  <c r="C232" i="4"/>
  <c r="C231" i="4"/>
  <c r="J231" i="4" s="1"/>
  <c r="K231" i="4" s="1"/>
  <c r="C230" i="4"/>
  <c r="C229" i="4"/>
  <c r="E229" i="4" s="1"/>
  <c r="C228" i="4"/>
  <c r="C227" i="4"/>
  <c r="J227" i="4" s="1"/>
  <c r="K227" i="4" s="1"/>
  <c r="C226" i="4"/>
  <c r="C225" i="4"/>
  <c r="J225" i="4" s="1"/>
  <c r="C224" i="4"/>
  <c r="C223" i="4"/>
  <c r="J223" i="4" s="1"/>
  <c r="C222" i="4"/>
  <c r="D222" i="4" s="1"/>
  <c r="F222" i="4" s="1"/>
  <c r="C221" i="4"/>
  <c r="C220" i="4"/>
  <c r="C219" i="4"/>
  <c r="J219" i="4" s="1"/>
  <c r="C218" i="4"/>
  <c r="C217" i="4"/>
  <c r="C216" i="4"/>
  <c r="C215" i="4"/>
  <c r="J215" i="4" s="1"/>
  <c r="C214" i="4"/>
  <c r="C213" i="4"/>
  <c r="E213" i="4" s="1"/>
  <c r="C212" i="4"/>
  <c r="C211" i="4"/>
  <c r="J211" i="4" s="1"/>
  <c r="K211" i="4" s="1"/>
  <c r="C210" i="4"/>
  <c r="C209" i="4"/>
  <c r="J209" i="4" s="1"/>
  <c r="C208" i="4"/>
  <c r="C207" i="4"/>
  <c r="J207" i="4" s="1"/>
  <c r="C206" i="4"/>
  <c r="C205" i="4"/>
  <c r="J205" i="4" s="1"/>
  <c r="K205" i="4" s="1"/>
  <c r="E204" i="4"/>
  <c r="C204" i="4"/>
  <c r="C203" i="4"/>
  <c r="J203" i="4" s="1"/>
  <c r="C202" i="4"/>
  <c r="C201" i="4"/>
  <c r="J201" i="4" s="1"/>
  <c r="K201" i="4" s="1"/>
  <c r="E200" i="4"/>
  <c r="C200" i="4"/>
  <c r="C199" i="4"/>
  <c r="J199" i="4" s="1"/>
  <c r="C198" i="4"/>
  <c r="C197" i="4"/>
  <c r="J197" i="4" s="1"/>
  <c r="K197" i="4" s="1"/>
  <c r="C196" i="4"/>
  <c r="E196" i="4" s="1"/>
  <c r="C195" i="4"/>
  <c r="J195" i="4" s="1"/>
  <c r="K195" i="4" s="1"/>
  <c r="C194" i="4"/>
  <c r="C193" i="4"/>
  <c r="J193" i="4" s="1"/>
  <c r="C192" i="4"/>
  <c r="C191" i="4"/>
  <c r="J191" i="4" s="1"/>
  <c r="K191" i="4" s="1"/>
  <c r="C190" i="4"/>
  <c r="D190" i="4" s="1"/>
  <c r="F190" i="4" s="1"/>
  <c r="G190" i="4" s="1"/>
  <c r="H190" i="4" s="1"/>
  <c r="C189" i="4"/>
  <c r="J189" i="4" s="1"/>
  <c r="E188" i="4"/>
  <c r="D188" i="4"/>
  <c r="F188" i="4" s="1"/>
  <c r="G188" i="4" s="1"/>
  <c r="H188" i="4" s="1"/>
  <c r="C188" i="4"/>
  <c r="J188" i="4" s="1"/>
  <c r="C187" i="4"/>
  <c r="D187" i="4" s="1"/>
  <c r="F187" i="4" s="1"/>
  <c r="G187" i="4" s="1"/>
  <c r="H187" i="4" s="1"/>
  <c r="D186" i="4"/>
  <c r="F186" i="4" s="1"/>
  <c r="G186" i="4" s="1"/>
  <c r="H186" i="4" s="1"/>
  <c r="C186" i="4"/>
  <c r="E186" i="4" s="1"/>
  <c r="C185" i="4"/>
  <c r="J185" i="4" s="1"/>
  <c r="D184" i="4"/>
  <c r="F184" i="4" s="1"/>
  <c r="G184" i="4" s="1"/>
  <c r="H184" i="4" s="1"/>
  <c r="C184" i="4"/>
  <c r="J184" i="4" s="1"/>
  <c r="C183" i="4"/>
  <c r="J183" i="4" s="1"/>
  <c r="K183" i="4" s="1"/>
  <c r="C182" i="4"/>
  <c r="C181" i="4"/>
  <c r="J181" i="4" s="1"/>
  <c r="K181" i="4" s="1"/>
  <c r="D180" i="4"/>
  <c r="F180" i="4" s="1"/>
  <c r="G180" i="4" s="1"/>
  <c r="H180" i="4" s="1"/>
  <c r="C180" i="4"/>
  <c r="J180" i="4" s="1"/>
  <c r="C179" i="4"/>
  <c r="J179" i="4" s="1"/>
  <c r="C178" i="4"/>
  <c r="C177" i="4"/>
  <c r="J177" i="4" s="1"/>
  <c r="K177" i="4" s="1"/>
  <c r="C176" i="4"/>
  <c r="E175" i="4"/>
  <c r="D175" i="4"/>
  <c r="F175" i="4" s="1"/>
  <c r="G175" i="4" s="1"/>
  <c r="H175" i="4" s="1"/>
  <c r="N175" i="4" s="1"/>
  <c r="C175" i="4"/>
  <c r="J175" i="4" s="1"/>
  <c r="C174" i="4"/>
  <c r="C173" i="4"/>
  <c r="J173" i="4" s="1"/>
  <c r="K173" i="4" s="1"/>
  <c r="C172" i="4"/>
  <c r="C171" i="4"/>
  <c r="J171" i="4" s="1"/>
  <c r="K171" i="4" s="1"/>
  <c r="C170" i="4"/>
  <c r="C169" i="4"/>
  <c r="J169" i="4" s="1"/>
  <c r="C168" i="4"/>
  <c r="D168" i="4" s="1"/>
  <c r="F168" i="4" s="1"/>
  <c r="G168" i="4" s="1"/>
  <c r="H168" i="4" s="1"/>
  <c r="C167" i="4"/>
  <c r="C166" i="4"/>
  <c r="C165" i="4"/>
  <c r="J165" i="4" s="1"/>
  <c r="C164" i="4"/>
  <c r="C163" i="4"/>
  <c r="D162" i="4"/>
  <c r="F162" i="4" s="1"/>
  <c r="G162" i="4" s="1"/>
  <c r="H162" i="4" s="1"/>
  <c r="C162" i="4"/>
  <c r="C161" i="4"/>
  <c r="J161" i="4" s="1"/>
  <c r="K161" i="4" s="1"/>
  <c r="E160" i="4"/>
  <c r="D160" i="4"/>
  <c r="F160" i="4" s="1"/>
  <c r="G160" i="4" s="1"/>
  <c r="H160" i="4" s="1"/>
  <c r="C160" i="4"/>
  <c r="J160" i="4" s="1"/>
  <c r="C159" i="4"/>
  <c r="D159" i="4" s="1"/>
  <c r="F159" i="4" s="1"/>
  <c r="G159" i="4" s="1"/>
  <c r="H159" i="4" s="1"/>
  <c r="C158" i="4"/>
  <c r="E158" i="4" s="1"/>
  <c r="C157" i="4"/>
  <c r="J157" i="4" s="1"/>
  <c r="D156" i="4"/>
  <c r="F156" i="4" s="1"/>
  <c r="G156" i="4" s="1"/>
  <c r="H156" i="4" s="1"/>
  <c r="C156" i="4"/>
  <c r="J156" i="4" s="1"/>
  <c r="C155" i="4"/>
  <c r="C154" i="4"/>
  <c r="E154" i="4" s="1"/>
  <c r="C153" i="4"/>
  <c r="J153" i="4" s="1"/>
  <c r="C152" i="4"/>
  <c r="J152" i="4" s="1"/>
  <c r="K152" i="4" s="1"/>
  <c r="E151" i="4"/>
  <c r="D151" i="4"/>
  <c r="F151" i="4" s="1"/>
  <c r="G151" i="4" s="1"/>
  <c r="H151" i="4" s="1"/>
  <c r="C151" i="4"/>
  <c r="J151" i="4" s="1"/>
  <c r="C150" i="4"/>
  <c r="C149" i="4"/>
  <c r="J149" i="4" s="1"/>
  <c r="C148" i="4"/>
  <c r="J148" i="4" s="1"/>
  <c r="K148" i="4" s="1"/>
  <c r="E147" i="4"/>
  <c r="D147" i="4"/>
  <c r="F147" i="4" s="1"/>
  <c r="G147" i="4" s="1"/>
  <c r="H147" i="4" s="1"/>
  <c r="C147" i="4"/>
  <c r="J147" i="4" s="1"/>
  <c r="C146" i="4"/>
  <c r="C145" i="4"/>
  <c r="J145" i="4" s="1"/>
  <c r="C144" i="4"/>
  <c r="D143" i="4"/>
  <c r="F143" i="4" s="1"/>
  <c r="G143" i="4" s="1"/>
  <c r="H143" i="4" s="1"/>
  <c r="C143" i="4"/>
  <c r="J143" i="4" s="1"/>
  <c r="C142" i="4"/>
  <c r="C141" i="4"/>
  <c r="J141" i="4" s="1"/>
  <c r="C140" i="4"/>
  <c r="E139" i="4"/>
  <c r="D139" i="4"/>
  <c r="F139" i="4" s="1"/>
  <c r="G139" i="4" s="1"/>
  <c r="H139" i="4" s="1"/>
  <c r="C139" i="4"/>
  <c r="J139" i="4" s="1"/>
  <c r="D138" i="4"/>
  <c r="F138" i="4" s="1"/>
  <c r="G138" i="4" s="1"/>
  <c r="H138" i="4" s="1"/>
  <c r="C138" i="4"/>
  <c r="C137" i="4"/>
  <c r="J137" i="4" s="1"/>
  <c r="C136" i="4"/>
  <c r="C135" i="4"/>
  <c r="C134" i="4"/>
  <c r="C133" i="4"/>
  <c r="J133" i="4" s="1"/>
  <c r="C132" i="4"/>
  <c r="D132" i="4" s="1"/>
  <c r="F132" i="4" s="1"/>
  <c r="G132" i="4" s="1"/>
  <c r="H132" i="4" s="1"/>
  <c r="C131" i="4"/>
  <c r="D130" i="4"/>
  <c r="F130" i="4" s="1"/>
  <c r="G130" i="4" s="1"/>
  <c r="H130" i="4" s="1"/>
  <c r="C130" i="4"/>
  <c r="C129" i="4"/>
  <c r="J129" i="4" s="1"/>
  <c r="K129" i="4" s="1"/>
  <c r="E128" i="4"/>
  <c r="D128" i="4"/>
  <c r="F128" i="4" s="1"/>
  <c r="G128" i="4" s="1"/>
  <c r="H128" i="4" s="1"/>
  <c r="C128" i="4"/>
  <c r="J128" i="4" s="1"/>
  <c r="C127" i="4"/>
  <c r="C126" i="4"/>
  <c r="E126" i="4" s="1"/>
  <c r="C125" i="4"/>
  <c r="J125" i="4" s="1"/>
  <c r="D124" i="4"/>
  <c r="F124" i="4" s="1"/>
  <c r="G124" i="4" s="1"/>
  <c r="H124" i="4" s="1"/>
  <c r="C124" i="4"/>
  <c r="J124" i="4" s="1"/>
  <c r="D123" i="4"/>
  <c r="F123" i="4" s="1"/>
  <c r="G123" i="4" s="1"/>
  <c r="H123" i="4" s="1"/>
  <c r="C123" i="4"/>
  <c r="D122" i="4"/>
  <c r="F122" i="4" s="1"/>
  <c r="G122" i="4" s="1"/>
  <c r="H122" i="4" s="1"/>
  <c r="C122" i="4"/>
  <c r="E122" i="4" s="1"/>
  <c r="C121" i="4"/>
  <c r="J121" i="4" s="1"/>
  <c r="K121" i="4" s="1"/>
  <c r="D120" i="4"/>
  <c r="F120" i="4" s="1"/>
  <c r="G120" i="4" s="1"/>
  <c r="H120" i="4" s="1"/>
  <c r="C120" i="4"/>
  <c r="J120" i="4" s="1"/>
  <c r="C119" i="4"/>
  <c r="J119" i="4" s="1"/>
  <c r="K119" i="4" s="1"/>
  <c r="C118" i="4"/>
  <c r="C117" i="4"/>
  <c r="J117" i="4" s="1"/>
  <c r="D116" i="4"/>
  <c r="F116" i="4" s="1"/>
  <c r="G116" i="4" s="1"/>
  <c r="H116" i="4" s="1"/>
  <c r="C116" i="4"/>
  <c r="J116" i="4" s="1"/>
  <c r="C115" i="4"/>
  <c r="J115" i="4" s="1"/>
  <c r="K115" i="4" s="1"/>
  <c r="C114" i="4"/>
  <c r="C113" i="4"/>
  <c r="J113" i="4" s="1"/>
  <c r="K113" i="4" s="1"/>
  <c r="C112" i="4"/>
  <c r="E111" i="4"/>
  <c r="D111" i="4"/>
  <c r="F111" i="4" s="1"/>
  <c r="G111" i="4" s="1"/>
  <c r="H111" i="4" s="1"/>
  <c r="C111" i="4"/>
  <c r="J111" i="4" s="1"/>
  <c r="C110" i="4"/>
  <c r="C109" i="4"/>
  <c r="J109" i="4" s="1"/>
  <c r="K109" i="4" s="1"/>
  <c r="C108" i="4"/>
  <c r="C107" i="4"/>
  <c r="J107" i="4" s="1"/>
  <c r="K107" i="4" s="1"/>
  <c r="C106" i="4"/>
  <c r="C105" i="4"/>
  <c r="J105" i="4" s="1"/>
  <c r="C104" i="4"/>
  <c r="D104" i="4" s="1"/>
  <c r="F104" i="4" s="1"/>
  <c r="G104" i="4" s="1"/>
  <c r="H104" i="4" s="1"/>
  <c r="C103" i="4"/>
  <c r="C102" i="4"/>
  <c r="C101" i="4"/>
  <c r="J101" i="4" s="1"/>
  <c r="C100" i="4"/>
  <c r="C99" i="4"/>
  <c r="D98" i="4"/>
  <c r="F98" i="4" s="1"/>
  <c r="G98" i="4" s="1"/>
  <c r="H98" i="4" s="1"/>
  <c r="C98" i="4"/>
  <c r="C97" i="4"/>
  <c r="J97" i="4" s="1"/>
  <c r="E96" i="4"/>
  <c r="D96" i="4"/>
  <c r="F96" i="4" s="1"/>
  <c r="G96" i="4" s="1"/>
  <c r="H96" i="4" s="1"/>
  <c r="C96" i="4"/>
  <c r="J96" i="4" s="1"/>
  <c r="C95" i="4"/>
  <c r="D95" i="4" s="1"/>
  <c r="F95" i="4" s="1"/>
  <c r="G95" i="4" s="1"/>
  <c r="H95" i="4" s="1"/>
  <c r="C94" i="4"/>
  <c r="E94" i="4" s="1"/>
  <c r="C93" i="4"/>
  <c r="J93" i="4" s="1"/>
  <c r="D92" i="4"/>
  <c r="F92" i="4" s="1"/>
  <c r="G92" i="4" s="1"/>
  <c r="H92" i="4" s="1"/>
  <c r="C92" i="4"/>
  <c r="J92" i="4" s="1"/>
  <c r="C91" i="4"/>
  <c r="C90" i="4"/>
  <c r="E90" i="4" s="1"/>
  <c r="C89" i="4"/>
  <c r="J89" i="4" s="1"/>
  <c r="K89" i="4" s="1"/>
  <c r="C88" i="4"/>
  <c r="J88" i="4" s="1"/>
  <c r="K88" i="4" s="1"/>
  <c r="E87" i="4"/>
  <c r="D87" i="4"/>
  <c r="F87" i="4" s="1"/>
  <c r="G87" i="4" s="1"/>
  <c r="H87" i="4" s="1"/>
  <c r="C87" i="4"/>
  <c r="J87" i="4" s="1"/>
  <c r="C86" i="4"/>
  <c r="C85" i="4"/>
  <c r="J85" i="4" s="1"/>
  <c r="K85" i="4" s="1"/>
  <c r="C84" i="4"/>
  <c r="J84" i="4" s="1"/>
  <c r="E83" i="4"/>
  <c r="D83" i="4"/>
  <c r="F83" i="4" s="1"/>
  <c r="G83" i="4" s="1"/>
  <c r="H83" i="4" s="1"/>
  <c r="C83" i="4"/>
  <c r="J83" i="4" s="1"/>
  <c r="C82" i="4"/>
  <c r="C81" i="4"/>
  <c r="J81" i="4" s="1"/>
  <c r="K81" i="4" s="1"/>
  <c r="C80" i="4"/>
  <c r="D79" i="4"/>
  <c r="F79" i="4" s="1"/>
  <c r="G79" i="4" s="1"/>
  <c r="H79" i="4" s="1"/>
  <c r="C79" i="4"/>
  <c r="J79" i="4" s="1"/>
  <c r="K79" i="4" s="1"/>
  <c r="C78" i="4"/>
  <c r="C77" i="4"/>
  <c r="J77" i="4" s="1"/>
  <c r="C76" i="4"/>
  <c r="E75" i="4"/>
  <c r="D75" i="4"/>
  <c r="F75" i="4" s="1"/>
  <c r="G75" i="4" s="1"/>
  <c r="H75" i="4" s="1"/>
  <c r="C75" i="4"/>
  <c r="J75" i="4" s="1"/>
  <c r="C74" i="4"/>
  <c r="D74" i="4" s="1"/>
  <c r="F74" i="4" s="1"/>
  <c r="G74" i="4" s="1"/>
  <c r="H74" i="4" s="1"/>
  <c r="C73" i="4"/>
  <c r="J73" i="4" s="1"/>
  <c r="K73" i="4" s="1"/>
  <c r="C72" i="4"/>
  <c r="C71" i="4"/>
  <c r="C70" i="4"/>
  <c r="C69" i="4"/>
  <c r="J69" i="4" s="1"/>
  <c r="K69" i="4" s="1"/>
  <c r="C68" i="4"/>
  <c r="C67" i="4"/>
  <c r="D67" i="4" s="1"/>
  <c r="F67" i="4" s="1"/>
  <c r="G67" i="4" s="1"/>
  <c r="H67" i="4" s="1"/>
  <c r="C66" i="4"/>
  <c r="C65" i="4"/>
  <c r="C64" i="4"/>
  <c r="E64" i="4" s="1"/>
  <c r="C63" i="4"/>
  <c r="J63" i="4" s="1"/>
  <c r="C62" i="4"/>
  <c r="E62" i="4" s="1"/>
  <c r="C61" i="4"/>
  <c r="C60" i="4"/>
  <c r="J60" i="4" s="1"/>
  <c r="K60" i="4" s="1"/>
  <c r="C59" i="4"/>
  <c r="C58" i="4"/>
  <c r="D58" i="4" s="1"/>
  <c r="F58" i="4" s="1"/>
  <c r="G58" i="4" s="1"/>
  <c r="H58" i="4" s="1"/>
  <c r="C57" i="4"/>
  <c r="C56" i="4"/>
  <c r="C55" i="4"/>
  <c r="C54" i="4"/>
  <c r="C53" i="4"/>
  <c r="C52" i="4"/>
  <c r="D51" i="4"/>
  <c r="F51" i="4" s="1"/>
  <c r="G51" i="4" s="1"/>
  <c r="H51" i="4" s="1"/>
  <c r="N51" i="4" s="1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6" i="4"/>
  <c r="C35" i="4"/>
  <c r="C34" i="4"/>
  <c r="C33" i="4"/>
  <c r="C32" i="4"/>
  <c r="C31" i="4"/>
  <c r="C30" i="4"/>
  <c r="E30" i="4" s="1"/>
  <c r="C29" i="4"/>
  <c r="C28" i="4"/>
  <c r="C27" i="4"/>
  <c r="C26" i="4"/>
  <c r="D26" i="4" s="1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K249" i="4"/>
  <c r="K245" i="4"/>
  <c r="K239" i="4"/>
  <c r="K233" i="4"/>
  <c r="K225" i="4"/>
  <c r="K223" i="4"/>
  <c r="K219" i="4"/>
  <c r="K215" i="4"/>
  <c r="K209" i="4"/>
  <c r="K207" i="4"/>
  <c r="K203" i="4"/>
  <c r="K199" i="4"/>
  <c r="K193" i="4"/>
  <c r="K189" i="4"/>
  <c r="K188" i="4"/>
  <c r="K185" i="4"/>
  <c r="K184" i="4"/>
  <c r="K180" i="4"/>
  <c r="K179" i="4"/>
  <c r="K175" i="4"/>
  <c r="K169" i="4"/>
  <c r="K165" i="4"/>
  <c r="K160" i="4"/>
  <c r="K157" i="4"/>
  <c r="K156" i="4"/>
  <c r="K153" i="4"/>
  <c r="K151" i="4"/>
  <c r="K149" i="4"/>
  <c r="K147" i="4"/>
  <c r="K145" i="4"/>
  <c r="K143" i="4"/>
  <c r="K141" i="4"/>
  <c r="K139" i="4"/>
  <c r="K137" i="4"/>
  <c r="K133" i="4"/>
  <c r="K128" i="4"/>
  <c r="K125" i="4"/>
  <c r="K124" i="4"/>
  <c r="K120" i="4"/>
  <c r="K117" i="4"/>
  <c r="K116" i="4"/>
  <c r="K111" i="4"/>
  <c r="K105" i="4"/>
  <c r="K101" i="4"/>
  <c r="K97" i="4"/>
  <c r="K96" i="4"/>
  <c r="K93" i="4"/>
  <c r="K92" i="4"/>
  <c r="K87" i="4"/>
  <c r="K84" i="4"/>
  <c r="K83" i="4"/>
  <c r="K77" i="4"/>
  <c r="K75" i="4"/>
  <c r="K63" i="4"/>
  <c r="C7" i="4"/>
  <c r="M903" i="3"/>
  <c r="L903" i="3"/>
  <c r="K903" i="3"/>
  <c r="J903" i="3"/>
  <c r="I903" i="3"/>
  <c r="H903" i="3"/>
  <c r="M902" i="3"/>
  <c r="L902" i="3"/>
  <c r="K902" i="3"/>
  <c r="J902" i="3"/>
  <c r="I902" i="3"/>
  <c r="H902" i="3"/>
  <c r="M901" i="3"/>
  <c r="L901" i="3"/>
  <c r="K901" i="3"/>
  <c r="J901" i="3"/>
  <c r="I901" i="3"/>
  <c r="H901" i="3"/>
  <c r="M900" i="3"/>
  <c r="L900" i="3"/>
  <c r="K900" i="3"/>
  <c r="J900" i="3"/>
  <c r="I900" i="3"/>
  <c r="H900" i="3"/>
  <c r="M899" i="3"/>
  <c r="L899" i="3"/>
  <c r="K899" i="3"/>
  <c r="J899" i="3"/>
  <c r="I899" i="3"/>
  <c r="H899" i="3"/>
  <c r="M898" i="3"/>
  <c r="L898" i="3"/>
  <c r="K898" i="3"/>
  <c r="J898" i="3"/>
  <c r="I898" i="3"/>
  <c r="H898" i="3"/>
  <c r="M897" i="3"/>
  <c r="L897" i="3"/>
  <c r="K897" i="3"/>
  <c r="J897" i="3"/>
  <c r="I897" i="3"/>
  <c r="H897" i="3"/>
  <c r="M896" i="3"/>
  <c r="L896" i="3"/>
  <c r="K896" i="3"/>
  <c r="J896" i="3"/>
  <c r="I896" i="3"/>
  <c r="H896" i="3"/>
  <c r="M895" i="3"/>
  <c r="L895" i="3"/>
  <c r="K895" i="3"/>
  <c r="J895" i="3"/>
  <c r="I895" i="3"/>
  <c r="H895" i="3"/>
  <c r="M894" i="3"/>
  <c r="L894" i="3"/>
  <c r="K894" i="3"/>
  <c r="J894" i="3"/>
  <c r="I894" i="3"/>
  <c r="H894" i="3"/>
  <c r="M893" i="3"/>
  <c r="L893" i="3"/>
  <c r="K893" i="3"/>
  <c r="J893" i="3"/>
  <c r="I893" i="3"/>
  <c r="H893" i="3"/>
  <c r="M892" i="3"/>
  <c r="L892" i="3"/>
  <c r="K892" i="3"/>
  <c r="J892" i="3"/>
  <c r="I892" i="3"/>
  <c r="H892" i="3"/>
  <c r="M891" i="3"/>
  <c r="L891" i="3"/>
  <c r="K891" i="3"/>
  <c r="J891" i="3"/>
  <c r="I891" i="3"/>
  <c r="H891" i="3"/>
  <c r="M890" i="3"/>
  <c r="L890" i="3"/>
  <c r="K890" i="3"/>
  <c r="J890" i="3"/>
  <c r="I890" i="3"/>
  <c r="H890" i="3"/>
  <c r="M889" i="3"/>
  <c r="L889" i="3"/>
  <c r="K889" i="3"/>
  <c r="J889" i="3"/>
  <c r="I889" i="3"/>
  <c r="H889" i="3"/>
  <c r="M888" i="3"/>
  <c r="L888" i="3"/>
  <c r="K888" i="3"/>
  <c r="J888" i="3"/>
  <c r="I888" i="3"/>
  <c r="H888" i="3"/>
  <c r="M887" i="3"/>
  <c r="L887" i="3"/>
  <c r="K887" i="3"/>
  <c r="J887" i="3"/>
  <c r="I887" i="3"/>
  <c r="H887" i="3"/>
  <c r="M886" i="3"/>
  <c r="L886" i="3"/>
  <c r="K886" i="3"/>
  <c r="J886" i="3"/>
  <c r="I886" i="3"/>
  <c r="H886" i="3"/>
  <c r="M885" i="3"/>
  <c r="L885" i="3"/>
  <c r="K885" i="3"/>
  <c r="J885" i="3"/>
  <c r="I885" i="3"/>
  <c r="H885" i="3"/>
  <c r="M884" i="3"/>
  <c r="L884" i="3"/>
  <c r="K884" i="3"/>
  <c r="J884" i="3"/>
  <c r="I884" i="3"/>
  <c r="H884" i="3"/>
  <c r="M883" i="3"/>
  <c r="L883" i="3"/>
  <c r="K883" i="3"/>
  <c r="J883" i="3"/>
  <c r="I883" i="3"/>
  <c r="H883" i="3"/>
  <c r="M882" i="3"/>
  <c r="L882" i="3"/>
  <c r="K882" i="3"/>
  <c r="J882" i="3"/>
  <c r="I882" i="3"/>
  <c r="H882" i="3"/>
  <c r="M881" i="3"/>
  <c r="L881" i="3"/>
  <c r="K881" i="3"/>
  <c r="J881" i="3"/>
  <c r="I881" i="3"/>
  <c r="H881" i="3"/>
  <c r="M880" i="3"/>
  <c r="L880" i="3"/>
  <c r="K880" i="3"/>
  <c r="J880" i="3"/>
  <c r="I880" i="3"/>
  <c r="H880" i="3"/>
  <c r="M879" i="3"/>
  <c r="L879" i="3"/>
  <c r="K879" i="3"/>
  <c r="J879" i="3"/>
  <c r="I879" i="3"/>
  <c r="H879" i="3"/>
  <c r="M878" i="3"/>
  <c r="L878" i="3"/>
  <c r="K878" i="3"/>
  <c r="J878" i="3"/>
  <c r="I878" i="3"/>
  <c r="H878" i="3"/>
  <c r="M877" i="3"/>
  <c r="L877" i="3"/>
  <c r="K877" i="3"/>
  <c r="J877" i="3"/>
  <c r="I877" i="3"/>
  <c r="H877" i="3"/>
  <c r="M876" i="3"/>
  <c r="L876" i="3"/>
  <c r="K876" i="3"/>
  <c r="J876" i="3"/>
  <c r="I876" i="3"/>
  <c r="H876" i="3"/>
  <c r="M875" i="3"/>
  <c r="L875" i="3"/>
  <c r="K875" i="3"/>
  <c r="J875" i="3"/>
  <c r="I875" i="3"/>
  <c r="H875" i="3"/>
  <c r="M874" i="3"/>
  <c r="L874" i="3"/>
  <c r="K874" i="3"/>
  <c r="J874" i="3"/>
  <c r="I874" i="3"/>
  <c r="H874" i="3"/>
  <c r="M873" i="3"/>
  <c r="L873" i="3"/>
  <c r="K873" i="3"/>
  <c r="J873" i="3"/>
  <c r="I873" i="3"/>
  <c r="H873" i="3"/>
  <c r="M872" i="3"/>
  <c r="L872" i="3"/>
  <c r="K872" i="3"/>
  <c r="J872" i="3"/>
  <c r="I872" i="3"/>
  <c r="H872" i="3"/>
  <c r="M871" i="3"/>
  <c r="L871" i="3"/>
  <c r="K871" i="3"/>
  <c r="J871" i="3"/>
  <c r="I871" i="3"/>
  <c r="H871" i="3"/>
  <c r="M870" i="3"/>
  <c r="L870" i="3"/>
  <c r="K870" i="3"/>
  <c r="J870" i="3"/>
  <c r="I870" i="3"/>
  <c r="H870" i="3"/>
  <c r="M869" i="3"/>
  <c r="L869" i="3"/>
  <c r="K869" i="3"/>
  <c r="J869" i="3"/>
  <c r="I869" i="3"/>
  <c r="H869" i="3"/>
  <c r="M868" i="3"/>
  <c r="L868" i="3"/>
  <c r="K868" i="3"/>
  <c r="J868" i="3"/>
  <c r="I868" i="3"/>
  <c r="H868" i="3"/>
  <c r="M867" i="3"/>
  <c r="L867" i="3"/>
  <c r="K867" i="3"/>
  <c r="J867" i="3"/>
  <c r="I867" i="3"/>
  <c r="H867" i="3"/>
  <c r="M866" i="3"/>
  <c r="L866" i="3"/>
  <c r="K866" i="3"/>
  <c r="J866" i="3"/>
  <c r="I866" i="3"/>
  <c r="H866" i="3"/>
  <c r="M865" i="3"/>
  <c r="L865" i="3"/>
  <c r="K865" i="3"/>
  <c r="J865" i="3"/>
  <c r="I865" i="3"/>
  <c r="H865" i="3"/>
  <c r="M864" i="3"/>
  <c r="L864" i="3"/>
  <c r="K864" i="3"/>
  <c r="J864" i="3"/>
  <c r="I864" i="3"/>
  <c r="H864" i="3"/>
  <c r="M863" i="3"/>
  <c r="L863" i="3"/>
  <c r="K863" i="3"/>
  <c r="J863" i="3"/>
  <c r="I863" i="3"/>
  <c r="H863" i="3"/>
  <c r="M862" i="3"/>
  <c r="L862" i="3"/>
  <c r="K862" i="3"/>
  <c r="J862" i="3"/>
  <c r="I862" i="3"/>
  <c r="H862" i="3"/>
  <c r="M861" i="3"/>
  <c r="L861" i="3"/>
  <c r="K861" i="3"/>
  <c r="J861" i="3"/>
  <c r="I861" i="3"/>
  <c r="H861" i="3"/>
  <c r="M860" i="3"/>
  <c r="L860" i="3"/>
  <c r="K860" i="3"/>
  <c r="J860" i="3"/>
  <c r="I860" i="3"/>
  <c r="H860" i="3"/>
  <c r="M859" i="3"/>
  <c r="L859" i="3"/>
  <c r="K859" i="3"/>
  <c r="J859" i="3"/>
  <c r="I859" i="3"/>
  <c r="H859" i="3"/>
  <c r="M858" i="3"/>
  <c r="L858" i="3"/>
  <c r="K858" i="3"/>
  <c r="J858" i="3"/>
  <c r="I858" i="3"/>
  <c r="H858" i="3"/>
  <c r="M857" i="3"/>
  <c r="L857" i="3"/>
  <c r="K857" i="3"/>
  <c r="J857" i="3"/>
  <c r="I857" i="3"/>
  <c r="H857" i="3"/>
  <c r="M856" i="3"/>
  <c r="L856" i="3"/>
  <c r="K856" i="3"/>
  <c r="J856" i="3"/>
  <c r="I856" i="3"/>
  <c r="H856" i="3"/>
  <c r="M855" i="3"/>
  <c r="L855" i="3"/>
  <c r="K855" i="3"/>
  <c r="J855" i="3"/>
  <c r="I855" i="3"/>
  <c r="H855" i="3"/>
  <c r="M854" i="3"/>
  <c r="L854" i="3"/>
  <c r="K854" i="3"/>
  <c r="J854" i="3"/>
  <c r="I854" i="3"/>
  <c r="H854" i="3"/>
  <c r="M853" i="3"/>
  <c r="L853" i="3"/>
  <c r="K853" i="3"/>
  <c r="J853" i="3"/>
  <c r="I853" i="3"/>
  <c r="H853" i="3"/>
  <c r="M852" i="3"/>
  <c r="L852" i="3"/>
  <c r="K852" i="3"/>
  <c r="J852" i="3"/>
  <c r="I852" i="3"/>
  <c r="H852" i="3"/>
  <c r="M851" i="3"/>
  <c r="L851" i="3"/>
  <c r="K851" i="3"/>
  <c r="J851" i="3"/>
  <c r="I851" i="3"/>
  <c r="H851" i="3"/>
  <c r="M850" i="3"/>
  <c r="L850" i="3"/>
  <c r="K850" i="3"/>
  <c r="J850" i="3"/>
  <c r="I850" i="3"/>
  <c r="H850" i="3"/>
  <c r="M849" i="3"/>
  <c r="L849" i="3"/>
  <c r="K849" i="3"/>
  <c r="J849" i="3"/>
  <c r="I849" i="3"/>
  <c r="H849" i="3"/>
  <c r="M848" i="3"/>
  <c r="L848" i="3"/>
  <c r="K848" i="3"/>
  <c r="J848" i="3"/>
  <c r="I848" i="3"/>
  <c r="H848" i="3"/>
  <c r="M847" i="3"/>
  <c r="L847" i="3"/>
  <c r="K847" i="3"/>
  <c r="J847" i="3"/>
  <c r="I847" i="3"/>
  <c r="H847" i="3"/>
  <c r="M846" i="3"/>
  <c r="L846" i="3"/>
  <c r="K846" i="3"/>
  <c r="J846" i="3"/>
  <c r="I846" i="3"/>
  <c r="H846" i="3"/>
  <c r="M845" i="3"/>
  <c r="L845" i="3"/>
  <c r="K845" i="3"/>
  <c r="J845" i="3"/>
  <c r="I845" i="3"/>
  <c r="H845" i="3"/>
  <c r="M844" i="3"/>
  <c r="L844" i="3"/>
  <c r="K844" i="3"/>
  <c r="J844" i="3"/>
  <c r="I844" i="3"/>
  <c r="H844" i="3"/>
  <c r="M843" i="3"/>
  <c r="L843" i="3"/>
  <c r="K843" i="3"/>
  <c r="J843" i="3"/>
  <c r="I843" i="3"/>
  <c r="H843" i="3"/>
  <c r="M842" i="3"/>
  <c r="L842" i="3"/>
  <c r="K842" i="3"/>
  <c r="J842" i="3"/>
  <c r="I842" i="3"/>
  <c r="H842" i="3"/>
  <c r="M841" i="3"/>
  <c r="L841" i="3"/>
  <c r="K841" i="3"/>
  <c r="J841" i="3"/>
  <c r="I841" i="3"/>
  <c r="H841" i="3"/>
  <c r="M840" i="3"/>
  <c r="L840" i="3"/>
  <c r="K840" i="3"/>
  <c r="J840" i="3"/>
  <c r="I840" i="3"/>
  <c r="H840" i="3"/>
  <c r="M839" i="3"/>
  <c r="L839" i="3"/>
  <c r="K839" i="3"/>
  <c r="J839" i="3"/>
  <c r="I839" i="3"/>
  <c r="H839" i="3"/>
  <c r="M838" i="3"/>
  <c r="L838" i="3"/>
  <c r="K838" i="3"/>
  <c r="J838" i="3"/>
  <c r="I838" i="3"/>
  <c r="H838" i="3"/>
  <c r="M837" i="3"/>
  <c r="L837" i="3"/>
  <c r="K837" i="3"/>
  <c r="J837" i="3"/>
  <c r="I837" i="3"/>
  <c r="H837" i="3"/>
  <c r="M836" i="3"/>
  <c r="L836" i="3"/>
  <c r="K836" i="3"/>
  <c r="J836" i="3"/>
  <c r="I836" i="3"/>
  <c r="H836" i="3"/>
  <c r="M835" i="3"/>
  <c r="L835" i="3"/>
  <c r="K835" i="3"/>
  <c r="J835" i="3"/>
  <c r="I835" i="3"/>
  <c r="H835" i="3"/>
  <c r="M834" i="3"/>
  <c r="L834" i="3"/>
  <c r="K834" i="3"/>
  <c r="J834" i="3"/>
  <c r="I834" i="3"/>
  <c r="H834" i="3"/>
  <c r="M833" i="3"/>
  <c r="L833" i="3"/>
  <c r="K833" i="3"/>
  <c r="J833" i="3"/>
  <c r="I833" i="3"/>
  <c r="H833" i="3"/>
  <c r="M832" i="3"/>
  <c r="L832" i="3"/>
  <c r="K832" i="3"/>
  <c r="J832" i="3"/>
  <c r="I832" i="3"/>
  <c r="H832" i="3"/>
  <c r="M831" i="3"/>
  <c r="L831" i="3"/>
  <c r="K831" i="3"/>
  <c r="J831" i="3"/>
  <c r="I831" i="3"/>
  <c r="H831" i="3"/>
  <c r="M830" i="3"/>
  <c r="L830" i="3"/>
  <c r="K830" i="3"/>
  <c r="J830" i="3"/>
  <c r="I830" i="3"/>
  <c r="H830" i="3"/>
  <c r="M829" i="3"/>
  <c r="L829" i="3"/>
  <c r="K829" i="3"/>
  <c r="J829" i="3"/>
  <c r="I829" i="3"/>
  <c r="H829" i="3"/>
  <c r="M828" i="3"/>
  <c r="L828" i="3"/>
  <c r="K828" i="3"/>
  <c r="J828" i="3"/>
  <c r="I828" i="3"/>
  <c r="H828" i="3"/>
  <c r="M827" i="3"/>
  <c r="L827" i="3"/>
  <c r="K827" i="3"/>
  <c r="J827" i="3"/>
  <c r="I827" i="3"/>
  <c r="H827" i="3"/>
  <c r="M826" i="3"/>
  <c r="L826" i="3"/>
  <c r="K826" i="3"/>
  <c r="J826" i="3"/>
  <c r="I826" i="3"/>
  <c r="H826" i="3"/>
  <c r="M825" i="3"/>
  <c r="L825" i="3"/>
  <c r="K825" i="3"/>
  <c r="J825" i="3"/>
  <c r="I825" i="3"/>
  <c r="H825" i="3"/>
  <c r="M824" i="3"/>
  <c r="L824" i="3"/>
  <c r="K824" i="3"/>
  <c r="J824" i="3"/>
  <c r="I824" i="3"/>
  <c r="H824" i="3"/>
  <c r="M823" i="3"/>
  <c r="L823" i="3"/>
  <c r="K823" i="3"/>
  <c r="J823" i="3"/>
  <c r="I823" i="3"/>
  <c r="H823" i="3"/>
  <c r="M822" i="3"/>
  <c r="L822" i="3"/>
  <c r="K822" i="3"/>
  <c r="J822" i="3"/>
  <c r="I822" i="3"/>
  <c r="H822" i="3"/>
  <c r="M821" i="3"/>
  <c r="L821" i="3"/>
  <c r="K821" i="3"/>
  <c r="J821" i="3"/>
  <c r="I821" i="3"/>
  <c r="H821" i="3"/>
  <c r="M820" i="3"/>
  <c r="L820" i="3"/>
  <c r="K820" i="3"/>
  <c r="J820" i="3"/>
  <c r="I820" i="3"/>
  <c r="H820" i="3"/>
  <c r="M819" i="3"/>
  <c r="L819" i="3"/>
  <c r="K819" i="3"/>
  <c r="J819" i="3"/>
  <c r="I819" i="3"/>
  <c r="H819" i="3"/>
  <c r="M818" i="3"/>
  <c r="L818" i="3"/>
  <c r="K818" i="3"/>
  <c r="J818" i="3"/>
  <c r="I818" i="3"/>
  <c r="H818" i="3"/>
  <c r="M817" i="3"/>
  <c r="L817" i="3"/>
  <c r="K817" i="3"/>
  <c r="J817" i="3"/>
  <c r="I817" i="3"/>
  <c r="H817" i="3"/>
  <c r="M816" i="3"/>
  <c r="L816" i="3"/>
  <c r="K816" i="3"/>
  <c r="J816" i="3"/>
  <c r="I816" i="3"/>
  <c r="H816" i="3"/>
  <c r="M815" i="3"/>
  <c r="L815" i="3"/>
  <c r="K815" i="3"/>
  <c r="J815" i="3"/>
  <c r="I815" i="3"/>
  <c r="H815" i="3"/>
  <c r="M814" i="3"/>
  <c r="L814" i="3"/>
  <c r="K814" i="3"/>
  <c r="J814" i="3"/>
  <c r="I814" i="3"/>
  <c r="H814" i="3"/>
  <c r="M813" i="3"/>
  <c r="L813" i="3"/>
  <c r="K813" i="3"/>
  <c r="J813" i="3"/>
  <c r="I813" i="3"/>
  <c r="H813" i="3"/>
  <c r="M812" i="3"/>
  <c r="L812" i="3"/>
  <c r="K812" i="3"/>
  <c r="J812" i="3"/>
  <c r="I812" i="3"/>
  <c r="H812" i="3"/>
  <c r="M811" i="3"/>
  <c r="L811" i="3"/>
  <c r="K811" i="3"/>
  <c r="J811" i="3"/>
  <c r="I811" i="3"/>
  <c r="H811" i="3"/>
  <c r="M810" i="3"/>
  <c r="L810" i="3"/>
  <c r="K810" i="3"/>
  <c r="J810" i="3"/>
  <c r="I810" i="3"/>
  <c r="H810" i="3"/>
  <c r="M809" i="3"/>
  <c r="L809" i="3"/>
  <c r="K809" i="3"/>
  <c r="J809" i="3"/>
  <c r="I809" i="3"/>
  <c r="H809" i="3"/>
  <c r="M808" i="3"/>
  <c r="L808" i="3"/>
  <c r="K808" i="3"/>
  <c r="J808" i="3"/>
  <c r="I808" i="3"/>
  <c r="H808" i="3"/>
  <c r="M807" i="3"/>
  <c r="L807" i="3"/>
  <c r="K807" i="3"/>
  <c r="J807" i="3"/>
  <c r="I807" i="3"/>
  <c r="H807" i="3"/>
  <c r="M806" i="3"/>
  <c r="L806" i="3"/>
  <c r="K806" i="3"/>
  <c r="J806" i="3"/>
  <c r="I806" i="3"/>
  <c r="H806" i="3"/>
  <c r="M805" i="3"/>
  <c r="L805" i="3"/>
  <c r="K805" i="3"/>
  <c r="J805" i="3"/>
  <c r="I805" i="3"/>
  <c r="H805" i="3"/>
  <c r="M804" i="3"/>
  <c r="L804" i="3"/>
  <c r="K804" i="3"/>
  <c r="J804" i="3"/>
  <c r="I804" i="3"/>
  <c r="H804" i="3"/>
  <c r="M803" i="3"/>
  <c r="L803" i="3"/>
  <c r="K803" i="3"/>
  <c r="J803" i="3"/>
  <c r="I803" i="3"/>
  <c r="H803" i="3"/>
  <c r="M802" i="3"/>
  <c r="L802" i="3"/>
  <c r="K802" i="3"/>
  <c r="J802" i="3"/>
  <c r="I802" i="3"/>
  <c r="H802" i="3"/>
  <c r="M801" i="3"/>
  <c r="L801" i="3"/>
  <c r="K801" i="3"/>
  <c r="J801" i="3"/>
  <c r="I801" i="3"/>
  <c r="H801" i="3"/>
  <c r="M800" i="3"/>
  <c r="L800" i="3"/>
  <c r="K800" i="3"/>
  <c r="J800" i="3"/>
  <c r="I800" i="3"/>
  <c r="H800" i="3"/>
  <c r="M799" i="3"/>
  <c r="L799" i="3"/>
  <c r="K799" i="3"/>
  <c r="J799" i="3"/>
  <c r="I799" i="3"/>
  <c r="H799" i="3"/>
  <c r="M798" i="3"/>
  <c r="L798" i="3"/>
  <c r="K798" i="3"/>
  <c r="J798" i="3"/>
  <c r="I798" i="3"/>
  <c r="H798" i="3"/>
  <c r="M797" i="3"/>
  <c r="L797" i="3"/>
  <c r="K797" i="3"/>
  <c r="J797" i="3"/>
  <c r="I797" i="3"/>
  <c r="H797" i="3"/>
  <c r="M796" i="3"/>
  <c r="L796" i="3"/>
  <c r="K796" i="3"/>
  <c r="J796" i="3"/>
  <c r="I796" i="3"/>
  <c r="H796" i="3"/>
  <c r="M795" i="3"/>
  <c r="L795" i="3"/>
  <c r="K795" i="3"/>
  <c r="J795" i="3"/>
  <c r="I795" i="3"/>
  <c r="H795" i="3"/>
  <c r="M794" i="3"/>
  <c r="L794" i="3"/>
  <c r="K794" i="3"/>
  <c r="J794" i="3"/>
  <c r="I794" i="3"/>
  <c r="H794" i="3"/>
  <c r="M793" i="3"/>
  <c r="L793" i="3"/>
  <c r="K793" i="3"/>
  <c r="J793" i="3"/>
  <c r="I793" i="3"/>
  <c r="H793" i="3"/>
  <c r="M792" i="3"/>
  <c r="L792" i="3"/>
  <c r="K792" i="3"/>
  <c r="J792" i="3"/>
  <c r="I792" i="3"/>
  <c r="H792" i="3"/>
  <c r="M791" i="3"/>
  <c r="L791" i="3"/>
  <c r="K791" i="3"/>
  <c r="J791" i="3"/>
  <c r="I791" i="3"/>
  <c r="H791" i="3"/>
  <c r="M790" i="3"/>
  <c r="L790" i="3"/>
  <c r="K790" i="3"/>
  <c r="J790" i="3"/>
  <c r="I790" i="3"/>
  <c r="H790" i="3"/>
  <c r="M789" i="3"/>
  <c r="L789" i="3"/>
  <c r="K789" i="3"/>
  <c r="J789" i="3"/>
  <c r="I789" i="3"/>
  <c r="H789" i="3"/>
  <c r="M788" i="3"/>
  <c r="L788" i="3"/>
  <c r="K788" i="3"/>
  <c r="J788" i="3"/>
  <c r="I788" i="3"/>
  <c r="H788" i="3"/>
  <c r="M787" i="3"/>
  <c r="L787" i="3"/>
  <c r="K787" i="3"/>
  <c r="J787" i="3"/>
  <c r="I787" i="3"/>
  <c r="H787" i="3"/>
  <c r="M786" i="3"/>
  <c r="L786" i="3"/>
  <c r="K786" i="3"/>
  <c r="J786" i="3"/>
  <c r="I786" i="3"/>
  <c r="H786" i="3"/>
  <c r="M785" i="3"/>
  <c r="L785" i="3"/>
  <c r="K785" i="3"/>
  <c r="J785" i="3"/>
  <c r="I785" i="3"/>
  <c r="H785" i="3"/>
  <c r="M784" i="3"/>
  <c r="L784" i="3"/>
  <c r="K784" i="3"/>
  <c r="J784" i="3"/>
  <c r="I784" i="3"/>
  <c r="H784" i="3"/>
  <c r="M783" i="3"/>
  <c r="L783" i="3"/>
  <c r="K783" i="3"/>
  <c r="J783" i="3"/>
  <c r="I783" i="3"/>
  <c r="H783" i="3"/>
  <c r="M782" i="3"/>
  <c r="L782" i="3"/>
  <c r="K782" i="3"/>
  <c r="J782" i="3"/>
  <c r="I782" i="3"/>
  <c r="H782" i="3"/>
  <c r="M781" i="3"/>
  <c r="L781" i="3"/>
  <c r="K781" i="3"/>
  <c r="J781" i="3"/>
  <c r="I781" i="3"/>
  <c r="H781" i="3"/>
  <c r="M780" i="3"/>
  <c r="L780" i="3"/>
  <c r="K780" i="3"/>
  <c r="J780" i="3"/>
  <c r="I780" i="3"/>
  <c r="H780" i="3"/>
  <c r="M779" i="3"/>
  <c r="L779" i="3"/>
  <c r="K779" i="3"/>
  <c r="J779" i="3"/>
  <c r="I779" i="3"/>
  <c r="H779" i="3"/>
  <c r="M778" i="3"/>
  <c r="L778" i="3"/>
  <c r="K778" i="3"/>
  <c r="J778" i="3"/>
  <c r="I778" i="3"/>
  <c r="H778" i="3"/>
  <c r="M777" i="3"/>
  <c r="L777" i="3"/>
  <c r="K777" i="3"/>
  <c r="J777" i="3"/>
  <c r="I777" i="3"/>
  <c r="H777" i="3"/>
  <c r="M776" i="3"/>
  <c r="L776" i="3"/>
  <c r="K776" i="3"/>
  <c r="J776" i="3"/>
  <c r="I776" i="3"/>
  <c r="H776" i="3"/>
  <c r="M775" i="3"/>
  <c r="L775" i="3"/>
  <c r="K775" i="3"/>
  <c r="J775" i="3"/>
  <c r="I775" i="3"/>
  <c r="H775" i="3"/>
  <c r="M774" i="3"/>
  <c r="L774" i="3"/>
  <c r="K774" i="3"/>
  <c r="J774" i="3"/>
  <c r="I774" i="3"/>
  <c r="H774" i="3"/>
  <c r="M773" i="3"/>
  <c r="L773" i="3"/>
  <c r="K773" i="3"/>
  <c r="J773" i="3"/>
  <c r="I773" i="3"/>
  <c r="H773" i="3"/>
  <c r="M772" i="3"/>
  <c r="L772" i="3"/>
  <c r="K772" i="3"/>
  <c r="J772" i="3"/>
  <c r="I772" i="3"/>
  <c r="H772" i="3"/>
  <c r="M771" i="3"/>
  <c r="L771" i="3"/>
  <c r="K771" i="3"/>
  <c r="J771" i="3"/>
  <c r="I771" i="3"/>
  <c r="H771" i="3"/>
  <c r="M770" i="3"/>
  <c r="L770" i="3"/>
  <c r="K770" i="3"/>
  <c r="J770" i="3"/>
  <c r="I770" i="3"/>
  <c r="H770" i="3"/>
  <c r="M769" i="3"/>
  <c r="L769" i="3"/>
  <c r="K769" i="3"/>
  <c r="J769" i="3"/>
  <c r="I769" i="3"/>
  <c r="H769" i="3"/>
  <c r="M768" i="3"/>
  <c r="L768" i="3"/>
  <c r="K768" i="3"/>
  <c r="J768" i="3"/>
  <c r="I768" i="3"/>
  <c r="H768" i="3"/>
  <c r="M767" i="3"/>
  <c r="L767" i="3"/>
  <c r="K767" i="3"/>
  <c r="J767" i="3"/>
  <c r="I767" i="3"/>
  <c r="H767" i="3"/>
  <c r="M766" i="3"/>
  <c r="L766" i="3"/>
  <c r="K766" i="3"/>
  <c r="J766" i="3"/>
  <c r="I766" i="3"/>
  <c r="H766" i="3"/>
  <c r="M765" i="3"/>
  <c r="L765" i="3"/>
  <c r="K765" i="3"/>
  <c r="J765" i="3"/>
  <c r="I765" i="3"/>
  <c r="H765" i="3"/>
  <c r="M764" i="3"/>
  <c r="L764" i="3"/>
  <c r="K764" i="3"/>
  <c r="J764" i="3"/>
  <c r="I764" i="3"/>
  <c r="H764" i="3"/>
  <c r="M763" i="3"/>
  <c r="L763" i="3"/>
  <c r="K763" i="3"/>
  <c r="J763" i="3"/>
  <c r="I763" i="3"/>
  <c r="H763" i="3"/>
  <c r="M762" i="3"/>
  <c r="L762" i="3"/>
  <c r="K762" i="3"/>
  <c r="J762" i="3"/>
  <c r="I762" i="3"/>
  <c r="H762" i="3"/>
  <c r="M761" i="3"/>
  <c r="L761" i="3"/>
  <c r="K761" i="3"/>
  <c r="J761" i="3"/>
  <c r="I761" i="3"/>
  <c r="H761" i="3"/>
  <c r="M760" i="3"/>
  <c r="L760" i="3"/>
  <c r="K760" i="3"/>
  <c r="J760" i="3"/>
  <c r="I760" i="3"/>
  <c r="H760" i="3"/>
  <c r="M759" i="3"/>
  <c r="L759" i="3"/>
  <c r="K759" i="3"/>
  <c r="J759" i="3"/>
  <c r="I759" i="3"/>
  <c r="H759" i="3"/>
  <c r="M758" i="3"/>
  <c r="L758" i="3"/>
  <c r="K758" i="3"/>
  <c r="J758" i="3"/>
  <c r="I758" i="3"/>
  <c r="H758" i="3"/>
  <c r="M757" i="3"/>
  <c r="L757" i="3"/>
  <c r="K757" i="3"/>
  <c r="J757" i="3"/>
  <c r="I757" i="3"/>
  <c r="H757" i="3"/>
  <c r="M756" i="3"/>
  <c r="L756" i="3"/>
  <c r="K756" i="3"/>
  <c r="J756" i="3"/>
  <c r="I756" i="3"/>
  <c r="H756" i="3"/>
  <c r="M755" i="3"/>
  <c r="L755" i="3"/>
  <c r="K755" i="3"/>
  <c r="J755" i="3"/>
  <c r="I755" i="3"/>
  <c r="H755" i="3"/>
  <c r="M754" i="3"/>
  <c r="L754" i="3"/>
  <c r="K754" i="3"/>
  <c r="J754" i="3"/>
  <c r="I754" i="3"/>
  <c r="H754" i="3"/>
  <c r="M753" i="3"/>
  <c r="L753" i="3"/>
  <c r="K753" i="3"/>
  <c r="J753" i="3"/>
  <c r="I753" i="3"/>
  <c r="H753" i="3"/>
  <c r="M752" i="3"/>
  <c r="L752" i="3"/>
  <c r="K752" i="3"/>
  <c r="J752" i="3"/>
  <c r="I752" i="3"/>
  <c r="H752" i="3"/>
  <c r="M751" i="3"/>
  <c r="L751" i="3"/>
  <c r="K751" i="3"/>
  <c r="J751" i="3"/>
  <c r="I751" i="3"/>
  <c r="H751" i="3"/>
  <c r="M750" i="3"/>
  <c r="L750" i="3"/>
  <c r="K750" i="3"/>
  <c r="J750" i="3"/>
  <c r="I750" i="3"/>
  <c r="H750" i="3"/>
  <c r="M749" i="3"/>
  <c r="L749" i="3"/>
  <c r="K749" i="3"/>
  <c r="J749" i="3"/>
  <c r="I749" i="3"/>
  <c r="H749" i="3"/>
  <c r="M748" i="3"/>
  <c r="L748" i="3"/>
  <c r="K748" i="3"/>
  <c r="J748" i="3"/>
  <c r="I748" i="3"/>
  <c r="H748" i="3"/>
  <c r="M747" i="3"/>
  <c r="L747" i="3"/>
  <c r="K747" i="3"/>
  <c r="J747" i="3"/>
  <c r="I747" i="3"/>
  <c r="H747" i="3"/>
  <c r="M746" i="3"/>
  <c r="L746" i="3"/>
  <c r="K746" i="3"/>
  <c r="J746" i="3"/>
  <c r="I746" i="3"/>
  <c r="H746" i="3"/>
  <c r="M745" i="3"/>
  <c r="L745" i="3"/>
  <c r="K745" i="3"/>
  <c r="J745" i="3"/>
  <c r="I745" i="3"/>
  <c r="H745" i="3"/>
  <c r="M744" i="3"/>
  <c r="L744" i="3"/>
  <c r="K744" i="3"/>
  <c r="J744" i="3"/>
  <c r="I744" i="3"/>
  <c r="H744" i="3"/>
  <c r="M743" i="3"/>
  <c r="L743" i="3"/>
  <c r="K743" i="3"/>
  <c r="J743" i="3"/>
  <c r="I743" i="3"/>
  <c r="H743" i="3"/>
  <c r="M742" i="3"/>
  <c r="L742" i="3"/>
  <c r="K742" i="3"/>
  <c r="J742" i="3"/>
  <c r="I742" i="3"/>
  <c r="H742" i="3"/>
  <c r="M741" i="3"/>
  <c r="L741" i="3"/>
  <c r="K741" i="3"/>
  <c r="J741" i="3"/>
  <c r="I741" i="3"/>
  <c r="H741" i="3"/>
  <c r="M740" i="3"/>
  <c r="L740" i="3"/>
  <c r="K740" i="3"/>
  <c r="J740" i="3"/>
  <c r="I740" i="3"/>
  <c r="H740" i="3"/>
  <c r="M739" i="3"/>
  <c r="L739" i="3"/>
  <c r="K739" i="3"/>
  <c r="J739" i="3"/>
  <c r="I739" i="3"/>
  <c r="H739" i="3"/>
  <c r="M738" i="3"/>
  <c r="L738" i="3"/>
  <c r="K738" i="3"/>
  <c r="J738" i="3"/>
  <c r="I738" i="3"/>
  <c r="H738" i="3"/>
  <c r="M737" i="3"/>
  <c r="L737" i="3"/>
  <c r="K737" i="3"/>
  <c r="J737" i="3"/>
  <c r="I737" i="3"/>
  <c r="H737" i="3"/>
  <c r="M736" i="3"/>
  <c r="L736" i="3"/>
  <c r="K736" i="3"/>
  <c r="J736" i="3"/>
  <c r="I736" i="3"/>
  <c r="H736" i="3"/>
  <c r="M735" i="3"/>
  <c r="L735" i="3"/>
  <c r="K735" i="3"/>
  <c r="J735" i="3"/>
  <c r="I735" i="3"/>
  <c r="H735" i="3"/>
  <c r="M734" i="3"/>
  <c r="L734" i="3"/>
  <c r="K734" i="3"/>
  <c r="J734" i="3"/>
  <c r="I734" i="3"/>
  <c r="H734" i="3"/>
  <c r="M733" i="3"/>
  <c r="L733" i="3"/>
  <c r="K733" i="3"/>
  <c r="J733" i="3"/>
  <c r="I733" i="3"/>
  <c r="H733" i="3"/>
  <c r="M732" i="3"/>
  <c r="L732" i="3"/>
  <c r="K732" i="3"/>
  <c r="J732" i="3"/>
  <c r="I732" i="3"/>
  <c r="H732" i="3"/>
  <c r="M731" i="3"/>
  <c r="L731" i="3"/>
  <c r="K731" i="3"/>
  <c r="J731" i="3"/>
  <c r="I731" i="3"/>
  <c r="H731" i="3"/>
  <c r="M730" i="3"/>
  <c r="L730" i="3"/>
  <c r="K730" i="3"/>
  <c r="J730" i="3"/>
  <c r="I730" i="3"/>
  <c r="H730" i="3"/>
  <c r="M729" i="3"/>
  <c r="L729" i="3"/>
  <c r="K729" i="3"/>
  <c r="J729" i="3"/>
  <c r="I729" i="3"/>
  <c r="H729" i="3"/>
  <c r="M728" i="3"/>
  <c r="L728" i="3"/>
  <c r="K728" i="3"/>
  <c r="J728" i="3"/>
  <c r="I728" i="3"/>
  <c r="H728" i="3"/>
  <c r="M727" i="3"/>
  <c r="L727" i="3"/>
  <c r="K727" i="3"/>
  <c r="J727" i="3"/>
  <c r="I727" i="3"/>
  <c r="H727" i="3"/>
  <c r="M726" i="3"/>
  <c r="L726" i="3"/>
  <c r="K726" i="3"/>
  <c r="J726" i="3"/>
  <c r="I726" i="3"/>
  <c r="H726" i="3"/>
  <c r="M725" i="3"/>
  <c r="L725" i="3"/>
  <c r="K725" i="3"/>
  <c r="J725" i="3"/>
  <c r="I725" i="3"/>
  <c r="H725" i="3"/>
  <c r="M724" i="3"/>
  <c r="L724" i="3"/>
  <c r="K724" i="3"/>
  <c r="J724" i="3"/>
  <c r="I724" i="3"/>
  <c r="H724" i="3"/>
  <c r="M723" i="3"/>
  <c r="L723" i="3"/>
  <c r="K723" i="3"/>
  <c r="J723" i="3"/>
  <c r="I723" i="3"/>
  <c r="H723" i="3"/>
  <c r="M722" i="3"/>
  <c r="L722" i="3"/>
  <c r="K722" i="3"/>
  <c r="J722" i="3"/>
  <c r="I722" i="3"/>
  <c r="H722" i="3"/>
  <c r="M721" i="3"/>
  <c r="L721" i="3"/>
  <c r="K721" i="3"/>
  <c r="J721" i="3"/>
  <c r="I721" i="3"/>
  <c r="H721" i="3"/>
  <c r="M720" i="3"/>
  <c r="L720" i="3"/>
  <c r="K720" i="3"/>
  <c r="J720" i="3"/>
  <c r="I720" i="3"/>
  <c r="H720" i="3"/>
  <c r="M719" i="3"/>
  <c r="L719" i="3"/>
  <c r="K719" i="3"/>
  <c r="J719" i="3"/>
  <c r="I719" i="3"/>
  <c r="H719" i="3"/>
  <c r="M718" i="3"/>
  <c r="L718" i="3"/>
  <c r="K718" i="3"/>
  <c r="J718" i="3"/>
  <c r="I718" i="3"/>
  <c r="H718" i="3"/>
  <c r="M717" i="3"/>
  <c r="L717" i="3"/>
  <c r="K717" i="3"/>
  <c r="J717" i="3"/>
  <c r="I717" i="3"/>
  <c r="H717" i="3"/>
  <c r="M716" i="3"/>
  <c r="L716" i="3"/>
  <c r="K716" i="3"/>
  <c r="J716" i="3"/>
  <c r="I716" i="3"/>
  <c r="H716" i="3"/>
  <c r="M715" i="3"/>
  <c r="L715" i="3"/>
  <c r="K715" i="3"/>
  <c r="J715" i="3"/>
  <c r="I715" i="3"/>
  <c r="H715" i="3"/>
  <c r="M714" i="3"/>
  <c r="L714" i="3"/>
  <c r="K714" i="3"/>
  <c r="J714" i="3"/>
  <c r="I714" i="3"/>
  <c r="H714" i="3"/>
  <c r="M713" i="3"/>
  <c r="L713" i="3"/>
  <c r="K713" i="3"/>
  <c r="J713" i="3"/>
  <c r="I713" i="3"/>
  <c r="H713" i="3"/>
  <c r="M712" i="3"/>
  <c r="L712" i="3"/>
  <c r="K712" i="3"/>
  <c r="J712" i="3"/>
  <c r="I712" i="3"/>
  <c r="H712" i="3"/>
  <c r="M711" i="3"/>
  <c r="L711" i="3"/>
  <c r="K711" i="3"/>
  <c r="J711" i="3"/>
  <c r="I711" i="3"/>
  <c r="H711" i="3"/>
  <c r="M710" i="3"/>
  <c r="L710" i="3"/>
  <c r="K710" i="3"/>
  <c r="J710" i="3"/>
  <c r="I710" i="3"/>
  <c r="H710" i="3"/>
  <c r="M709" i="3"/>
  <c r="L709" i="3"/>
  <c r="K709" i="3"/>
  <c r="J709" i="3"/>
  <c r="I709" i="3"/>
  <c r="H709" i="3"/>
  <c r="M708" i="3"/>
  <c r="L708" i="3"/>
  <c r="K708" i="3"/>
  <c r="J708" i="3"/>
  <c r="I708" i="3"/>
  <c r="H708" i="3"/>
  <c r="M707" i="3"/>
  <c r="L707" i="3"/>
  <c r="K707" i="3"/>
  <c r="J707" i="3"/>
  <c r="I707" i="3"/>
  <c r="H707" i="3"/>
  <c r="M706" i="3"/>
  <c r="L706" i="3"/>
  <c r="K706" i="3"/>
  <c r="J706" i="3"/>
  <c r="I706" i="3"/>
  <c r="H706" i="3"/>
  <c r="M705" i="3"/>
  <c r="L705" i="3"/>
  <c r="K705" i="3"/>
  <c r="J705" i="3"/>
  <c r="I705" i="3"/>
  <c r="H705" i="3"/>
  <c r="M704" i="3"/>
  <c r="L704" i="3"/>
  <c r="K704" i="3"/>
  <c r="J704" i="3"/>
  <c r="I704" i="3"/>
  <c r="H704" i="3"/>
  <c r="M703" i="3"/>
  <c r="L703" i="3"/>
  <c r="K703" i="3"/>
  <c r="J703" i="3"/>
  <c r="I703" i="3"/>
  <c r="H703" i="3"/>
  <c r="M702" i="3"/>
  <c r="L702" i="3"/>
  <c r="K702" i="3"/>
  <c r="J702" i="3"/>
  <c r="I702" i="3"/>
  <c r="H702" i="3"/>
  <c r="M701" i="3"/>
  <c r="L701" i="3"/>
  <c r="K701" i="3"/>
  <c r="J701" i="3"/>
  <c r="I701" i="3"/>
  <c r="H701" i="3"/>
  <c r="M700" i="3"/>
  <c r="L700" i="3"/>
  <c r="K700" i="3"/>
  <c r="J700" i="3"/>
  <c r="I700" i="3"/>
  <c r="H700" i="3"/>
  <c r="M699" i="3"/>
  <c r="L699" i="3"/>
  <c r="K699" i="3"/>
  <c r="J699" i="3"/>
  <c r="I699" i="3"/>
  <c r="H699" i="3"/>
  <c r="M698" i="3"/>
  <c r="L698" i="3"/>
  <c r="K698" i="3"/>
  <c r="J698" i="3"/>
  <c r="I698" i="3"/>
  <c r="H698" i="3"/>
  <c r="M697" i="3"/>
  <c r="L697" i="3"/>
  <c r="K697" i="3"/>
  <c r="J697" i="3"/>
  <c r="I697" i="3"/>
  <c r="H697" i="3"/>
  <c r="M696" i="3"/>
  <c r="L696" i="3"/>
  <c r="K696" i="3"/>
  <c r="J696" i="3"/>
  <c r="I696" i="3"/>
  <c r="H696" i="3"/>
  <c r="M695" i="3"/>
  <c r="L695" i="3"/>
  <c r="K695" i="3"/>
  <c r="J695" i="3"/>
  <c r="I695" i="3"/>
  <c r="H695" i="3"/>
  <c r="M694" i="3"/>
  <c r="L694" i="3"/>
  <c r="K694" i="3"/>
  <c r="J694" i="3"/>
  <c r="I694" i="3"/>
  <c r="H694" i="3"/>
  <c r="M693" i="3"/>
  <c r="L693" i="3"/>
  <c r="K693" i="3"/>
  <c r="J693" i="3"/>
  <c r="I693" i="3"/>
  <c r="H693" i="3"/>
  <c r="M692" i="3"/>
  <c r="L692" i="3"/>
  <c r="K692" i="3"/>
  <c r="J692" i="3"/>
  <c r="I692" i="3"/>
  <c r="H692" i="3"/>
  <c r="M691" i="3"/>
  <c r="L691" i="3"/>
  <c r="K691" i="3"/>
  <c r="J691" i="3"/>
  <c r="I691" i="3"/>
  <c r="H691" i="3"/>
  <c r="M690" i="3"/>
  <c r="L690" i="3"/>
  <c r="K690" i="3"/>
  <c r="J690" i="3"/>
  <c r="I690" i="3"/>
  <c r="H690" i="3"/>
  <c r="M689" i="3"/>
  <c r="L689" i="3"/>
  <c r="K689" i="3"/>
  <c r="J689" i="3"/>
  <c r="I689" i="3"/>
  <c r="H689" i="3"/>
  <c r="M688" i="3"/>
  <c r="L688" i="3"/>
  <c r="K688" i="3"/>
  <c r="J688" i="3"/>
  <c r="I688" i="3"/>
  <c r="H688" i="3"/>
  <c r="M687" i="3"/>
  <c r="L687" i="3"/>
  <c r="K687" i="3"/>
  <c r="J687" i="3"/>
  <c r="I687" i="3"/>
  <c r="H687" i="3"/>
  <c r="M686" i="3"/>
  <c r="L686" i="3"/>
  <c r="K686" i="3"/>
  <c r="J686" i="3"/>
  <c r="I686" i="3"/>
  <c r="H686" i="3"/>
  <c r="M685" i="3"/>
  <c r="L685" i="3"/>
  <c r="K685" i="3"/>
  <c r="J685" i="3"/>
  <c r="I685" i="3"/>
  <c r="H685" i="3"/>
  <c r="M684" i="3"/>
  <c r="L684" i="3"/>
  <c r="K684" i="3"/>
  <c r="J684" i="3"/>
  <c r="I684" i="3"/>
  <c r="H684" i="3"/>
  <c r="M683" i="3"/>
  <c r="L683" i="3"/>
  <c r="K683" i="3"/>
  <c r="J683" i="3"/>
  <c r="I683" i="3"/>
  <c r="H683" i="3"/>
  <c r="M682" i="3"/>
  <c r="L682" i="3"/>
  <c r="K682" i="3"/>
  <c r="J682" i="3"/>
  <c r="I682" i="3"/>
  <c r="H682" i="3"/>
  <c r="M681" i="3"/>
  <c r="L681" i="3"/>
  <c r="K681" i="3"/>
  <c r="J681" i="3"/>
  <c r="I681" i="3"/>
  <c r="H681" i="3"/>
  <c r="M680" i="3"/>
  <c r="L680" i="3"/>
  <c r="K680" i="3"/>
  <c r="J680" i="3"/>
  <c r="I680" i="3"/>
  <c r="H680" i="3"/>
  <c r="M679" i="3"/>
  <c r="L679" i="3"/>
  <c r="K679" i="3"/>
  <c r="J679" i="3"/>
  <c r="I679" i="3"/>
  <c r="H679" i="3"/>
  <c r="M678" i="3"/>
  <c r="L678" i="3"/>
  <c r="K678" i="3"/>
  <c r="J678" i="3"/>
  <c r="I678" i="3"/>
  <c r="H678" i="3"/>
  <c r="M677" i="3"/>
  <c r="L677" i="3"/>
  <c r="K677" i="3"/>
  <c r="J677" i="3"/>
  <c r="I677" i="3"/>
  <c r="H677" i="3"/>
  <c r="M676" i="3"/>
  <c r="L676" i="3"/>
  <c r="K676" i="3"/>
  <c r="J676" i="3"/>
  <c r="I676" i="3"/>
  <c r="H676" i="3"/>
  <c r="M675" i="3"/>
  <c r="L675" i="3"/>
  <c r="K675" i="3"/>
  <c r="J675" i="3"/>
  <c r="I675" i="3"/>
  <c r="H675" i="3"/>
  <c r="M674" i="3"/>
  <c r="L674" i="3"/>
  <c r="K674" i="3"/>
  <c r="J674" i="3"/>
  <c r="I674" i="3"/>
  <c r="H674" i="3"/>
  <c r="M673" i="3"/>
  <c r="L673" i="3"/>
  <c r="K673" i="3"/>
  <c r="J673" i="3"/>
  <c r="I673" i="3"/>
  <c r="H673" i="3"/>
  <c r="M672" i="3"/>
  <c r="L672" i="3"/>
  <c r="K672" i="3"/>
  <c r="J672" i="3"/>
  <c r="I672" i="3"/>
  <c r="H672" i="3"/>
  <c r="M671" i="3"/>
  <c r="L671" i="3"/>
  <c r="K671" i="3"/>
  <c r="J671" i="3"/>
  <c r="I671" i="3"/>
  <c r="H671" i="3"/>
  <c r="M670" i="3"/>
  <c r="L670" i="3"/>
  <c r="K670" i="3"/>
  <c r="J670" i="3"/>
  <c r="I670" i="3"/>
  <c r="H670" i="3"/>
  <c r="M669" i="3"/>
  <c r="L669" i="3"/>
  <c r="K669" i="3"/>
  <c r="J669" i="3"/>
  <c r="I669" i="3"/>
  <c r="H669" i="3"/>
  <c r="M668" i="3"/>
  <c r="L668" i="3"/>
  <c r="K668" i="3"/>
  <c r="J668" i="3"/>
  <c r="I668" i="3"/>
  <c r="H668" i="3"/>
  <c r="M667" i="3"/>
  <c r="L667" i="3"/>
  <c r="K667" i="3"/>
  <c r="J667" i="3"/>
  <c r="I667" i="3"/>
  <c r="H667" i="3"/>
  <c r="M666" i="3"/>
  <c r="L666" i="3"/>
  <c r="K666" i="3"/>
  <c r="J666" i="3"/>
  <c r="I666" i="3"/>
  <c r="H666" i="3"/>
  <c r="M665" i="3"/>
  <c r="L665" i="3"/>
  <c r="K665" i="3"/>
  <c r="J665" i="3"/>
  <c r="I665" i="3"/>
  <c r="H665" i="3"/>
  <c r="M664" i="3"/>
  <c r="L664" i="3"/>
  <c r="K664" i="3"/>
  <c r="J664" i="3"/>
  <c r="I664" i="3"/>
  <c r="H664" i="3"/>
  <c r="M663" i="3"/>
  <c r="L663" i="3"/>
  <c r="K663" i="3"/>
  <c r="J663" i="3"/>
  <c r="I663" i="3"/>
  <c r="H663" i="3"/>
  <c r="M662" i="3"/>
  <c r="L662" i="3"/>
  <c r="K662" i="3"/>
  <c r="J662" i="3"/>
  <c r="I662" i="3"/>
  <c r="H662" i="3"/>
  <c r="M661" i="3"/>
  <c r="L661" i="3"/>
  <c r="K661" i="3"/>
  <c r="J661" i="3"/>
  <c r="I661" i="3"/>
  <c r="H661" i="3"/>
  <c r="M660" i="3"/>
  <c r="L660" i="3"/>
  <c r="K660" i="3"/>
  <c r="J660" i="3"/>
  <c r="I660" i="3"/>
  <c r="H660" i="3"/>
  <c r="M659" i="3"/>
  <c r="L659" i="3"/>
  <c r="K659" i="3"/>
  <c r="J659" i="3"/>
  <c r="I659" i="3"/>
  <c r="H659" i="3"/>
  <c r="M658" i="3"/>
  <c r="L658" i="3"/>
  <c r="K658" i="3"/>
  <c r="J658" i="3"/>
  <c r="I658" i="3"/>
  <c r="H658" i="3"/>
  <c r="M657" i="3"/>
  <c r="L657" i="3"/>
  <c r="K657" i="3"/>
  <c r="J657" i="3"/>
  <c r="I657" i="3"/>
  <c r="H657" i="3"/>
  <c r="M656" i="3"/>
  <c r="L656" i="3"/>
  <c r="K656" i="3"/>
  <c r="J656" i="3"/>
  <c r="I656" i="3"/>
  <c r="H656" i="3"/>
  <c r="M655" i="3"/>
  <c r="L655" i="3"/>
  <c r="K655" i="3"/>
  <c r="J655" i="3"/>
  <c r="I655" i="3"/>
  <c r="H655" i="3"/>
  <c r="M654" i="3"/>
  <c r="L654" i="3"/>
  <c r="K654" i="3"/>
  <c r="J654" i="3"/>
  <c r="I654" i="3"/>
  <c r="H654" i="3"/>
  <c r="M653" i="3"/>
  <c r="L653" i="3"/>
  <c r="K653" i="3"/>
  <c r="J653" i="3"/>
  <c r="I653" i="3"/>
  <c r="H653" i="3"/>
  <c r="M652" i="3"/>
  <c r="L652" i="3"/>
  <c r="K652" i="3"/>
  <c r="J652" i="3"/>
  <c r="I652" i="3"/>
  <c r="H652" i="3"/>
  <c r="M651" i="3"/>
  <c r="L651" i="3"/>
  <c r="K651" i="3"/>
  <c r="J651" i="3"/>
  <c r="I651" i="3"/>
  <c r="H651" i="3"/>
  <c r="M650" i="3"/>
  <c r="L650" i="3"/>
  <c r="K650" i="3"/>
  <c r="J650" i="3"/>
  <c r="I650" i="3"/>
  <c r="H650" i="3"/>
  <c r="M649" i="3"/>
  <c r="L649" i="3"/>
  <c r="K649" i="3"/>
  <c r="J649" i="3"/>
  <c r="I649" i="3"/>
  <c r="H649" i="3"/>
  <c r="M648" i="3"/>
  <c r="L648" i="3"/>
  <c r="K648" i="3"/>
  <c r="J648" i="3"/>
  <c r="I648" i="3"/>
  <c r="H648" i="3"/>
  <c r="M647" i="3"/>
  <c r="L647" i="3"/>
  <c r="K647" i="3"/>
  <c r="J647" i="3"/>
  <c r="I647" i="3"/>
  <c r="H647" i="3"/>
  <c r="M646" i="3"/>
  <c r="L646" i="3"/>
  <c r="K646" i="3"/>
  <c r="J646" i="3"/>
  <c r="I646" i="3"/>
  <c r="H646" i="3"/>
  <c r="M645" i="3"/>
  <c r="L645" i="3"/>
  <c r="K645" i="3"/>
  <c r="J645" i="3"/>
  <c r="I645" i="3"/>
  <c r="H645" i="3"/>
  <c r="M644" i="3"/>
  <c r="L644" i="3"/>
  <c r="K644" i="3"/>
  <c r="J644" i="3"/>
  <c r="I644" i="3"/>
  <c r="H644" i="3"/>
  <c r="M643" i="3"/>
  <c r="L643" i="3"/>
  <c r="K643" i="3"/>
  <c r="J643" i="3"/>
  <c r="I643" i="3"/>
  <c r="H643" i="3"/>
  <c r="M642" i="3"/>
  <c r="L642" i="3"/>
  <c r="K642" i="3"/>
  <c r="J642" i="3"/>
  <c r="I642" i="3"/>
  <c r="H642" i="3"/>
  <c r="M641" i="3"/>
  <c r="L641" i="3"/>
  <c r="K641" i="3"/>
  <c r="J641" i="3"/>
  <c r="I641" i="3"/>
  <c r="H641" i="3"/>
  <c r="M640" i="3"/>
  <c r="L640" i="3"/>
  <c r="K640" i="3"/>
  <c r="J640" i="3"/>
  <c r="I640" i="3"/>
  <c r="H640" i="3"/>
  <c r="M639" i="3"/>
  <c r="L639" i="3"/>
  <c r="K639" i="3"/>
  <c r="J639" i="3"/>
  <c r="I639" i="3"/>
  <c r="H639" i="3"/>
  <c r="M638" i="3"/>
  <c r="L638" i="3"/>
  <c r="K638" i="3"/>
  <c r="J638" i="3"/>
  <c r="I638" i="3"/>
  <c r="H638" i="3"/>
  <c r="M637" i="3"/>
  <c r="L637" i="3"/>
  <c r="K637" i="3"/>
  <c r="J637" i="3"/>
  <c r="I637" i="3"/>
  <c r="H637" i="3"/>
  <c r="M636" i="3"/>
  <c r="L636" i="3"/>
  <c r="K636" i="3"/>
  <c r="J636" i="3"/>
  <c r="I636" i="3"/>
  <c r="H636" i="3"/>
  <c r="M635" i="3"/>
  <c r="L635" i="3"/>
  <c r="K635" i="3"/>
  <c r="J635" i="3"/>
  <c r="I635" i="3"/>
  <c r="H635" i="3"/>
  <c r="M634" i="3"/>
  <c r="L634" i="3"/>
  <c r="K634" i="3"/>
  <c r="J634" i="3"/>
  <c r="I634" i="3"/>
  <c r="H634" i="3"/>
  <c r="M633" i="3"/>
  <c r="L633" i="3"/>
  <c r="K633" i="3"/>
  <c r="J633" i="3"/>
  <c r="I633" i="3"/>
  <c r="H633" i="3"/>
  <c r="M632" i="3"/>
  <c r="L632" i="3"/>
  <c r="K632" i="3"/>
  <c r="J632" i="3"/>
  <c r="I632" i="3"/>
  <c r="H632" i="3"/>
  <c r="M631" i="3"/>
  <c r="L631" i="3"/>
  <c r="K631" i="3"/>
  <c r="J631" i="3"/>
  <c r="I631" i="3"/>
  <c r="H631" i="3"/>
  <c r="M630" i="3"/>
  <c r="L630" i="3"/>
  <c r="K630" i="3"/>
  <c r="J630" i="3"/>
  <c r="I630" i="3"/>
  <c r="H630" i="3"/>
  <c r="M629" i="3"/>
  <c r="L629" i="3"/>
  <c r="K629" i="3"/>
  <c r="J629" i="3"/>
  <c r="I629" i="3"/>
  <c r="H629" i="3"/>
  <c r="M628" i="3"/>
  <c r="L628" i="3"/>
  <c r="K628" i="3"/>
  <c r="J628" i="3"/>
  <c r="I628" i="3"/>
  <c r="H628" i="3"/>
  <c r="M627" i="3"/>
  <c r="L627" i="3"/>
  <c r="K627" i="3"/>
  <c r="J627" i="3"/>
  <c r="I627" i="3"/>
  <c r="H627" i="3"/>
  <c r="M626" i="3"/>
  <c r="L626" i="3"/>
  <c r="K626" i="3"/>
  <c r="J626" i="3"/>
  <c r="I626" i="3"/>
  <c r="H626" i="3"/>
  <c r="M625" i="3"/>
  <c r="L625" i="3"/>
  <c r="K625" i="3"/>
  <c r="J625" i="3"/>
  <c r="I625" i="3"/>
  <c r="H625" i="3"/>
  <c r="M624" i="3"/>
  <c r="L624" i="3"/>
  <c r="K624" i="3"/>
  <c r="J624" i="3"/>
  <c r="I624" i="3"/>
  <c r="H624" i="3"/>
  <c r="M623" i="3"/>
  <c r="L623" i="3"/>
  <c r="K623" i="3"/>
  <c r="J623" i="3"/>
  <c r="I623" i="3"/>
  <c r="H623" i="3"/>
  <c r="M622" i="3"/>
  <c r="L622" i="3"/>
  <c r="K622" i="3"/>
  <c r="J622" i="3"/>
  <c r="I622" i="3"/>
  <c r="H622" i="3"/>
  <c r="M621" i="3"/>
  <c r="L621" i="3"/>
  <c r="K621" i="3"/>
  <c r="J621" i="3"/>
  <c r="I621" i="3"/>
  <c r="H621" i="3"/>
  <c r="M620" i="3"/>
  <c r="L620" i="3"/>
  <c r="K620" i="3"/>
  <c r="J620" i="3"/>
  <c r="I620" i="3"/>
  <c r="H620" i="3"/>
  <c r="M619" i="3"/>
  <c r="L619" i="3"/>
  <c r="K619" i="3"/>
  <c r="J619" i="3"/>
  <c r="I619" i="3"/>
  <c r="H619" i="3"/>
  <c r="M618" i="3"/>
  <c r="L618" i="3"/>
  <c r="K618" i="3"/>
  <c r="J618" i="3"/>
  <c r="I618" i="3"/>
  <c r="H618" i="3"/>
  <c r="M617" i="3"/>
  <c r="L617" i="3"/>
  <c r="K617" i="3"/>
  <c r="J617" i="3"/>
  <c r="I617" i="3"/>
  <c r="H617" i="3"/>
  <c r="M616" i="3"/>
  <c r="L616" i="3"/>
  <c r="K616" i="3"/>
  <c r="J616" i="3"/>
  <c r="I616" i="3"/>
  <c r="H616" i="3"/>
  <c r="M615" i="3"/>
  <c r="L615" i="3"/>
  <c r="K615" i="3"/>
  <c r="J615" i="3"/>
  <c r="I615" i="3"/>
  <c r="H615" i="3"/>
  <c r="M614" i="3"/>
  <c r="L614" i="3"/>
  <c r="K614" i="3"/>
  <c r="J614" i="3"/>
  <c r="I614" i="3"/>
  <c r="H614" i="3"/>
  <c r="M613" i="3"/>
  <c r="L613" i="3"/>
  <c r="K613" i="3"/>
  <c r="J613" i="3"/>
  <c r="I613" i="3"/>
  <c r="H613" i="3"/>
  <c r="M612" i="3"/>
  <c r="L612" i="3"/>
  <c r="K612" i="3"/>
  <c r="J612" i="3"/>
  <c r="I612" i="3"/>
  <c r="H612" i="3"/>
  <c r="M611" i="3"/>
  <c r="L611" i="3"/>
  <c r="K611" i="3"/>
  <c r="J611" i="3"/>
  <c r="I611" i="3"/>
  <c r="H611" i="3"/>
  <c r="M610" i="3"/>
  <c r="L610" i="3"/>
  <c r="K610" i="3"/>
  <c r="J610" i="3"/>
  <c r="I610" i="3"/>
  <c r="H610" i="3"/>
  <c r="M609" i="3"/>
  <c r="L609" i="3"/>
  <c r="K609" i="3"/>
  <c r="J609" i="3"/>
  <c r="I609" i="3"/>
  <c r="H609" i="3"/>
  <c r="M608" i="3"/>
  <c r="L608" i="3"/>
  <c r="K608" i="3"/>
  <c r="J608" i="3"/>
  <c r="I608" i="3"/>
  <c r="H608" i="3"/>
  <c r="M607" i="3"/>
  <c r="L607" i="3"/>
  <c r="K607" i="3"/>
  <c r="J607" i="3"/>
  <c r="I607" i="3"/>
  <c r="H607" i="3"/>
  <c r="M606" i="3"/>
  <c r="L606" i="3"/>
  <c r="K606" i="3"/>
  <c r="J606" i="3"/>
  <c r="I606" i="3"/>
  <c r="H606" i="3"/>
  <c r="M605" i="3"/>
  <c r="L605" i="3"/>
  <c r="K605" i="3"/>
  <c r="J605" i="3"/>
  <c r="I605" i="3"/>
  <c r="H605" i="3"/>
  <c r="M604" i="3"/>
  <c r="L604" i="3"/>
  <c r="K604" i="3"/>
  <c r="J604" i="3"/>
  <c r="I604" i="3"/>
  <c r="H604" i="3"/>
  <c r="M603" i="3"/>
  <c r="L603" i="3"/>
  <c r="K603" i="3"/>
  <c r="J603" i="3"/>
  <c r="I603" i="3"/>
  <c r="H603" i="3"/>
  <c r="M602" i="3"/>
  <c r="L602" i="3"/>
  <c r="K602" i="3"/>
  <c r="J602" i="3"/>
  <c r="I602" i="3"/>
  <c r="H602" i="3"/>
  <c r="M601" i="3"/>
  <c r="L601" i="3"/>
  <c r="K601" i="3"/>
  <c r="J601" i="3"/>
  <c r="I601" i="3"/>
  <c r="H601" i="3"/>
  <c r="M600" i="3"/>
  <c r="L600" i="3"/>
  <c r="K600" i="3"/>
  <c r="J600" i="3"/>
  <c r="I600" i="3"/>
  <c r="H600" i="3"/>
  <c r="M599" i="3"/>
  <c r="L599" i="3"/>
  <c r="K599" i="3"/>
  <c r="J599" i="3"/>
  <c r="I599" i="3"/>
  <c r="H599" i="3"/>
  <c r="M598" i="3"/>
  <c r="L598" i="3"/>
  <c r="K598" i="3"/>
  <c r="J598" i="3"/>
  <c r="I598" i="3"/>
  <c r="H598" i="3"/>
  <c r="M597" i="3"/>
  <c r="L597" i="3"/>
  <c r="K597" i="3"/>
  <c r="J597" i="3"/>
  <c r="I597" i="3"/>
  <c r="H597" i="3"/>
  <c r="M596" i="3"/>
  <c r="L596" i="3"/>
  <c r="K596" i="3"/>
  <c r="J596" i="3"/>
  <c r="I596" i="3"/>
  <c r="H596" i="3"/>
  <c r="M595" i="3"/>
  <c r="L595" i="3"/>
  <c r="K595" i="3"/>
  <c r="J595" i="3"/>
  <c r="I595" i="3"/>
  <c r="H595" i="3"/>
  <c r="M594" i="3"/>
  <c r="L594" i="3"/>
  <c r="K594" i="3"/>
  <c r="J594" i="3"/>
  <c r="I594" i="3"/>
  <c r="H594" i="3"/>
  <c r="M593" i="3"/>
  <c r="L593" i="3"/>
  <c r="K593" i="3"/>
  <c r="J593" i="3"/>
  <c r="I593" i="3"/>
  <c r="H593" i="3"/>
  <c r="M592" i="3"/>
  <c r="L592" i="3"/>
  <c r="K592" i="3"/>
  <c r="J592" i="3"/>
  <c r="I592" i="3"/>
  <c r="H592" i="3"/>
  <c r="M591" i="3"/>
  <c r="L591" i="3"/>
  <c r="K591" i="3"/>
  <c r="J591" i="3"/>
  <c r="I591" i="3"/>
  <c r="H591" i="3"/>
  <c r="M590" i="3"/>
  <c r="L590" i="3"/>
  <c r="K590" i="3"/>
  <c r="J590" i="3"/>
  <c r="I590" i="3"/>
  <c r="H590" i="3"/>
  <c r="M589" i="3"/>
  <c r="L589" i="3"/>
  <c r="K589" i="3"/>
  <c r="J589" i="3"/>
  <c r="I589" i="3"/>
  <c r="H589" i="3"/>
  <c r="M588" i="3"/>
  <c r="L588" i="3"/>
  <c r="K588" i="3"/>
  <c r="J588" i="3"/>
  <c r="I588" i="3"/>
  <c r="H588" i="3"/>
  <c r="M587" i="3"/>
  <c r="L587" i="3"/>
  <c r="K587" i="3"/>
  <c r="J587" i="3"/>
  <c r="I587" i="3"/>
  <c r="H587" i="3"/>
  <c r="M586" i="3"/>
  <c r="L586" i="3"/>
  <c r="K586" i="3"/>
  <c r="J586" i="3"/>
  <c r="I586" i="3"/>
  <c r="H586" i="3"/>
  <c r="M585" i="3"/>
  <c r="L585" i="3"/>
  <c r="K585" i="3"/>
  <c r="J585" i="3"/>
  <c r="I585" i="3"/>
  <c r="H585" i="3"/>
  <c r="M584" i="3"/>
  <c r="L584" i="3"/>
  <c r="K584" i="3"/>
  <c r="J584" i="3"/>
  <c r="I584" i="3"/>
  <c r="H584" i="3"/>
  <c r="M583" i="3"/>
  <c r="L583" i="3"/>
  <c r="K583" i="3"/>
  <c r="J583" i="3"/>
  <c r="I583" i="3"/>
  <c r="H583" i="3"/>
  <c r="M582" i="3"/>
  <c r="L582" i="3"/>
  <c r="K582" i="3"/>
  <c r="J582" i="3"/>
  <c r="I582" i="3"/>
  <c r="H582" i="3"/>
  <c r="M581" i="3"/>
  <c r="L581" i="3"/>
  <c r="K581" i="3"/>
  <c r="J581" i="3"/>
  <c r="I581" i="3"/>
  <c r="H581" i="3"/>
  <c r="M580" i="3"/>
  <c r="L580" i="3"/>
  <c r="K580" i="3"/>
  <c r="J580" i="3"/>
  <c r="I580" i="3"/>
  <c r="H580" i="3"/>
  <c r="M579" i="3"/>
  <c r="L579" i="3"/>
  <c r="K579" i="3"/>
  <c r="J579" i="3"/>
  <c r="I579" i="3"/>
  <c r="H579" i="3"/>
  <c r="M578" i="3"/>
  <c r="L578" i="3"/>
  <c r="K578" i="3"/>
  <c r="J578" i="3"/>
  <c r="I578" i="3"/>
  <c r="H578" i="3"/>
  <c r="M577" i="3"/>
  <c r="L577" i="3"/>
  <c r="K577" i="3"/>
  <c r="J577" i="3"/>
  <c r="I577" i="3"/>
  <c r="H577" i="3"/>
  <c r="M576" i="3"/>
  <c r="L576" i="3"/>
  <c r="K576" i="3"/>
  <c r="J576" i="3"/>
  <c r="I576" i="3"/>
  <c r="H576" i="3"/>
  <c r="M575" i="3"/>
  <c r="L575" i="3"/>
  <c r="K575" i="3"/>
  <c r="J575" i="3"/>
  <c r="I575" i="3"/>
  <c r="H575" i="3"/>
  <c r="M574" i="3"/>
  <c r="L574" i="3"/>
  <c r="K574" i="3"/>
  <c r="J574" i="3"/>
  <c r="I574" i="3"/>
  <c r="H574" i="3"/>
  <c r="M573" i="3"/>
  <c r="L573" i="3"/>
  <c r="K573" i="3"/>
  <c r="J573" i="3"/>
  <c r="I573" i="3"/>
  <c r="H573" i="3"/>
  <c r="M572" i="3"/>
  <c r="L572" i="3"/>
  <c r="K572" i="3"/>
  <c r="J572" i="3"/>
  <c r="I572" i="3"/>
  <c r="H572" i="3"/>
  <c r="M571" i="3"/>
  <c r="L571" i="3"/>
  <c r="K571" i="3"/>
  <c r="J571" i="3"/>
  <c r="I571" i="3"/>
  <c r="H571" i="3"/>
  <c r="M570" i="3"/>
  <c r="L570" i="3"/>
  <c r="K570" i="3"/>
  <c r="J570" i="3"/>
  <c r="I570" i="3"/>
  <c r="H570" i="3"/>
  <c r="M569" i="3"/>
  <c r="L569" i="3"/>
  <c r="K569" i="3"/>
  <c r="J569" i="3"/>
  <c r="I569" i="3"/>
  <c r="H569" i="3"/>
  <c r="M568" i="3"/>
  <c r="L568" i="3"/>
  <c r="K568" i="3"/>
  <c r="J568" i="3"/>
  <c r="I568" i="3"/>
  <c r="H568" i="3"/>
  <c r="M567" i="3"/>
  <c r="L567" i="3"/>
  <c r="K567" i="3"/>
  <c r="J567" i="3"/>
  <c r="I567" i="3"/>
  <c r="H567" i="3"/>
  <c r="M566" i="3"/>
  <c r="L566" i="3"/>
  <c r="K566" i="3"/>
  <c r="J566" i="3"/>
  <c r="I566" i="3"/>
  <c r="H566" i="3"/>
  <c r="M565" i="3"/>
  <c r="L565" i="3"/>
  <c r="K565" i="3"/>
  <c r="J565" i="3"/>
  <c r="I565" i="3"/>
  <c r="H565" i="3"/>
  <c r="M564" i="3"/>
  <c r="L564" i="3"/>
  <c r="K564" i="3"/>
  <c r="J564" i="3"/>
  <c r="I564" i="3"/>
  <c r="H564" i="3"/>
  <c r="M563" i="3"/>
  <c r="L563" i="3"/>
  <c r="K563" i="3"/>
  <c r="J563" i="3"/>
  <c r="I563" i="3"/>
  <c r="H563" i="3"/>
  <c r="M562" i="3"/>
  <c r="L562" i="3"/>
  <c r="K562" i="3"/>
  <c r="J562" i="3"/>
  <c r="I562" i="3"/>
  <c r="H562" i="3"/>
  <c r="M561" i="3"/>
  <c r="L561" i="3"/>
  <c r="K561" i="3"/>
  <c r="J561" i="3"/>
  <c r="I561" i="3"/>
  <c r="H561" i="3"/>
  <c r="M560" i="3"/>
  <c r="L560" i="3"/>
  <c r="K560" i="3"/>
  <c r="J560" i="3"/>
  <c r="I560" i="3"/>
  <c r="H560" i="3"/>
  <c r="M559" i="3"/>
  <c r="L559" i="3"/>
  <c r="K559" i="3"/>
  <c r="J559" i="3"/>
  <c r="I559" i="3"/>
  <c r="H559" i="3"/>
  <c r="M558" i="3"/>
  <c r="L558" i="3"/>
  <c r="K558" i="3"/>
  <c r="J558" i="3"/>
  <c r="I558" i="3"/>
  <c r="H558" i="3"/>
  <c r="M557" i="3"/>
  <c r="L557" i="3"/>
  <c r="K557" i="3"/>
  <c r="J557" i="3"/>
  <c r="I557" i="3"/>
  <c r="H557" i="3"/>
  <c r="M556" i="3"/>
  <c r="L556" i="3"/>
  <c r="K556" i="3"/>
  <c r="J556" i="3"/>
  <c r="I556" i="3"/>
  <c r="H556" i="3"/>
  <c r="M555" i="3"/>
  <c r="L555" i="3"/>
  <c r="K555" i="3"/>
  <c r="J555" i="3"/>
  <c r="I555" i="3"/>
  <c r="H555" i="3"/>
  <c r="M554" i="3"/>
  <c r="L554" i="3"/>
  <c r="K554" i="3"/>
  <c r="J554" i="3"/>
  <c r="I554" i="3"/>
  <c r="H554" i="3"/>
  <c r="M553" i="3"/>
  <c r="L553" i="3"/>
  <c r="K553" i="3"/>
  <c r="J553" i="3"/>
  <c r="I553" i="3"/>
  <c r="H553" i="3"/>
  <c r="M552" i="3"/>
  <c r="L552" i="3"/>
  <c r="K552" i="3"/>
  <c r="J552" i="3"/>
  <c r="I552" i="3"/>
  <c r="H552" i="3"/>
  <c r="M551" i="3"/>
  <c r="L551" i="3"/>
  <c r="K551" i="3"/>
  <c r="J551" i="3"/>
  <c r="I551" i="3"/>
  <c r="H551" i="3"/>
  <c r="M550" i="3"/>
  <c r="L550" i="3"/>
  <c r="K550" i="3"/>
  <c r="J550" i="3"/>
  <c r="I550" i="3"/>
  <c r="H550" i="3"/>
  <c r="M549" i="3"/>
  <c r="L549" i="3"/>
  <c r="K549" i="3"/>
  <c r="J549" i="3"/>
  <c r="I549" i="3"/>
  <c r="H549" i="3"/>
  <c r="M548" i="3"/>
  <c r="L548" i="3"/>
  <c r="K548" i="3"/>
  <c r="J548" i="3"/>
  <c r="I548" i="3"/>
  <c r="H548" i="3"/>
  <c r="M547" i="3"/>
  <c r="L547" i="3"/>
  <c r="K547" i="3"/>
  <c r="J547" i="3"/>
  <c r="I547" i="3"/>
  <c r="H547" i="3"/>
  <c r="M546" i="3"/>
  <c r="L546" i="3"/>
  <c r="K546" i="3"/>
  <c r="J546" i="3"/>
  <c r="I546" i="3"/>
  <c r="H546" i="3"/>
  <c r="M545" i="3"/>
  <c r="L545" i="3"/>
  <c r="K545" i="3"/>
  <c r="J545" i="3"/>
  <c r="I545" i="3"/>
  <c r="H545" i="3"/>
  <c r="M544" i="3"/>
  <c r="L544" i="3"/>
  <c r="K544" i="3"/>
  <c r="J544" i="3"/>
  <c r="I544" i="3"/>
  <c r="H544" i="3"/>
  <c r="M543" i="3"/>
  <c r="L543" i="3"/>
  <c r="K543" i="3"/>
  <c r="J543" i="3"/>
  <c r="I543" i="3"/>
  <c r="H543" i="3"/>
  <c r="M542" i="3"/>
  <c r="L542" i="3"/>
  <c r="K542" i="3"/>
  <c r="J542" i="3"/>
  <c r="I542" i="3"/>
  <c r="H542" i="3"/>
  <c r="M541" i="3"/>
  <c r="L541" i="3"/>
  <c r="K541" i="3"/>
  <c r="J541" i="3"/>
  <c r="I541" i="3"/>
  <c r="H541" i="3"/>
  <c r="M540" i="3"/>
  <c r="L540" i="3"/>
  <c r="K540" i="3"/>
  <c r="J540" i="3"/>
  <c r="I540" i="3"/>
  <c r="H540" i="3"/>
  <c r="M539" i="3"/>
  <c r="L539" i="3"/>
  <c r="K539" i="3"/>
  <c r="J539" i="3"/>
  <c r="I539" i="3"/>
  <c r="H539" i="3"/>
  <c r="M538" i="3"/>
  <c r="L538" i="3"/>
  <c r="K538" i="3"/>
  <c r="J538" i="3"/>
  <c r="I538" i="3"/>
  <c r="H538" i="3"/>
  <c r="M537" i="3"/>
  <c r="L537" i="3"/>
  <c r="K537" i="3"/>
  <c r="J537" i="3"/>
  <c r="I537" i="3"/>
  <c r="H537" i="3"/>
  <c r="M536" i="3"/>
  <c r="L536" i="3"/>
  <c r="K536" i="3"/>
  <c r="J536" i="3"/>
  <c r="I536" i="3"/>
  <c r="H536" i="3"/>
  <c r="M535" i="3"/>
  <c r="L535" i="3"/>
  <c r="K535" i="3"/>
  <c r="J535" i="3"/>
  <c r="I535" i="3"/>
  <c r="H535" i="3"/>
  <c r="M534" i="3"/>
  <c r="L534" i="3"/>
  <c r="K534" i="3"/>
  <c r="J534" i="3"/>
  <c r="I534" i="3"/>
  <c r="H534" i="3"/>
  <c r="M533" i="3"/>
  <c r="L533" i="3"/>
  <c r="K533" i="3"/>
  <c r="J533" i="3"/>
  <c r="I533" i="3"/>
  <c r="H533" i="3"/>
  <c r="M532" i="3"/>
  <c r="L532" i="3"/>
  <c r="K532" i="3"/>
  <c r="J532" i="3"/>
  <c r="I532" i="3"/>
  <c r="H532" i="3"/>
  <c r="M531" i="3"/>
  <c r="L531" i="3"/>
  <c r="K531" i="3"/>
  <c r="J531" i="3"/>
  <c r="I531" i="3"/>
  <c r="H531" i="3"/>
  <c r="M530" i="3"/>
  <c r="L530" i="3"/>
  <c r="K530" i="3"/>
  <c r="J530" i="3"/>
  <c r="I530" i="3"/>
  <c r="H530" i="3"/>
  <c r="M529" i="3"/>
  <c r="L529" i="3"/>
  <c r="K529" i="3"/>
  <c r="J529" i="3"/>
  <c r="I529" i="3"/>
  <c r="H529" i="3"/>
  <c r="M528" i="3"/>
  <c r="L528" i="3"/>
  <c r="K528" i="3"/>
  <c r="J528" i="3"/>
  <c r="I528" i="3"/>
  <c r="H528" i="3"/>
  <c r="M527" i="3"/>
  <c r="L527" i="3"/>
  <c r="K527" i="3"/>
  <c r="J527" i="3"/>
  <c r="I527" i="3"/>
  <c r="H527" i="3"/>
  <c r="M526" i="3"/>
  <c r="L526" i="3"/>
  <c r="K526" i="3"/>
  <c r="J526" i="3"/>
  <c r="I526" i="3"/>
  <c r="H526" i="3"/>
  <c r="M525" i="3"/>
  <c r="L525" i="3"/>
  <c r="K525" i="3"/>
  <c r="J525" i="3"/>
  <c r="I525" i="3"/>
  <c r="H525" i="3"/>
  <c r="M524" i="3"/>
  <c r="L524" i="3"/>
  <c r="K524" i="3"/>
  <c r="J524" i="3"/>
  <c r="I524" i="3"/>
  <c r="H524" i="3"/>
  <c r="M523" i="3"/>
  <c r="L523" i="3"/>
  <c r="K523" i="3"/>
  <c r="J523" i="3"/>
  <c r="I523" i="3"/>
  <c r="H523" i="3"/>
  <c r="M522" i="3"/>
  <c r="L522" i="3"/>
  <c r="K522" i="3"/>
  <c r="J522" i="3"/>
  <c r="I522" i="3"/>
  <c r="H522" i="3"/>
  <c r="M521" i="3"/>
  <c r="L521" i="3"/>
  <c r="K521" i="3"/>
  <c r="J521" i="3"/>
  <c r="I521" i="3"/>
  <c r="H521" i="3"/>
  <c r="M520" i="3"/>
  <c r="L520" i="3"/>
  <c r="K520" i="3"/>
  <c r="J520" i="3"/>
  <c r="I520" i="3"/>
  <c r="H520" i="3"/>
  <c r="M519" i="3"/>
  <c r="L519" i="3"/>
  <c r="K519" i="3"/>
  <c r="J519" i="3"/>
  <c r="I519" i="3"/>
  <c r="H519" i="3"/>
  <c r="M518" i="3"/>
  <c r="L518" i="3"/>
  <c r="K518" i="3"/>
  <c r="J518" i="3"/>
  <c r="I518" i="3"/>
  <c r="H518" i="3"/>
  <c r="M517" i="3"/>
  <c r="L517" i="3"/>
  <c r="K517" i="3"/>
  <c r="J517" i="3"/>
  <c r="I517" i="3"/>
  <c r="H517" i="3"/>
  <c r="M516" i="3"/>
  <c r="L516" i="3"/>
  <c r="K516" i="3"/>
  <c r="J516" i="3"/>
  <c r="I516" i="3"/>
  <c r="H516" i="3"/>
  <c r="M515" i="3"/>
  <c r="L515" i="3"/>
  <c r="K515" i="3"/>
  <c r="J515" i="3"/>
  <c r="I515" i="3"/>
  <c r="H515" i="3"/>
  <c r="M514" i="3"/>
  <c r="L514" i="3"/>
  <c r="K514" i="3"/>
  <c r="J514" i="3"/>
  <c r="I514" i="3"/>
  <c r="H514" i="3"/>
  <c r="M513" i="3"/>
  <c r="L513" i="3"/>
  <c r="K513" i="3"/>
  <c r="J513" i="3"/>
  <c r="I513" i="3"/>
  <c r="H513" i="3"/>
  <c r="M512" i="3"/>
  <c r="L512" i="3"/>
  <c r="K512" i="3"/>
  <c r="J512" i="3"/>
  <c r="I512" i="3"/>
  <c r="H512" i="3"/>
  <c r="M511" i="3"/>
  <c r="L511" i="3"/>
  <c r="K511" i="3"/>
  <c r="J511" i="3"/>
  <c r="I511" i="3"/>
  <c r="H511" i="3"/>
  <c r="M510" i="3"/>
  <c r="L510" i="3"/>
  <c r="K510" i="3"/>
  <c r="J510" i="3"/>
  <c r="I510" i="3"/>
  <c r="H510" i="3"/>
  <c r="M509" i="3"/>
  <c r="L509" i="3"/>
  <c r="K509" i="3"/>
  <c r="J509" i="3"/>
  <c r="I509" i="3"/>
  <c r="H509" i="3"/>
  <c r="M508" i="3"/>
  <c r="L508" i="3"/>
  <c r="K508" i="3"/>
  <c r="J508" i="3"/>
  <c r="I508" i="3"/>
  <c r="H508" i="3"/>
  <c r="M507" i="3"/>
  <c r="L507" i="3"/>
  <c r="K507" i="3"/>
  <c r="J507" i="3"/>
  <c r="I507" i="3"/>
  <c r="H507" i="3"/>
  <c r="M506" i="3"/>
  <c r="L506" i="3"/>
  <c r="K506" i="3"/>
  <c r="J506" i="3"/>
  <c r="I506" i="3"/>
  <c r="H506" i="3"/>
  <c r="M505" i="3"/>
  <c r="L505" i="3"/>
  <c r="K505" i="3"/>
  <c r="J505" i="3"/>
  <c r="I505" i="3"/>
  <c r="H505" i="3"/>
  <c r="M504" i="3"/>
  <c r="L504" i="3"/>
  <c r="K504" i="3"/>
  <c r="J504" i="3"/>
  <c r="I504" i="3"/>
  <c r="H504" i="3"/>
  <c r="M503" i="3"/>
  <c r="L503" i="3"/>
  <c r="K503" i="3"/>
  <c r="J503" i="3"/>
  <c r="I503" i="3"/>
  <c r="H503" i="3"/>
  <c r="M502" i="3"/>
  <c r="L502" i="3"/>
  <c r="K502" i="3"/>
  <c r="J502" i="3"/>
  <c r="I502" i="3"/>
  <c r="H502" i="3"/>
  <c r="M501" i="3"/>
  <c r="L501" i="3"/>
  <c r="K501" i="3"/>
  <c r="J501" i="3"/>
  <c r="I501" i="3"/>
  <c r="H501" i="3"/>
  <c r="M500" i="3"/>
  <c r="L500" i="3"/>
  <c r="K500" i="3"/>
  <c r="J500" i="3"/>
  <c r="I500" i="3"/>
  <c r="H500" i="3"/>
  <c r="M499" i="3"/>
  <c r="L499" i="3"/>
  <c r="K499" i="3"/>
  <c r="J499" i="3"/>
  <c r="I499" i="3"/>
  <c r="H499" i="3"/>
  <c r="M498" i="3"/>
  <c r="L498" i="3"/>
  <c r="K498" i="3"/>
  <c r="J498" i="3"/>
  <c r="I498" i="3"/>
  <c r="H498" i="3"/>
  <c r="M497" i="3"/>
  <c r="L497" i="3"/>
  <c r="K497" i="3"/>
  <c r="J497" i="3"/>
  <c r="I497" i="3"/>
  <c r="H497" i="3"/>
  <c r="M496" i="3"/>
  <c r="L496" i="3"/>
  <c r="K496" i="3"/>
  <c r="J496" i="3"/>
  <c r="I496" i="3"/>
  <c r="H496" i="3"/>
  <c r="M495" i="3"/>
  <c r="L495" i="3"/>
  <c r="K495" i="3"/>
  <c r="J495" i="3"/>
  <c r="I495" i="3"/>
  <c r="H495" i="3"/>
  <c r="M494" i="3"/>
  <c r="L494" i="3"/>
  <c r="K494" i="3"/>
  <c r="J494" i="3"/>
  <c r="I494" i="3"/>
  <c r="H494" i="3"/>
  <c r="M493" i="3"/>
  <c r="L493" i="3"/>
  <c r="K493" i="3"/>
  <c r="J493" i="3"/>
  <c r="I493" i="3"/>
  <c r="H493" i="3"/>
  <c r="M492" i="3"/>
  <c r="L492" i="3"/>
  <c r="K492" i="3"/>
  <c r="J492" i="3"/>
  <c r="I492" i="3"/>
  <c r="H492" i="3"/>
  <c r="M491" i="3"/>
  <c r="L491" i="3"/>
  <c r="K491" i="3"/>
  <c r="J491" i="3"/>
  <c r="I491" i="3"/>
  <c r="H491" i="3"/>
  <c r="M490" i="3"/>
  <c r="L490" i="3"/>
  <c r="K490" i="3"/>
  <c r="J490" i="3"/>
  <c r="I490" i="3"/>
  <c r="H490" i="3"/>
  <c r="M489" i="3"/>
  <c r="L489" i="3"/>
  <c r="K489" i="3"/>
  <c r="J489" i="3"/>
  <c r="I489" i="3"/>
  <c r="H489" i="3"/>
  <c r="M488" i="3"/>
  <c r="L488" i="3"/>
  <c r="K488" i="3"/>
  <c r="J488" i="3"/>
  <c r="I488" i="3"/>
  <c r="H488" i="3"/>
  <c r="M487" i="3"/>
  <c r="L487" i="3"/>
  <c r="K487" i="3"/>
  <c r="J487" i="3"/>
  <c r="I487" i="3"/>
  <c r="H487" i="3"/>
  <c r="M486" i="3"/>
  <c r="L486" i="3"/>
  <c r="K486" i="3"/>
  <c r="J486" i="3"/>
  <c r="I486" i="3"/>
  <c r="H486" i="3"/>
  <c r="M485" i="3"/>
  <c r="L485" i="3"/>
  <c r="K485" i="3"/>
  <c r="J485" i="3"/>
  <c r="I485" i="3"/>
  <c r="H485" i="3"/>
  <c r="M484" i="3"/>
  <c r="L484" i="3"/>
  <c r="K484" i="3"/>
  <c r="J484" i="3"/>
  <c r="I484" i="3"/>
  <c r="H484" i="3"/>
  <c r="M483" i="3"/>
  <c r="L483" i="3"/>
  <c r="K483" i="3"/>
  <c r="J483" i="3"/>
  <c r="I483" i="3"/>
  <c r="H483" i="3"/>
  <c r="M482" i="3"/>
  <c r="L482" i="3"/>
  <c r="K482" i="3"/>
  <c r="J482" i="3"/>
  <c r="I482" i="3"/>
  <c r="H482" i="3"/>
  <c r="M481" i="3"/>
  <c r="L481" i="3"/>
  <c r="K481" i="3"/>
  <c r="J481" i="3"/>
  <c r="I481" i="3"/>
  <c r="H481" i="3"/>
  <c r="M480" i="3"/>
  <c r="L480" i="3"/>
  <c r="K480" i="3"/>
  <c r="J480" i="3"/>
  <c r="I480" i="3"/>
  <c r="H480" i="3"/>
  <c r="M479" i="3"/>
  <c r="L479" i="3"/>
  <c r="K479" i="3"/>
  <c r="J479" i="3"/>
  <c r="I479" i="3"/>
  <c r="H479" i="3"/>
  <c r="M478" i="3"/>
  <c r="L478" i="3"/>
  <c r="K478" i="3"/>
  <c r="J478" i="3"/>
  <c r="I478" i="3"/>
  <c r="H478" i="3"/>
  <c r="M477" i="3"/>
  <c r="L477" i="3"/>
  <c r="K477" i="3"/>
  <c r="J477" i="3"/>
  <c r="I477" i="3"/>
  <c r="H477" i="3"/>
  <c r="M476" i="3"/>
  <c r="L476" i="3"/>
  <c r="K476" i="3"/>
  <c r="J476" i="3"/>
  <c r="I476" i="3"/>
  <c r="H476" i="3"/>
  <c r="M475" i="3"/>
  <c r="L475" i="3"/>
  <c r="K475" i="3"/>
  <c r="J475" i="3"/>
  <c r="I475" i="3"/>
  <c r="H475" i="3"/>
  <c r="M474" i="3"/>
  <c r="L474" i="3"/>
  <c r="K474" i="3"/>
  <c r="J474" i="3"/>
  <c r="I474" i="3"/>
  <c r="H474" i="3"/>
  <c r="M473" i="3"/>
  <c r="L473" i="3"/>
  <c r="K473" i="3"/>
  <c r="J473" i="3"/>
  <c r="I473" i="3"/>
  <c r="H473" i="3"/>
  <c r="M472" i="3"/>
  <c r="L472" i="3"/>
  <c r="K472" i="3"/>
  <c r="J472" i="3"/>
  <c r="I472" i="3"/>
  <c r="H472" i="3"/>
  <c r="M471" i="3"/>
  <c r="L471" i="3"/>
  <c r="K471" i="3"/>
  <c r="J471" i="3"/>
  <c r="I471" i="3"/>
  <c r="H471" i="3"/>
  <c r="M470" i="3"/>
  <c r="L470" i="3"/>
  <c r="K470" i="3"/>
  <c r="J470" i="3"/>
  <c r="I470" i="3"/>
  <c r="H470" i="3"/>
  <c r="M469" i="3"/>
  <c r="L469" i="3"/>
  <c r="K469" i="3"/>
  <c r="J469" i="3"/>
  <c r="I469" i="3"/>
  <c r="H469" i="3"/>
  <c r="M468" i="3"/>
  <c r="L468" i="3"/>
  <c r="K468" i="3"/>
  <c r="J468" i="3"/>
  <c r="I468" i="3"/>
  <c r="H468" i="3"/>
  <c r="M467" i="3"/>
  <c r="L467" i="3"/>
  <c r="K467" i="3"/>
  <c r="J467" i="3"/>
  <c r="I467" i="3"/>
  <c r="H467" i="3"/>
  <c r="M466" i="3"/>
  <c r="L466" i="3"/>
  <c r="K466" i="3"/>
  <c r="J466" i="3"/>
  <c r="I466" i="3"/>
  <c r="H466" i="3"/>
  <c r="M465" i="3"/>
  <c r="L465" i="3"/>
  <c r="K465" i="3"/>
  <c r="J465" i="3"/>
  <c r="I465" i="3"/>
  <c r="H465" i="3"/>
  <c r="M464" i="3"/>
  <c r="L464" i="3"/>
  <c r="K464" i="3"/>
  <c r="J464" i="3"/>
  <c r="I464" i="3"/>
  <c r="H464" i="3"/>
  <c r="M463" i="3"/>
  <c r="L463" i="3"/>
  <c r="K463" i="3"/>
  <c r="J463" i="3"/>
  <c r="I463" i="3"/>
  <c r="H463" i="3"/>
  <c r="M462" i="3"/>
  <c r="L462" i="3"/>
  <c r="K462" i="3"/>
  <c r="J462" i="3"/>
  <c r="I462" i="3"/>
  <c r="H462" i="3"/>
  <c r="M461" i="3"/>
  <c r="L461" i="3"/>
  <c r="K461" i="3"/>
  <c r="J461" i="3"/>
  <c r="I461" i="3"/>
  <c r="H461" i="3"/>
  <c r="M460" i="3"/>
  <c r="L460" i="3"/>
  <c r="K460" i="3"/>
  <c r="J460" i="3"/>
  <c r="I460" i="3"/>
  <c r="H460" i="3"/>
  <c r="M459" i="3"/>
  <c r="L459" i="3"/>
  <c r="K459" i="3"/>
  <c r="J459" i="3"/>
  <c r="I459" i="3"/>
  <c r="H459" i="3"/>
  <c r="M458" i="3"/>
  <c r="L458" i="3"/>
  <c r="K458" i="3"/>
  <c r="J458" i="3"/>
  <c r="I458" i="3"/>
  <c r="H458" i="3"/>
  <c r="M457" i="3"/>
  <c r="L457" i="3"/>
  <c r="K457" i="3"/>
  <c r="J457" i="3"/>
  <c r="I457" i="3"/>
  <c r="H457" i="3"/>
  <c r="M456" i="3"/>
  <c r="L456" i="3"/>
  <c r="K456" i="3"/>
  <c r="J456" i="3"/>
  <c r="I456" i="3"/>
  <c r="H456" i="3"/>
  <c r="M455" i="3"/>
  <c r="L455" i="3"/>
  <c r="K455" i="3"/>
  <c r="J455" i="3"/>
  <c r="I455" i="3"/>
  <c r="H455" i="3"/>
  <c r="M454" i="3"/>
  <c r="L454" i="3"/>
  <c r="K454" i="3"/>
  <c r="J454" i="3"/>
  <c r="I454" i="3"/>
  <c r="H454" i="3"/>
  <c r="M453" i="3"/>
  <c r="L453" i="3"/>
  <c r="K453" i="3"/>
  <c r="J453" i="3"/>
  <c r="I453" i="3"/>
  <c r="H453" i="3"/>
  <c r="M452" i="3"/>
  <c r="L452" i="3"/>
  <c r="K452" i="3"/>
  <c r="J452" i="3"/>
  <c r="I452" i="3"/>
  <c r="H452" i="3"/>
  <c r="M451" i="3"/>
  <c r="L451" i="3"/>
  <c r="K451" i="3"/>
  <c r="J451" i="3"/>
  <c r="I451" i="3"/>
  <c r="H451" i="3"/>
  <c r="M450" i="3"/>
  <c r="L450" i="3"/>
  <c r="K450" i="3"/>
  <c r="J450" i="3"/>
  <c r="I450" i="3"/>
  <c r="H450" i="3"/>
  <c r="M449" i="3"/>
  <c r="L449" i="3"/>
  <c r="K449" i="3"/>
  <c r="J449" i="3"/>
  <c r="I449" i="3"/>
  <c r="H449" i="3"/>
  <c r="M448" i="3"/>
  <c r="L448" i="3"/>
  <c r="K448" i="3"/>
  <c r="J448" i="3"/>
  <c r="I448" i="3"/>
  <c r="H448" i="3"/>
  <c r="M447" i="3"/>
  <c r="L447" i="3"/>
  <c r="K447" i="3"/>
  <c r="J447" i="3"/>
  <c r="I447" i="3"/>
  <c r="H447" i="3"/>
  <c r="M446" i="3"/>
  <c r="L446" i="3"/>
  <c r="K446" i="3"/>
  <c r="J446" i="3"/>
  <c r="I446" i="3"/>
  <c r="H446" i="3"/>
  <c r="M445" i="3"/>
  <c r="L445" i="3"/>
  <c r="K445" i="3"/>
  <c r="J445" i="3"/>
  <c r="I445" i="3"/>
  <c r="H445" i="3"/>
  <c r="M444" i="3"/>
  <c r="L444" i="3"/>
  <c r="K444" i="3"/>
  <c r="J444" i="3"/>
  <c r="I444" i="3"/>
  <c r="H444" i="3"/>
  <c r="M443" i="3"/>
  <c r="L443" i="3"/>
  <c r="K443" i="3"/>
  <c r="J443" i="3"/>
  <c r="I443" i="3"/>
  <c r="H443" i="3"/>
  <c r="M442" i="3"/>
  <c r="L442" i="3"/>
  <c r="K442" i="3"/>
  <c r="J442" i="3"/>
  <c r="I442" i="3"/>
  <c r="H442" i="3"/>
  <c r="M441" i="3"/>
  <c r="L441" i="3"/>
  <c r="K441" i="3"/>
  <c r="J441" i="3"/>
  <c r="I441" i="3"/>
  <c r="H441" i="3"/>
  <c r="M440" i="3"/>
  <c r="L440" i="3"/>
  <c r="K440" i="3"/>
  <c r="J440" i="3"/>
  <c r="I440" i="3"/>
  <c r="H440" i="3"/>
  <c r="M439" i="3"/>
  <c r="L439" i="3"/>
  <c r="K439" i="3"/>
  <c r="J439" i="3"/>
  <c r="I439" i="3"/>
  <c r="H439" i="3"/>
  <c r="M438" i="3"/>
  <c r="L438" i="3"/>
  <c r="K438" i="3"/>
  <c r="J438" i="3"/>
  <c r="I438" i="3"/>
  <c r="H438" i="3"/>
  <c r="M437" i="3"/>
  <c r="L437" i="3"/>
  <c r="K437" i="3"/>
  <c r="J437" i="3"/>
  <c r="I437" i="3"/>
  <c r="H437" i="3"/>
  <c r="M436" i="3"/>
  <c r="L436" i="3"/>
  <c r="K436" i="3"/>
  <c r="J436" i="3"/>
  <c r="I436" i="3"/>
  <c r="H436" i="3"/>
  <c r="M435" i="3"/>
  <c r="L435" i="3"/>
  <c r="K435" i="3"/>
  <c r="J435" i="3"/>
  <c r="I435" i="3"/>
  <c r="H435" i="3"/>
  <c r="M434" i="3"/>
  <c r="L434" i="3"/>
  <c r="K434" i="3"/>
  <c r="J434" i="3"/>
  <c r="I434" i="3"/>
  <c r="H434" i="3"/>
  <c r="M433" i="3"/>
  <c r="L433" i="3"/>
  <c r="K433" i="3"/>
  <c r="J433" i="3"/>
  <c r="I433" i="3"/>
  <c r="H433" i="3"/>
  <c r="M432" i="3"/>
  <c r="L432" i="3"/>
  <c r="K432" i="3"/>
  <c r="J432" i="3"/>
  <c r="I432" i="3"/>
  <c r="H432" i="3"/>
  <c r="M431" i="3"/>
  <c r="L431" i="3"/>
  <c r="K431" i="3"/>
  <c r="J431" i="3"/>
  <c r="I431" i="3"/>
  <c r="H431" i="3"/>
  <c r="M430" i="3"/>
  <c r="L430" i="3"/>
  <c r="K430" i="3"/>
  <c r="J430" i="3"/>
  <c r="I430" i="3"/>
  <c r="H430" i="3"/>
  <c r="M429" i="3"/>
  <c r="L429" i="3"/>
  <c r="K429" i="3"/>
  <c r="J429" i="3"/>
  <c r="I429" i="3"/>
  <c r="H429" i="3"/>
  <c r="M428" i="3"/>
  <c r="L428" i="3"/>
  <c r="K428" i="3"/>
  <c r="J428" i="3"/>
  <c r="I428" i="3"/>
  <c r="H428" i="3"/>
  <c r="M427" i="3"/>
  <c r="L427" i="3"/>
  <c r="K427" i="3"/>
  <c r="J427" i="3"/>
  <c r="I427" i="3"/>
  <c r="H427" i="3"/>
  <c r="M426" i="3"/>
  <c r="L426" i="3"/>
  <c r="K426" i="3"/>
  <c r="J426" i="3"/>
  <c r="I426" i="3"/>
  <c r="H426" i="3"/>
  <c r="M425" i="3"/>
  <c r="L425" i="3"/>
  <c r="K425" i="3"/>
  <c r="J425" i="3"/>
  <c r="I425" i="3"/>
  <c r="H425" i="3"/>
  <c r="M424" i="3"/>
  <c r="L424" i="3"/>
  <c r="K424" i="3"/>
  <c r="J424" i="3"/>
  <c r="I424" i="3"/>
  <c r="H424" i="3"/>
  <c r="M423" i="3"/>
  <c r="L423" i="3"/>
  <c r="K423" i="3"/>
  <c r="J423" i="3"/>
  <c r="I423" i="3"/>
  <c r="H423" i="3"/>
  <c r="M422" i="3"/>
  <c r="L422" i="3"/>
  <c r="K422" i="3"/>
  <c r="J422" i="3"/>
  <c r="I422" i="3"/>
  <c r="H422" i="3"/>
  <c r="M421" i="3"/>
  <c r="L421" i="3"/>
  <c r="K421" i="3"/>
  <c r="J421" i="3"/>
  <c r="I421" i="3"/>
  <c r="H421" i="3"/>
  <c r="M420" i="3"/>
  <c r="L420" i="3"/>
  <c r="K420" i="3"/>
  <c r="J420" i="3"/>
  <c r="I420" i="3"/>
  <c r="H420" i="3"/>
  <c r="M419" i="3"/>
  <c r="L419" i="3"/>
  <c r="K419" i="3"/>
  <c r="J419" i="3"/>
  <c r="I419" i="3"/>
  <c r="H419" i="3"/>
  <c r="M418" i="3"/>
  <c r="L418" i="3"/>
  <c r="K418" i="3"/>
  <c r="J418" i="3"/>
  <c r="I418" i="3"/>
  <c r="H418" i="3"/>
  <c r="M417" i="3"/>
  <c r="L417" i="3"/>
  <c r="K417" i="3"/>
  <c r="J417" i="3"/>
  <c r="I417" i="3"/>
  <c r="H417" i="3"/>
  <c r="M416" i="3"/>
  <c r="L416" i="3"/>
  <c r="K416" i="3"/>
  <c r="J416" i="3"/>
  <c r="I416" i="3"/>
  <c r="H416" i="3"/>
  <c r="M415" i="3"/>
  <c r="L415" i="3"/>
  <c r="K415" i="3"/>
  <c r="J415" i="3"/>
  <c r="I415" i="3"/>
  <c r="H415" i="3"/>
  <c r="M414" i="3"/>
  <c r="L414" i="3"/>
  <c r="K414" i="3"/>
  <c r="J414" i="3"/>
  <c r="I414" i="3"/>
  <c r="H414" i="3"/>
  <c r="M413" i="3"/>
  <c r="L413" i="3"/>
  <c r="K413" i="3"/>
  <c r="J413" i="3"/>
  <c r="I413" i="3"/>
  <c r="H413" i="3"/>
  <c r="M412" i="3"/>
  <c r="L412" i="3"/>
  <c r="K412" i="3"/>
  <c r="J412" i="3"/>
  <c r="I412" i="3"/>
  <c r="H412" i="3"/>
  <c r="M411" i="3"/>
  <c r="L411" i="3"/>
  <c r="K411" i="3"/>
  <c r="J411" i="3"/>
  <c r="I411" i="3"/>
  <c r="H411" i="3"/>
  <c r="M410" i="3"/>
  <c r="L410" i="3"/>
  <c r="K410" i="3"/>
  <c r="J410" i="3"/>
  <c r="I410" i="3"/>
  <c r="H410" i="3"/>
  <c r="M409" i="3"/>
  <c r="L409" i="3"/>
  <c r="K409" i="3"/>
  <c r="J409" i="3"/>
  <c r="I409" i="3"/>
  <c r="H409" i="3"/>
  <c r="M408" i="3"/>
  <c r="L408" i="3"/>
  <c r="K408" i="3"/>
  <c r="J408" i="3"/>
  <c r="I408" i="3"/>
  <c r="H408" i="3"/>
  <c r="M407" i="3"/>
  <c r="L407" i="3"/>
  <c r="K407" i="3"/>
  <c r="J407" i="3"/>
  <c r="I407" i="3"/>
  <c r="H407" i="3"/>
  <c r="M406" i="3"/>
  <c r="L406" i="3"/>
  <c r="K406" i="3"/>
  <c r="J406" i="3"/>
  <c r="I406" i="3"/>
  <c r="H406" i="3"/>
  <c r="M405" i="3"/>
  <c r="L405" i="3"/>
  <c r="K405" i="3"/>
  <c r="J405" i="3"/>
  <c r="I405" i="3"/>
  <c r="H405" i="3"/>
  <c r="M404" i="3"/>
  <c r="L404" i="3"/>
  <c r="K404" i="3"/>
  <c r="J404" i="3"/>
  <c r="I404" i="3"/>
  <c r="H404" i="3"/>
  <c r="M403" i="3"/>
  <c r="L403" i="3"/>
  <c r="K403" i="3"/>
  <c r="J403" i="3"/>
  <c r="I403" i="3"/>
  <c r="H403" i="3"/>
  <c r="M402" i="3"/>
  <c r="L402" i="3"/>
  <c r="K402" i="3"/>
  <c r="J402" i="3"/>
  <c r="I402" i="3"/>
  <c r="H402" i="3"/>
  <c r="M401" i="3"/>
  <c r="L401" i="3"/>
  <c r="K401" i="3"/>
  <c r="J401" i="3"/>
  <c r="I401" i="3"/>
  <c r="H401" i="3"/>
  <c r="M400" i="3"/>
  <c r="L400" i="3"/>
  <c r="K400" i="3"/>
  <c r="J400" i="3"/>
  <c r="I400" i="3"/>
  <c r="H400" i="3"/>
  <c r="M399" i="3"/>
  <c r="L399" i="3"/>
  <c r="K399" i="3"/>
  <c r="J399" i="3"/>
  <c r="I399" i="3"/>
  <c r="H399" i="3"/>
  <c r="M398" i="3"/>
  <c r="L398" i="3"/>
  <c r="K398" i="3"/>
  <c r="J398" i="3"/>
  <c r="I398" i="3"/>
  <c r="H398" i="3"/>
  <c r="M397" i="3"/>
  <c r="L397" i="3"/>
  <c r="K397" i="3"/>
  <c r="J397" i="3"/>
  <c r="I397" i="3"/>
  <c r="H397" i="3"/>
  <c r="M396" i="3"/>
  <c r="L396" i="3"/>
  <c r="K396" i="3"/>
  <c r="J396" i="3"/>
  <c r="I396" i="3"/>
  <c r="H396" i="3"/>
  <c r="M395" i="3"/>
  <c r="L395" i="3"/>
  <c r="K395" i="3"/>
  <c r="J395" i="3"/>
  <c r="I395" i="3"/>
  <c r="H395" i="3"/>
  <c r="M394" i="3"/>
  <c r="L394" i="3"/>
  <c r="K394" i="3"/>
  <c r="J394" i="3"/>
  <c r="I394" i="3"/>
  <c r="H394" i="3"/>
  <c r="M393" i="3"/>
  <c r="L393" i="3"/>
  <c r="K393" i="3"/>
  <c r="J393" i="3"/>
  <c r="I393" i="3"/>
  <c r="H393" i="3"/>
  <c r="M392" i="3"/>
  <c r="L392" i="3"/>
  <c r="K392" i="3"/>
  <c r="J392" i="3"/>
  <c r="I392" i="3"/>
  <c r="H392" i="3"/>
  <c r="M391" i="3"/>
  <c r="L391" i="3"/>
  <c r="K391" i="3"/>
  <c r="J391" i="3"/>
  <c r="I391" i="3"/>
  <c r="H391" i="3"/>
  <c r="M390" i="3"/>
  <c r="L390" i="3"/>
  <c r="K390" i="3"/>
  <c r="J390" i="3"/>
  <c r="I390" i="3"/>
  <c r="H390" i="3"/>
  <c r="M389" i="3"/>
  <c r="L389" i="3"/>
  <c r="K389" i="3"/>
  <c r="J389" i="3"/>
  <c r="I389" i="3"/>
  <c r="H389" i="3"/>
  <c r="M388" i="3"/>
  <c r="L388" i="3"/>
  <c r="K388" i="3"/>
  <c r="J388" i="3"/>
  <c r="I388" i="3"/>
  <c r="H388" i="3"/>
  <c r="M387" i="3"/>
  <c r="L387" i="3"/>
  <c r="K387" i="3"/>
  <c r="J387" i="3"/>
  <c r="I387" i="3"/>
  <c r="H387" i="3"/>
  <c r="M386" i="3"/>
  <c r="L386" i="3"/>
  <c r="K386" i="3"/>
  <c r="J386" i="3"/>
  <c r="I386" i="3"/>
  <c r="H386" i="3"/>
  <c r="M385" i="3"/>
  <c r="L385" i="3"/>
  <c r="K385" i="3"/>
  <c r="J385" i="3"/>
  <c r="I385" i="3"/>
  <c r="H385" i="3"/>
  <c r="M384" i="3"/>
  <c r="L384" i="3"/>
  <c r="K384" i="3"/>
  <c r="J384" i="3"/>
  <c r="I384" i="3"/>
  <c r="H384" i="3"/>
  <c r="M383" i="3"/>
  <c r="L383" i="3"/>
  <c r="K383" i="3"/>
  <c r="J383" i="3"/>
  <c r="I383" i="3"/>
  <c r="H383" i="3"/>
  <c r="M382" i="3"/>
  <c r="L382" i="3"/>
  <c r="K382" i="3"/>
  <c r="J382" i="3"/>
  <c r="I382" i="3"/>
  <c r="H382" i="3"/>
  <c r="M381" i="3"/>
  <c r="L381" i="3"/>
  <c r="K381" i="3"/>
  <c r="J381" i="3"/>
  <c r="I381" i="3"/>
  <c r="H381" i="3"/>
  <c r="M380" i="3"/>
  <c r="L380" i="3"/>
  <c r="K380" i="3"/>
  <c r="J380" i="3"/>
  <c r="I380" i="3"/>
  <c r="H380" i="3"/>
  <c r="M379" i="3"/>
  <c r="L379" i="3"/>
  <c r="K379" i="3"/>
  <c r="J379" i="3"/>
  <c r="I379" i="3"/>
  <c r="H379" i="3"/>
  <c r="M378" i="3"/>
  <c r="L378" i="3"/>
  <c r="K378" i="3"/>
  <c r="J378" i="3"/>
  <c r="I378" i="3"/>
  <c r="H378" i="3"/>
  <c r="M377" i="3"/>
  <c r="L377" i="3"/>
  <c r="K377" i="3"/>
  <c r="J377" i="3"/>
  <c r="I377" i="3"/>
  <c r="H377" i="3"/>
  <c r="M376" i="3"/>
  <c r="L376" i="3"/>
  <c r="K376" i="3"/>
  <c r="J376" i="3"/>
  <c r="I376" i="3"/>
  <c r="H376" i="3"/>
  <c r="M375" i="3"/>
  <c r="L375" i="3"/>
  <c r="K375" i="3"/>
  <c r="J375" i="3"/>
  <c r="I375" i="3"/>
  <c r="H375" i="3"/>
  <c r="M374" i="3"/>
  <c r="L374" i="3"/>
  <c r="K374" i="3"/>
  <c r="J374" i="3"/>
  <c r="I374" i="3"/>
  <c r="H374" i="3"/>
  <c r="M373" i="3"/>
  <c r="L373" i="3"/>
  <c r="K373" i="3"/>
  <c r="J373" i="3"/>
  <c r="I373" i="3"/>
  <c r="H373" i="3"/>
  <c r="M372" i="3"/>
  <c r="L372" i="3"/>
  <c r="K372" i="3"/>
  <c r="J372" i="3"/>
  <c r="I372" i="3"/>
  <c r="H372" i="3"/>
  <c r="M371" i="3"/>
  <c r="L371" i="3"/>
  <c r="K371" i="3"/>
  <c r="J371" i="3"/>
  <c r="I371" i="3"/>
  <c r="H371" i="3"/>
  <c r="M370" i="3"/>
  <c r="L370" i="3"/>
  <c r="K370" i="3"/>
  <c r="J370" i="3"/>
  <c r="I370" i="3"/>
  <c r="H370" i="3"/>
  <c r="M369" i="3"/>
  <c r="L369" i="3"/>
  <c r="K369" i="3"/>
  <c r="J369" i="3"/>
  <c r="I369" i="3"/>
  <c r="H369" i="3"/>
  <c r="M368" i="3"/>
  <c r="L368" i="3"/>
  <c r="K368" i="3"/>
  <c r="J368" i="3"/>
  <c r="I368" i="3"/>
  <c r="H368" i="3"/>
  <c r="M367" i="3"/>
  <c r="L367" i="3"/>
  <c r="K367" i="3"/>
  <c r="J367" i="3"/>
  <c r="I367" i="3"/>
  <c r="H367" i="3"/>
  <c r="M366" i="3"/>
  <c r="L366" i="3"/>
  <c r="K366" i="3"/>
  <c r="J366" i="3"/>
  <c r="I366" i="3"/>
  <c r="H366" i="3"/>
  <c r="M365" i="3"/>
  <c r="L365" i="3"/>
  <c r="K365" i="3"/>
  <c r="J365" i="3"/>
  <c r="I365" i="3"/>
  <c r="H365" i="3"/>
  <c r="M364" i="3"/>
  <c r="L364" i="3"/>
  <c r="K364" i="3"/>
  <c r="J364" i="3"/>
  <c r="I364" i="3"/>
  <c r="H364" i="3"/>
  <c r="M363" i="3"/>
  <c r="L363" i="3"/>
  <c r="K363" i="3"/>
  <c r="J363" i="3"/>
  <c r="I363" i="3"/>
  <c r="H363" i="3"/>
  <c r="M362" i="3"/>
  <c r="L362" i="3"/>
  <c r="K362" i="3"/>
  <c r="J362" i="3"/>
  <c r="I362" i="3"/>
  <c r="H362" i="3"/>
  <c r="M361" i="3"/>
  <c r="L361" i="3"/>
  <c r="K361" i="3"/>
  <c r="J361" i="3"/>
  <c r="I361" i="3"/>
  <c r="H361" i="3"/>
  <c r="M360" i="3"/>
  <c r="L360" i="3"/>
  <c r="K360" i="3"/>
  <c r="J360" i="3"/>
  <c r="I360" i="3"/>
  <c r="H360" i="3"/>
  <c r="M359" i="3"/>
  <c r="L359" i="3"/>
  <c r="K359" i="3"/>
  <c r="J359" i="3"/>
  <c r="I359" i="3"/>
  <c r="H359" i="3"/>
  <c r="M358" i="3"/>
  <c r="L358" i="3"/>
  <c r="K358" i="3"/>
  <c r="J358" i="3"/>
  <c r="I358" i="3"/>
  <c r="H358" i="3"/>
  <c r="M357" i="3"/>
  <c r="L357" i="3"/>
  <c r="K357" i="3"/>
  <c r="J357" i="3"/>
  <c r="I357" i="3"/>
  <c r="H357" i="3"/>
  <c r="M356" i="3"/>
  <c r="L356" i="3"/>
  <c r="K356" i="3"/>
  <c r="J356" i="3"/>
  <c r="I356" i="3"/>
  <c r="H356" i="3"/>
  <c r="M355" i="3"/>
  <c r="L355" i="3"/>
  <c r="K355" i="3"/>
  <c r="J355" i="3"/>
  <c r="I355" i="3"/>
  <c r="H355" i="3"/>
  <c r="M354" i="3"/>
  <c r="L354" i="3"/>
  <c r="K354" i="3"/>
  <c r="J354" i="3"/>
  <c r="I354" i="3"/>
  <c r="H354" i="3"/>
  <c r="M353" i="3"/>
  <c r="L353" i="3"/>
  <c r="K353" i="3"/>
  <c r="J353" i="3"/>
  <c r="I353" i="3"/>
  <c r="H353" i="3"/>
  <c r="M352" i="3"/>
  <c r="L352" i="3"/>
  <c r="K352" i="3"/>
  <c r="J352" i="3"/>
  <c r="I352" i="3"/>
  <c r="H352" i="3"/>
  <c r="M351" i="3"/>
  <c r="L351" i="3"/>
  <c r="K351" i="3"/>
  <c r="J351" i="3"/>
  <c r="I351" i="3"/>
  <c r="H351" i="3"/>
  <c r="M350" i="3"/>
  <c r="L350" i="3"/>
  <c r="K350" i="3"/>
  <c r="J350" i="3"/>
  <c r="I350" i="3"/>
  <c r="H350" i="3"/>
  <c r="M349" i="3"/>
  <c r="L349" i="3"/>
  <c r="K349" i="3"/>
  <c r="J349" i="3"/>
  <c r="I349" i="3"/>
  <c r="H349" i="3"/>
  <c r="M348" i="3"/>
  <c r="L348" i="3"/>
  <c r="K348" i="3"/>
  <c r="J348" i="3"/>
  <c r="I348" i="3"/>
  <c r="H348" i="3"/>
  <c r="M347" i="3"/>
  <c r="L347" i="3"/>
  <c r="K347" i="3"/>
  <c r="J347" i="3"/>
  <c r="I347" i="3"/>
  <c r="H347" i="3"/>
  <c r="M346" i="3"/>
  <c r="L346" i="3"/>
  <c r="K346" i="3"/>
  <c r="J346" i="3"/>
  <c r="I346" i="3"/>
  <c r="H346" i="3"/>
  <c r="M345" i="3"/>
  <c r="L345" i="3"/>
  <c r="K345" i="3"/>
  <c r="J345" i="3"/>
  <c r="I345" i="3"/>
  <c r="H345" i="3"/>
  <c r="M344" i="3"/>
  <c r="L344" i="3"/>
  <c r="K344" i="3"/>
  <c r="J344" i="3"/>
  <c r="I344" i="3"/>
  <c r="H344" i="3"/>
  <c r="M343" i="3"/>
  <c r="L343" i="3"/>
  <c r="K343" i="3"/>
  <c r="J343" i="3"/>
  <c r="I343" i="3"/>
  <c r="H343" i="3"/>
  <c r="M342" i="3"/>
  <c r="L342" i="3"/>
  <c r="K342" i="3"/>
  <c r="J342" i="3"/>
  <c r="I342" i="3"/>
  <c r="H342" i="3"/>
  <c r="M341" i="3"/>
  <c r="L341" i="3"/>
  <c r="K341" i="3"/>
  <c r="J341" i="3"/>
  <c r="I341" i="3"/>
  <c r="H341" i="3"/>
  <c r="M340" i="3"/>
  <c r="L340" i="3"/>
  <c r="K340" i="3"/>
  <c r="J340" i="3"/>
  <c r="I340" i="3"/>
  <c r="H340" i="3"/>
  <c r="M339" i="3"/>
  <c r="L339" i="3"/>
  <c r="K339" i="3"/>
  <c r="J339" i="3"/>
  <c r="I339" i="3"/>
  <c r="H339" i="3"/>
  <c r="M338" i="3"/>
  <c r="L338" i="3"/>
  <c r="K338" i="3"/>
  <c r="J338" i="3"/>
  <c r="I338" i="3"/>
  <c r="H338" i="3"/>
  <c r="M337" i="3"/>
  <c r="L337" i="3"/>
  <c r="K337" i="3"/>
  <c r="J337" i="3"/>
  <c r="I337" i="3"/>
  <c r="H337" i="3"/>
  <c r="M336" i="3"/>
  <c r="L336" i="3"/>
  <c r="K336" i="3"/>
  <c r="J336" i="3"/>
  <c r="I336" i="3"/>
  <c r="H336" i="3"/>
  <c r="M335" i="3"/>
  <c r="L335" i="3"/>
  <c r="K335" i="3"/>
  <c r="J335" i="3"/>
  <c r="I335" i="3"/>
  <c r="H335" i="3"/>
  <c r="M334" i="3"/>
  <c r="L334" i="3"/>
  <c r="K334" i="3"/>
  <c r="J334" i="3"/>
  <c r="I334" i="3"/>
  <c r="H334" i="3"/>
  <c r="M333" i="3"/>
  <c r="L333" i="3"/>
  <c r="K333" i="3"/>
  <c r="J333" i="3"/>
  <c r="I333" i="3"/>
  <c r="H333" i="3"/>
  <c r="M332" i="3"/>
  <c r="L332" i="3"/>
  <c r="K332" i="3"/>
  <c r="J332" i="3"/>
  <c r="I332" i="3"/>
  <c r="H332" i="3"/>
  <c r="M331" i="3"/>
  <c r="L331" i="3"/>
  <c r="K331" i="3"/>
  <c r="J331" i="3"/>
  <c r="I331" i="3"/>
  <c r="H331" i="3"/>
  <c r="M330" i="3"/>
  <c r="L330" i="3"/>
  <c r="K330" i="3"/>
  <c r="J330" i="3"/>
  <c r="I330" i="3"/>
  <c r="H330" i="3"/>
  <c r="M329" i="3"/>
  <c r="L329" i="3"/>
  <c r="K329" i="3"/>
  <c r="J329" i="3"/>
  <c r="I329" i="3"/>
  <c r="H329" i="3"/>
  <c r="M328" i="3"/>
  <c r="L328" i="3"/>
  <c r="K328" i="3"/>
  <c r="J328" i="3"/>
  <c r="I328" i="3"/>
  <c r="H328" i="3"/>
  <c r="M327" i="3"/>
  <c r="L327" i="3"/>
  <c r="K327" i="3"/>
  <c r="J327" i="3"/>
  <c r="I327" i="3"/>
  <c r="H327" i="3"/>
  <c r="M326" i="3"/>
  <c r="L326" i="3"/>
  <c r="K326" i="3"/>
  <c r="J326" i="3"/>
  <c r="I326" i="3"/>
  <c r="H326" i="3"/>
  <c r="M325" i="3"/>
  <c r="L325" i="3"/>
  <c r="K325" i="3"/>
  <c r="J325" i="3"/>
  <c r="I325" i="3"/>
  <c r="H325" i="3"/>
  <c r="M324" i="3"/>
  <c r="L324" i="3"/>
  <c r="K324" i="3"/>
  <c r="J324" i="3"/>
  <c r="I324" i="3"/>
  <c r="H324" i="3"/>
  <c r="M323" i="3"/>
  <c r="L323" i="3"/>
  <c r="K323" i="3"/>
  <c r="J323" i="3"/>
  <c r="I323" i="3"/>
  <c r="H323" i="3"/>
  <c r="M322" i="3"/>
  <c r="L322" i="3"/>
  <c r="K322" i="3"/>
  <c r="J322" i="3"/>
  <c r="I322" i="3"/>
  <c r="H322" i="3"/>
  <c r="M321" i="3"/>
  <c r="L321" i="3"/>
  <c r="K321" i="3"/>
  <c r="J321" i="3"/>
  <c r="I321" i="3"/>
  <c r="H321" i="3"/>
  <c r="M320" i="3"/>
  <c r="L320" i="3"/>
  <c r="K320" i="3"/>
  <c r="J320" i="3"/>
  <c r="I320" i="3"/>
  <c r="H320" i="3"/>
  <c r="M319" i="3"/>
  <c r="L319" i="3"/>
  <c r="K319" i="3"/>
  <c r="J319" i="3"/>
  <c r="I319" i="3"/>
  <c r="H319" i="3"/>
  <c r="M318" i="3"/>
  <c r="L318" i="3"/>
  <c r="K318" i="3"/>
  <c r="J318" i="3"/>
  <c r="I318" i="3"/>
  <c r="H318" i="3"/>
  <c r="M317" i="3"/>
  <c r="L317" i="3"/>
  <c r="K317" i="3"/>
  <c r="J317" i="3"/>
  <c r="I317" i="3"/>
  <c r="H317" i="3"/>
  <c r="M316" i="3"/>
  <c r="L316" i="3"/>
  <c r="K316" i="3"/>
  <c r="J316" i="3"/>
  <c r="I316" i="3"/>
  <c r="H316" i="3"/>
  <c r="M315" i="3"/>
  <c r="L315" i="3"/>
  <c r="K315" i="3"/>
  <c r="J315" i="3"/>
  <c r="I315" i="3"/>
  <c r="H315" i="3"/>
  <c r="M314" i="3"/>
  <c r="L314" i="3"/>
  <c r="K314" i="3"/>
  <c r="J314" i="3"/>
  <c r="I314" i="3"/>
  <c r="H314" i="3"/>
  <c r="M313" i="3"/>
  <c r="L313" i="3"/>
  <c r="K313" i="3"/>
  <c r="J313" i="3"/>
  <c r="I313" i="3"/>
  <c r="H313" i="3"/>
  <c r="M312" i="3"/>
  <c r="L312" i="3"/>
  <c r="K312" i="3"/>
  <c r="J312" i="3"/>
  <c r="I312" i="3"/>
  <c r="H312" i="3"/>
  <c r="M311" i="3"/>
  <c r="L311" i="3"/>
  <c r="K311" i="3"/>
  <c r="J311" i="3"/>
  <c r="I311" i="3"/>
  <c r="H311" i="3"/>
  <c r="M310" i="3"/>
  <c r="L310" i="3"/>
  <c r="K310" i="3"/>
  <c r="J310" i="3"/>
  <c r="I310" i="3"/>
  <c r="H310" i="3"/>
  <c r="M309" i="3"/>
  <c r="L309" i="3"/>
  <c r="K309" i="3"/>
  <c r="J309" i="3"/>
  <c r="I309" i="3"/>
  <c r="H309" i="3"/>
  <c r="M308" i="3"/>
  <c r="L308" i="3"/>
  <c r="K308" i="3"/>
  <c r="J308" i="3"/>
  <c r="I308" i="3"/>
  <c r="H308" i="3"/>
  <c r="M307" i="3"/>
  <c r="L307" i="3"/>
  <c r="K307" i="3"/>
  <c r="J307" i="3"/>
  <c r="I307" i="3"/>
  <c r="H307" i="3"/>
  <c r="M306" i="3"/>
  <c r="L306" i="3"/>
  <c r="K306" i="3"/>
  <c r="J306" i="3"/>
  <c r="I306" i="3"/>
  <c r="H306" i="3"/>
  <c r="M305" i="3"/>
  <c r="L305" i="3"/>
  <c r="K305" i="3"/>
  <c r="J305" i="3"/>
  <c r="I305" i="3"/>
  <c r="H305" i="3"/>
  <c r="M304" i="3"/>
  <c r="L304" i="3"/>
  <c r="K304" i="3"/>
  <c r="J304" i="3"/>
  <c r="I304" i="3"/>
  <c r="H304" i="3"/>
  <c r="M303" i="3"/>
  <c r="L303" i="3"/>
  <c r="K303" i="3"/>
  <c r="J303" i="3"/>
  <c r="I303" i="3"/>
  <c r="H303" i="3"/>
  <c r="M302" i="3"/>
  <c r="L302" i="3"/>
  <c r="K302" i="3"/>
  <c r="J302" i="3"/>
  <c r="I302" i="3"/>
  <c r="H302" i="3"/>
  <c r="M301" i="3"/>
  <c r="L301" i="3"/>
  <c r="K301" i="3"/>
  <c r="J301" i="3"/>
  <c r="I301" i="3"/>
  <c r="H301" i="3"/>
  <c r="M300" i="3"/>
  <c r="L300" i="3"/>
  <c r="K300" i="3"/>
  <c r="J300" i="3"/>
  <c r="I300" i="3"/>
  <c r="H300" i="3"/>
  <c r="M299" i="3"/>
  <c r="L299" i="3"/>
  <c r="K299" i="3"/>
  <c r="J299" i="3"/>
  <c r="I299" i="3"/>
  <c r="H299" i="3"/>
  <c r="M298" i="3"/>
  <c r="L298" i="3"/>
  <c r="K298" i="3"/>
  <c r="J298" i="3"/>
  <c r="I298" i="3"/>
  <c r="H298" i="3"/>
  <c r="M297" i="3"/>
  <c r="L297" i="3"/>
  <c r="K297" i="3"/>
  <c r="J297" i="3"/>
  <c r="I297" i="3"/>
  <c r="H297" i="3"/>
  <c r="M296" i="3"/>
  <c r="L296" i="3"/>
  <c r="K296" i="3"/>
  <c r="J296" i="3"/>
  <c r="I296" i="3"/>
  <c r="H296" i="3"/>
  <c r="M295" i="3"/>
  <c r="L295" i="3"/>
  <c r="K295" i="3"/>
  <c r="J295" i="3"/>
  <c r="I295" i="3"/>
  <c r="H295" i="3"/>
  <c r="M294" i="3"/>
  <c r="L294" i="3"/>
  <c r="K294" i="3"/>
  <c r="J294" i="3"/>
  <c r="I294" i="3"/>
  <c r="H294" i="3"/>
  <c r="M293" i="3"/>
  <c r="L293" i="3"/>
  <c r="K293" i="3"/>
  <c r="J293" i="3"/>
  <c r="I293" i="3"/>
  <c r="H293" i="3"/>
  <c r="M292" i="3"/>
  <c r="L292" i="3"/>
  <c r="K292" i="3"/>
  <c r="J292" i="3"/>
  <c r="I292" i="3"/>
  <c r="H292" i="3"/>
  <c r="M291" i="3"/>
  <c r="L291" i="3"/>
  <c r="K291" i="3"/>
  <c r="J291" i="3"/>
  <c r="I291" i="3"/>
  <c r="H291" i="3"/>
  <c r="M290" i="3"/>
  <c r="L290" i="3"/>
  <c r="K290" i="3"/>
  <c r="J290" i="3"/>
  <c r="I290" i="3"/>
  <c r="H290" i="3"/>
  <c r="M289" i="3"/>
  <c r="L289" i="3"/>
  <c r="K289" i="3"/>
  <c r="J289" i="3"/>
  <c r="I289" i="3"/>
  <c r="H289" i="3"/>
  <c r="M288" i="3"/>
  <c r="L288" i="3"/>
  <c r="K288" i="3"/>
  <c r="J288" i="3"/>
  <c r="I288" i="3"/>
  <c r="H288" i="3"/>
  <c r="M287" i="3"/>
  <c r="L287" i="3"/>
  <c r="K287" i="3"/>
  <c r="J287" i="3"/>
  <c r="I287" i="3"/>
  <c r="H287" i="3"/>
  <c r="M286" i="3"/>
  <c r="L286" i="3"/>
  <c r="K286" i="3"/>
  <c r="J286" i="3"/>
  <c r="I286" i="3"/>
  <c r="H286" i="3"/>
  <c r="M285" i="3"/>
  <c r="L285" i="3"/>
  <c r="K285" i="3"/>
  <c r="J285" i="3"/>
  <c r="I285" i="3"/>
  <c r="H285" i="3"/>
  <c r="M284" i="3"/>
  <c r="L284" i="3"/>
  <c r="K284" i="3"/>
  <c r="J284" i="3"/>
  <c r="I284" i="3"/>
  <c r="H284" i="3"/>
  <c r="M283" i="3"/>
  <c r="L283" i="3"/>
  <c r="K283" i="3"/>
  <c r="J283" i="3"/>
  <c r="I283" i="3"/>
  <c r="H283" i="3"/>
  <c r="M282" i="3"/>
  <c r="L282" i="3"/>
  <c r="K282" i="3"/>
  <c r="J282" i="3"/>
  <c r="I282" i="3"/>
  <c r="H282" i="3"/>
  <c r="M281" i="3"/>
  <c r="L281" i="3"/>
  <c r="K281" i="3"/>
  <c r="J281" i="3"/>
  <c r="I281" i="3"/>
  <c r="H281" i="3"/>
  <c r="M280" i="3"/>
  <c r="L280" i="3"/>
  <c r="K280" i="3"/>
  <c r="J280" i="3"/>
  <c r="I280" i="3"/>
  <c r="H280" i="3"/>
  <c r="M279" i="3"/>
  <c r="L279" i="3"/>
  <c r="K279" i="3"/>
  <c r="J279" i="3"/>
  <c r="I279" i="3"/>
  <c r="H279" i="3"/>
  <c r="M278" i="3"/>
  <c r="L278" i="3"/>
  <c r="K278" i="3"/>
  <c r="J278" i="3"/>
  <c r="I278" i="3"/>
  <c r="H278" i="3"/>
  <c r="M277" i="3"/>
  <c r="L277" i="3"/>
  <c r="K277" i="3"/>
  <c r="J277" i="3"/>
  <c r="I277" i="3"/>
  <c r="H277" i="3"/>
  <c r="M276" i="3"/>
  <c r="L276" i="3"/>
  <c r="K276" i="3"/>
  <c r="J276" i="3"/>
  <c r="I276" i="3"/>
  <c r="H276" i="3"/>
  <c r="M275" i="3"/>
  <c r="L275" i="3"/>
  <c r="K275" i="3"/>
  <c r="J275" i="3"/>
  <c r="I275" i="3"/>
  <c r="H275" i="3"/>
  <c r="M274" i="3"/>
  <c r="L274" i="3"/>
  <c r="K274" i="3"/>
  <c r="J274" i="3"/>
  <c r="I274" i="3"/>
  <c r="H274" i="3"/>
  <c r="M273" i="3"/>
  <c r="L273" i="3"/>
  <c r="K273" i="3"/>
  <c r="J273" i="3"/>
  <c r="I273" i="3"/>
  <c r="H273" i="3"/>
  <c r="M272" i="3"/>
  <c r="L272" i="3"/>
  <c r="K272" i="3"/>
  <c r="J272" i="3"/>
  <c r="I272" i="3"/>
  <c r="H272" i="3"/>
  <c r="M271" i="3"/>
  <c r="L271" i="3"/>
  <c r="K271" i="3"/>
  <c r="J271" i="3"/>
  <c r="I271" i="3"/>
  <c r="H271" i="3"/>
  <c r="M270" i="3"/>
  <c r="L270" i="3"/>
  <c r="K270" i="3"/>
  <c r="J270" i="3"/>
  <c r="I270" i="3"/>
  <c r="H270" i="3"/>
  <c r="M269" i="3"/>
  <c r="L269" i="3"/>
  <c r="K269" i="3"/>
  <c r="J269" i="3"/>
  <c r="I269" i="3"/>
  <c r="H269" i="3"/>
  <c r="M268" i="3"/>
  <c r="L268" i="3"/>
  <c r="K268" i="3"/>
  <c r="J268" i="3"/>
  <c r="I268" i="3"/>
  <c r="H268" i="3"/>
  <c r="M267" i="3"/>
  <c r="L267" i="3"/>
  <c r="K267" i="3"/>
  <c r="J267" i="3"/>
  <c r="I267" i="3"/>
  <c r="H267" i="3"/>
  <c r="M266" i="3"/>
  <c r="L266" i="3"/>
  <c r="K266" i="3"/>
  <c r="J266" i="3"/>
  <c r="I266" i="3"/>
  <c r="H266" i="3"/>
  <c r="M265" i="3"/>
  <c r="L265" i="3"/>
  <c r="K265" i="3"/>
  <c r="J265" i="3"/>
  <c r="I265" i="3"/>
  <c r="H265" i="3"/>
  <c r="M264" i="3"/>
  <c r="L264" i="3"/>
  <c r="K264" i="3"/>
  <c r="J264" i="3"/>
  <c r="I264" i="3"/>
  <c r="H264" i="3"/>
  <c r="M263" i="3"/>
  <c r="L263" i="3"/>
  <c r="K263" i="3"/>
  <c r="J263" i="3"/>
  <c r="I263" i="3"/>
  <c r="H263" i="3"/>
  <c r="M262" i="3"/>
  <c r="L262" i="3"/>
  <c r="K262" i="3"/>
  <c r="J262" i="3"/>
  <c r="I262" i="3"/>
  <c r="H262" i="3"/>
  <c r="M261" i="3"/>
  <c r="L261" i="3"/>
  <c r="K261" i="3"/>
  <c r="J261" i="3"/>
  <c r="I261" i="3"/>
  <c r="H261" i="3"/>
  <c r="M260" i="3"/>
  <c r="L260" i="3"/>
  <c r="K260" i="3"/>
  <c r="J260" i="3"/>
  <c r="I260" i="3"/>
  <c r="H260" i="3"/>
  <c r="M259" i="3"/>
  <c r="L259" i="3"/>
  <c r="K259" i="3"/>
  <c r="J259" i="3"/>
  <c r="I259" i="3"/>
  <c r="H259" i="3"/>
  <c r="M258" i="3"/>
  <c r="L258" i="3"/>
  <c r="K258" i="3"/>
  <c r="J258" i="3"/>
  <c r="I258" i="3"/>
  <c r="H258" i="3"/>
  <c r="M257" i="3"/>
  <c r="L257" i="3"/>
  <c r="K257" i="3"/>
  <c r="J257" i="3"/>
  <c r="I257" i="3"/>
  <c r="H257" i="3"/>
  <c r="M256" i="3"/>
  <c r="L256" i="3"/>
  <c r="K256" i="3"/>
  <c r="J256" i="3"/>
  <c r="I256" i="3"/>
  <c r="H256" i="3"/>
  <c r="M255" i="3"/>
  <c r="L255" i="3"/>
  <c r="K255" i="3"/>
  <c r="J255" i="3"/>
  <c r="I255" i="3"/>
  <c r="H255" i="3"/>
  <c r="M254" i="3"/>
  <c r="L254" i="3"/>
  <c r="K254" i="3"/>
  <c r="J254" i="3"/>
  <c r="I254" i="3"/>
  <c r="H254" i="3"/>
  <c r="M253" i="3"/>
  <c r="L253" i="3"/>
  <c r="K253" i="3"/>
  <c r="J253" i="3"/>
  <c r="I253" i="3"/>
  <c r="H253" i="3"/>
  <c r="M252" i="3"/>
  <c r="L252" i="3"/>
  <c r="K252" i="3"/>
  <c r="J252" i="3"/>
  <c r="I252" i="3"/>
  <c r="H252" i="3"/>
  <c r="M251" i="3"/>
  <c r="L251" i="3"/>
  <c r="K251" i="3"/>
  <c r="J251" i="3"/>
  <c r="I251" i="3"/>
  <c r="H251" i="3"/>
  <c r="M250" i="3"/>
  <c r="L250" i="3"/>
  <c r="K250" i="3"/>
  <c r="J250" i="3"/>
  <c r="I250" i="3"/>
  <c r="H250" i="3"/>
  <c r="M249" i="3"/>
  <c r="L249" i="3"/>
  <c r="K249" i="3"/>
  <c r="J249" i="3"/>
  <c r="I249" i="3"/>
  <c r="H249" i="3"/>
  <c r="M248" i="3"/>
  <c r="L248" i="3"/>
  <c r="K248" i="3"/>
  <c r="J248" i="3"/>
  <c r="I248" i="3"/>
  <c r="H248" i="3"/>
  <c r="M247" i="3"/>
  <c r="L247" i="3"/>
  <c r="K247" i="3"/>
  <c r="J247" i="3"/>
  <c r="I247" i="3"/>
  <c r="H247" i="3"/>
  <c r="M246" i="3"/>
  <c r="L246" i="3"/>
  <c r="K246" i="3"/>
  <c r="J246" i="3"/>
  <c r="I246" i="3"/>
  <c r="H246" i="3"/>
  <c r="M245" i="3"/>
  <c r="L245" i="3"/>
  <c r="K245" i="3"/>
  <c r="J245" i="3"/>
  <c r="I245" i="3"/>
  <c r="H245" i="3"/>
  <c r="M244" i="3"/>
  <c r="L244" i="3"/>
  <c r="K244" i="3"/>
  <c r="J244" i="3"/>
  <c r="I244" i="3"/>
  <c r="H244" i="3"/>
  <c r="M243" i="3"/>
  <c r="L243" i="3"/>
  <c r="K243" i="3"/>
  <c r="J243" i="3"/>
  <c r="I243" i="3"/>
  <c r="H243" i="3"/>
  <c r="M242" i="3"/>
  <c r="L242" i="3"/>
  <c r="K242" i="3"/>
  <c r="J242" i="3"/>
  <c r="I242" i="3"/>
  <c r="H242" i="3"/>
  <c r="M241" i="3"/>
  <c r="L241" i="3"/>
  <c r="K241" i="3"/>
  <c r="J241" i="3"/>
  <c r="I241" i="3"/>
  <c r="H241" i="3"/>
  <c r="M240" i="3"/>
  <c r="L240" i="3"/>
  <c r="K240" i="3"/>
  <c r="J240" i="3"/>
  <c r="I240" i="3"/>
  <c r="H240" i="3"/>
  <c r="M239" i="3"/>
  <c r="L239" i="3"/>
  <c r="K239" i="3"/>
  <c r="J239" i="3"/>
  <c r="I239" i="3"/>
  <c r="H239" i="3"/>
  <c r="M238" i="3"/>
  <c r="L238" i="3"/>
  <c r="K238" i="3"/>
  <c r="J238" i="3"/>
  <c r="I238" i="3"/>
  <c r="H238" i="3"/>
  <c r="M237" i="3"/>
  <c r="L237" i="3"/>
  <c r="K237" i="3"/>
  <c r="J237" i="3"/>
  <c r="I237" i="3"/>
  <c r="H237" i="3"/>
  <c r="M236" i="3"/>
  <c r="L236" i="3"/>
  <c r="K236" i="3"/>
  <c r="J236" i="3"/>
  <c r="I236" i="3"/>
  <c r="H236" i="3"/>
  <c r="M235" i="3"/>
  <c r="L235" i="3"/>
  <c r="K235" i="3"/>
  <c r="J235" i="3"/>
  <c r="I235" i="3"/>
  <c r="H235" i="3"/>
  <c r="M234" i="3"/>
  <c r="L234" i="3"/>
  <c r="K234" i="3"/>
  <c r="J234" i="3"/>
  <c r="I234" i="3"/>
  <c r="H234" i="3"/>
  <c r="M233" i="3"/>
  <c r="L233" i="3"/>
  <c r="K233" i="3"/>
  <c r="J233" i="3"/>
  <c r="I233" i="3"/>
  <c r="H233" i="3"/>
  <c r="M232" i="3"/>
  <c r="L232" i="3"/>
  <c r="K232" i="3"/>
  <c r="J232" i="3"/>
  <c r="I232" i="3"/>
  <c r="H232" i="3"/>
  <c r="M231" i="3"/>
  <c r="L231" i="3"/>
  <c r="K231" i="3"/>
  <c r="J231" i="3"/>
  <c r="I231" i="3"/>
  <c r="H231" i="3"/>
  <c r="M230" i="3"/>
  <c r="L230" i="3"/>
  <c r="K230" i="3"/>
  <c r="J230" i="3"/>
  <c r="I230" i="3"/>
  <c r="H230" i="3"/>
  <c r="M229" i="3"/>
  <c r="L229" i="3"/>
  <c r="K229" i="3"/>
  <c r="J229" i="3"/>
  <c r="I229" i="3"/>
  <c r="H229" i="3"/>
  <c r="M228" i="3"/>
  <c r="L228" i="3"/>
  <c r="K228" i="3"/>
  <c r="J228" i="3"/>
  <c r="I228" i="3"/>
  <c r="H228" i="3"/>
  <c r="M227" i="3"/>
  <c r="L227" i="3"/>
  <c r="K227" i="3"/>
  <c r="J227" i="3"/>
  <c r="I227" i="3"/>
  <c r="H227" i="3"/>
  <c r="M226" i="3"/>
  <c r="L226" i="3"/>
  <c r="K226" i="3"/>
  <c r="J226" i="3"/>
  <c r="I226" i="3"/>
  <c r="H226" i="3"/>
  <c r="M225" i="3"/>
  <c r="L225" i="3"/>
  <c r="K225" i="3"/>
  <c r="J225" i="3"/>
  <c r="I225" i="3"/>
  <c r="H225" i="3"/>
  <c r="M224" i="3"/>
  <c r="L224" i="3"/>
  <c r="K224" i="3"/>
  <c r="J224" i="3"/>
  <c r="I224" i="3"/>
  <c r="H224" i="3"/>
  <c r="M223" i="3"/>
  <c r="L223" i="3"/>
  <c r="K223" i="3"/>
  <c r="J223" i="3"/>
  <c r="I223" i="3"/>
  <c r="H223" i="3"/>
  <c r="M222" i="3"/>
  <c r="L222" i="3"/>
  <c r="K222" i="3"/>
  <c r="J222" i="3"/>
  <c r="I222" i="3"/>
  <c r="H222" i="3"/>
  <c r="M221" i="3"/>
  <c r="L221" i="3"/>
  <c r="K221" i="3"/>
  <c r="J221" i="3"/>
  <c r="I221" i="3"/>
  <c r="H221" i="3"/>
  <c r="M220" i="3"/>
  <c r="L220" i="3"/>
  <c r="K220" i="3"/>
  <c r="J220" i="3"/>
  <c r="I220" i="3"/>
  <c r="H220" i="3"/>
  <c r="M219" i="3"/>
  <c r="L219" i="3"/>
  <c r="K219" i="3"/>
  <c r="J219" i="3"/>
  <c r="I219" i="3"/>
  <c r="H219" i="3"/>
  <c r="M218" i="3"/>
  <c r="L218" i="3"/>
  <c r="K218" i="3"/>
  <c r="J218" i="3"/>
  <c r="I218" i="3"/>
  <c r="H218" i="3"/>
  <c r="M217" i="3"/>
  <c r="L217" i="3"/>
  <c r="K217" i="3"/>
  <c r="J217" i="3"/>
  <c r="I217" i="3"/>
  <c r="H217" i="3"/>
  <c r="M216" i="3"/>
  <c r="L216" i="3"/>
  <c r="K216" i="3"/>
  <c r="J216" i="3"/>
  <c r="I216" i="3"/>
  <c r="H216" i="3"/>
  <c r="M215" i="3"/>
  <c r="L215" i="3"/>
  <c r="K215" i="3"/>
  <c r="J215" i="3"/>
  <c r="I215" i="3"/>
  <c r="H215" i="3"/>
  <c r="M214" i="3"/>
  <c r="L214" i="3"/>
  <c r="K214" i="3"/>
  <c r="J214" i="3"/>
  <c r="I214" i="3"/>
  <c r="H214" i="3"/>
  <c r="M213" i="3"/>
  <c r="L213" i="3"/>
  <c r="K213" i="3"/>
  <c r="J213" i="3"/>
  <c r="I213" i="3"/>
  <c r="H213" i="3"/>
  <c r="M212" i="3"/>
  <c r="L212" i="3"/>
  <c r="K212" i="3"/>
  <c r="J212" i="3"/>
  <c r="I212" i="3"/>
  <c r="H212" i="3"/>
  <c r="M211" i="3"/>
  <c r="L211" i="3"/>
  <c r="K211" i="3"/>
  <c r="J211" i="3"/>
  <c r="I211" i="3"/>
  <c r="H211" i="3"/>
  <c r="M210" i="3"/>
  <c r="L210" i="3"/>
  <c r="K210" i="3"/>
  <c r="J210" i="3"/>
  <c r="I210" i="3"/>
  <c r="H210" i="3"/>
  <c r="M209" i="3"/>
  <c r="L209" i="3"/>
  <c r="K209" i="3"/>
  <c r="J209" i="3"/>
  <c r="I209" i="3"/>
  <c r="H209" i="3"/>
  <c r="M208" i="3"/>
  <c r="L208" i="3"/>
  <c r="K208" i="3"/>
  <c r="J208" i="3"/>
  <c r="I208" i="3"/>
  <c r="H208" i="3"/>
  <c r="M207" i="3"/>
  <c r="L207" i="3"/>
  <c r="K207" i="3"/>
  <c r="J207" i="3"/>
  <c r="I207" i="3"/>
  <c r="H207" i="3"/>
  <c r="M206" i="3"/>
  <c r="L206" i="3"/>
  <c r="K206" i="3"/>
  <c r="J206" i="3"/>
  <c r="I206" i="3"/>
  <c r="H206" i="3"/>
  <c r="M205" i="3"/>
  <c r="L205" i="3"/>
  <c r="K205" i="3"/>
  <c r="J205" i="3"/>
  <c r="I205" i="3"/>
  <c r="H205" i="3"/>
  <c r="M204" i="3"/>
  <c r="L204" i="3"/>
  <c r="K204" i="3"/>
  <c r="J204" i="3"/>
  <c r="I204" i="3"/>
  <c r="H204" i="3"/>
  <c r="M203" i="3"/>
  <c r="L203" i="3"/>
  <c r="K203" i="3"/>
  <c r="J203" i="3"/>
  <c r="I203" i="3"/>
  <c r="H203" i="3"/>
  <c r="M202" i="3"/>
  <c r="L202" i="3"/>
  <c r="K202" i="3"/>
  <c r="J202" i="3"/>
  <c r="I202" i="3"/>
  <c r="H202" i="3"/>
  <c r="M201" i="3"/>
  <c r="L201" i="3"/>
  <c r="K201" i="3"/>
  <c r="J201" i="3"/>
  <c r="I201" i="3"/>
  <c r="H201" i="3"/>
  <c r="M200" i="3"/>
  <c r="L200" i="3"/>
  <c r="K200" i="3"/>
  <c r="J200" i="3"/>
  <c r="I200" i="3"/>
  <c r="H200" i="3"/>
  <c r="M199" i="3"/>
  <c r="L199" i="3"/>
  <c r="K199" i="3"/>
  <c r="J199" i="3"/>
  <c r="I199" i="3"/>
  <c r="H199" i="3"/>
  <c r="M198" i="3"/>
  <c r="L198" i="3"/>
  <c r="K198" i="3"/>
  <c r="J198" i="3"/>
  <c r="I198" i="3"/>
  <c r="H198" i="3"/>
  <c r="M197" i="3"/>
  <c r="L197" i="3"/>
  <c r="K197" i="3"/>
  <c r="J197" i="3"/>
  <c r="I197" i="3"/>
  <c r="H197" i="3"/>
  <c r="M196" i="3"/>
  <c r="L196" i="3"/>
  <c r="K196" i="3"/>
  <c r="J196" i="3"/>
  <c r="I196" i="3"/>
  <c r="H196" i="3"/>
  <c r="M195" i="3"/>
  <c r="L195" i="3"/>
  <c r="K195" i="3"/>
  <c r="J195" i="3"/>
  <c r="I195" i="3"/>
  <c r="H195" i="3"/>
  <c r="M194" i="3"/>
  <c r="L194" i="3"/>
  <c r="K194" i="3"/>
  <c r="J194" i="3"/>
  <c r="I194" i="3"/>
  <c r="H194" i="3"/>
  <c r="M193" i="3"/>
  <c r="L193" i="3"/>
  <c r="K193" i="3"/>
  <c r="J193" i="3"/>
  <c r="I193" i="3"/>
  <c r="H193" i="3"/>
  <c r="M192" i="3"/>
  <c r="L192" i="3"/>
  <c r="K192" i="3"/>
  <c r="J192" i="3"/>
  <c r="I192" i="3"/>
  <c r="H192" i="3"/>
  <c r="M191" i="3"/>
  <c r="L191" i="3"/>
  <c r="K191" i="3"/>
  <c r="J191" i="3"/>
  <c r="I191" i="3"/>
  <c r="H191" i="3"/>
  <c r="M190" i="3"/>
  <c r="L190" i="3"/>
  <c r="K190" i="3"/>
  <c r="J190" i="3"/>
  <c r="I190" i="3"/>
  <c r="H190" i="3"/>
  <c r="M189" i="3"/>
  <c r="L189" i="3"/>
  <c r="K189" i="3"/>
  <c r="J189" i="3"/>
  <c r="I189" i="3"/>
  <c r="H189" i="3"/>
  <c r="M188" i="3"/>
  <c r="L188" i="3"/>
  <c r="K188" i="3"/>
  <c r="J188" i="3"/>
  <c r="I188" i="3"/>
  <c r="H188" i="3"/>
  <c r="M187" i="3"/>
  <c r="L187" i="3"/>
  <c r="K187" i="3"/>
  <c r="J187" i="3"/>
  <c r="I187" i="3"/>
  <c r="H187" i="3"/>
  <c r="M186" i="3"/>
  <c r="L186" i="3"/>
  <c r="K186" i="3"/>
  <c r="J186" i="3"/>
  <c r="I186" i="3"/>
  <c r="H186" i="3"/>
  <c r="M185" i="3"/>
  <c r="L185" i="3"/>
  <c r="K185" i="3"/>
  <c r="J185" i="3"/>
  <c r="I185" i="3"/>
  <c r="H185" i="3"/>
  <c r="M184" i="3"/>
  <c r="L184" i="3"/>
  <c r="K184" i="3"/>
  <c r="J184" i="3"/>
  <c r="I184" i="3"/>
  <c r="H184" i="3"/>
  <c r="M183" i="3"/>
  <c r="L183" i="3"/>
  <c r="K183" i="3"/>
  <c r="J183" i="3"/>
  <c r="I183" i="3"/>
  <c r="H183" i="3"/>
  <c r="M182" i="3"/>
  <c r="L182" i="3"/>
  <c r="K182" i="3"/>
  <c r="J182" i="3"/>
  <c r="I182" i="3"/>
  <c r="H182" i="3"/>
  <c r="M181" i="3"/>
  <c r="L181" i="3"/>
  <c r="K181" i="3"/>
  <c r="J181" i="3"/>
  <c r="I181" i="3"/>
  <c r="H181" i="3"/>
  <c r="M180" i="3"/>
  <c r="L180" i="3"/>
  <c r="K180" i="3"/>
  <c r="J180" i="3"/>
  <c r="I180" i="3"/>
  <c r="H180" i="3"/>
  <c r="M179" i="3"/>
  <c r="L179" i="3"/>
  <c r="K179" i="3"/>
  <c r="J179" i="3"/>
  <c r="I179" i="3"/>
  <c r="H179" i="3"/>
  <c r="M178" i="3"/>
  <c r="L178" i="3"/>
  <c r="K178" i="3"/>
  <c r="J178" i="3"/>
  <c r="I178" i="3"/>
  <c r="H178" i="3"/>
  <c r="M177" i="3"/>
  <c r="L177" i="3"/>
  <c r="K177" i="3"/>
  <c r="J177" i="3"/>
  <c r="I177" i="3"/>
  <c r="H177" i="3"/>
  <c r="M176" i="3"/>
  <c r="L176" i="3"/>
  <c r="K176" i="3"/>
  <c r="J176" i="3"/>
  <c r="I176" i="3"/>
  <c r="H176" i="3"/>
  <c r="M175" i="3"/>
  <c r="L175" i="3"/>
  <c r="K175" i="3"/>
  <c r="J175" i="3"/>
  <c r="I175" i="3"/>
  <c r="H175" i="3"/>
  <c r="M174" i="3"/>
  <c r="L174" i="3"/>
  <c r="K174" i="3"/>
  <c r="J174" i="3"/>
  <c r="I174" i="3"/>
  <c r="H174" i="3"/>
  <c r="M173" i="3"/>
  <c r="L173" i="3"/>
  <c r="K173" i="3"/>
  <c r="J173" i="3"/>
  <c r="I173" i="3"/>
  <c r="H173" i="3"/>
  <c r="M172" i="3"/>
  <c r="L172" i="3"/>
  <c r="K172" i="3"/>
  <c r="J172" i="3"/>
  <c r="I172" i="3"/>
  <c r="H172" i="3"/>
  <c r="M171" i="3"/>
  <c r="L171" i="3"/>
  <c r="K171" i="3"/>
  <c r="J171" i="3"/>
  <c r="I171" i="3"/>
  <c r="H171" i="3"/>
  <c r="M170" i="3"/>
  <c r="L170" i="3"/>
  <c r="K170" i="3"/>
  <c r="J170" i="3"/>
  <c r="I170" i="3"/>
  <c r="H170" i="3"/>
  <c r="M169" i="3"/>
  <c r="L169" i="3"/>
  <c r="K169" i="3"/>
  <c r="J169" i="3"/>
  <c r="I169" i="3"/>
  <c r="H169" i="3"/>
  <c r="M168" i="3"/>
  <c r="L168" i="3"/>
  <c r="K168" i="3"/>
  <c r="J168" i="3"/>
  <c r="I168" i="3"/>
  <c r="H168" i="3"/>
  <c r="M167" i="3"/>
  <c r="L167" i="3"/>
  <c r="K167" i="3"/>
  <c r="J167" i="3"/>
  <c r="I167" i="3"/>
  <c r="H167" i="3"/>
  <c r="M166" i="3"/>
  <c r="L166" i="3"/>
  <c r="K166" i="3"/>
  <c r="J166" i="3"/>
  <c r="I166" i="3"/>
  <c r="H166" i="3"/>
  <c r="M165" i="3"/>
  <c r="L165" i="3"/>
  <c r="K165" i="3"/>
  <c r="J165" i="3"/>
  <c r="I165" i="3"/>
  <c r="H165" i="3"/>
  <c r="M164" i="3"/>
  <c r="L164" i="3"/>
  <c r="K164" i="3"/>
  <c r="J164" i="3"/>
  <c r="I164" i="3"/>
  <c r="H164" i="3"/>
  <c r="M163" i="3"/>
  <c r="L163" i="3"/>
  <c r="K163" i="3"/>
  <c r="J163" i="3"/>
  <c r="I163" i="3"/>
  <c r="H163" i="3"/>
  <c r="M162" i="3"/>
  <c r="L162" i="3"/>
  <c r="K162" i="3"/>
  <c r="J162" i="3"/>
  <c r="I162" i="3"/>
  <c r="H162" i="3"/>
  <c r="M161" i="3"/>
  <c r="L161" i="3"/>
  <c r="K161" i="3"/>
  <c r="J161" i="3"/>
  <c r="I161" i="3"/>
  <c r="H161" i="3"/>
  <c r="M160" i="3"/>
  <c r="L160" i="3"/>
  <c r="K160" i="3"/>
  <c r="J160" i="3"/>
  <c r="I160" i="3"/>
  <c r="H160" i="3"/>
  <c r="M159" i="3"/>
  <c r="L159" i="3"/>
  <c r="K159" i="3"/>
  <c r="J159" i="3"/>
  <c r="I159" i="3"/>
  <c r="H159" i="3"/>
  <c r="M158" i="3"/>
  <c r="L158" i="3"/>
  <c r="K158" i="3"/>
  <c r="J158" i="3"/>
  <c r="I158" i="3"/>
  <c r="H158" i="3"/>
  <c r="M157" i="3"/>
  <c r="L157" i="3"/>
  <c r="K157" i="3"/>
  <c r="J157" i="3"/>
  <c r="I157" i="3"/>
  <c r="H157" i="3"/>
  <c r="M156" i="3"/>
  <c r="L156" i="3"/>
  <c r="K156" i="3"/>
  <c r="J156" i="3"/>
  <c r="I156" i="3"/>
  <c r="H156" i="3"/>
  <c r="M155" i="3"/>
  <c r="L155" i="3"/>
  <c r="K155" i="3"/>
  <c r="J155" i="3"/>
  <c r="I155" i="3"/>
  <c r="H155" i="3"/>
  <c r="M154" i="3"/>
  <c r="L154" i="3"/>
  <c r="K154" i="3"/>
  <c r="J154" i="3"/>
  <c r="I154" i="3"/>
  <c r="H154" i="3"/>
  <c r="M153" i="3"/>
  <c r="L153" i="3"/>
  <c r="K153" i="3"/>
  <c r="J153" i="3"/>
  <c r="I153" i="3"/>
  <c r="H153" i="3"/>
  <c r="M152" i="3"/>
  <c r="L152" i="3"/>
  <c r="K152" i="3"/>
  <c r="J152" i="3"/>
  <c r="I152" i="3"/>
  <c r="H152" i="3"/>
  <c r="M151" i="3"/>
  <c r="L151" i="3"/>
  <c r="K151" i="3"/>
  <c r="J151" i="3"/>
  <c r="I151" i="3"/>
  <c r="H151" i="3"/>
  <c r="M150" i="3"/>
  <c r="L150" i="3"/>
  <c r="K150" i="3"/>
  <c r="J150" i="3"/>
  <c r="I150" i="3"/>
  <c r="H150" i="3"/>
  <c r="M149" i="3"/>
  <c r="L149" i="3"/>
  <c r="K149" i="3"/>
  <c r="J149" i="3"/>
  <c r="I149" i="3"/>
  <c r="H149" i="3"/>
  <c r="M148" i="3"/>
  <c r="L148" i="3"/>
  <c r="K148" i="3"/>
  <c r="J148" i="3"/>
  <c r="I148" i="3"/>
  <c r="H148" i="3"/>
  <c r="M147" i="3"/>
  <c r="L147" i="3"/>
  <c r="K147" i="3"/>
  <c r="J147" i="3"/>
  <c r="I147" i="3"/>
  <c r="H147" i="3"/>
  <c r="M146" i="3"/>
  <c r="L146" i="3"/>
  <c r="K146" i="3"/>
  <c r="J146" i="3"/>
  <c r="I146" i="3"/>
  <c r="H146" i="3"/>
  <c r="M145" i="3"/>
  <c r="L145" i="3"/>
  <c r="K145" i="3"/>
  <c r="J145" i="3"/>
  <c r="I145" i="3"/>
  <c r="H145" i="3"/>
  <c r="M144" i="3"/>
  <c r="L144" i="3"/>
  <c r="K144" i="3"/>
  <c r="J144" i="3"/>
  <c r="I144" i="3"/>
  <c r="H144" i="3"/>
  <c r="M143" i="3"/>
  <c r="L143" i="3"/>
  <c r="K143" i="3"/>
  <c r="J143" i="3"/>
  <c r="I143" i="3"/>
  <c r="H143" i="3"/>
  <c r="M142" i="3"/>
  <c r="L142" i="3"/>
  <c r="K142" i="3"/>
  <c r="J142" i="3"/>
  <c r="I142" i="3"/>
  <c r="H142" i="3"/>
  <c r="M141" i="3"/>
  <c r="L141" i="3"/>
  <c r="K141" i="3"/>
  <c r="J141" i="3"/>
  <c r="I141" i="3"/>
  <c r="H141" i="3"/>
  <c r="M140" i="3"/>
  <c r="L140" i="3"/>
  <c r="K140" i="3"/>
  <c r="J140" i="3"/>
  <c r="I140" i="3"/>
  <c r="H140" i="3"/>
  <c r="M139" i="3"/>
  <c r="L139" i="3"/>
  <c r="K139" i="3"/>
  <c r="J139" i="3"/>
  <c r="I139" i="3"/>
  <c r="H139" i="3"/>
  <c r="M138" i="3"/>
  <c r="L138" i="3"/>
  <c r="K138" i="3"/>
  <c r="J138" i="3"/>
  <c r="I138" i="3"/>
  <c r="H138" i="3"/>
  <c r="M137" i="3"/>
  <c r="L137" i="3"/>
  <c r="K137" i="3"/>
  <c r="J137" i="3"/>
  <c r="I137" i="3"/>
  <c r="H137" i="3"/>
  <c r="M136" i="3"/>
  <c r="L136" i="3"/>
  <c r="K136" i="3"/>
  <c r="J136" i="3"/>
  <c r="I136" i="3"/>
  <c r="H136" i="3"/>
  <c r="M135" i="3"/>
  <c r="L135" i="3"/>
  <c r="K135" i="3"/>
  <c r="J135" i="3"/>
  <c r="I135" i="3"/>
  <c r="H135" i="3"/>
  <c r="M134" i="3"/>
  <c r="L134" i="3"/>
  <c r="K134" i="3"/>
  <c r="J134" i="3"/>
  <c r="I134" i="3"/>
  <c r="H134" i="3"/>
  <c r="M133" i="3"/>
  <c r="L133" i="3"/>
  <c r="K133" i="3"/>
  <c r="J133" i="3"/>
  <c r="I133" i="3"/>
  <c r="H133" i="3"/>
  <c r="M132" i="3"/>
  <c r="L132" i="3"/>
  <c r="K132" i="3"/>
  <c r="J132" i="3"/>
  <c r="I132" i="3"/>
  <c r="H132" i="3"/>
  <c r="M131" i="3"/>
  <c r="L131" i="3"/>
  <c r="K131" i="3"/>
  <c r="J131" i="3"/>
  <c r="I131" i="3"/>
  <c r="H131" i="3"/>
  <c r="M130" i="3"/>
  <c r="L130" i="3"/>
  <c r="K130" i="3"/>
  <c r="J130" i="3"/>
  <c r="I130" i="3"/>
  <c r="H130" i="3"/>
  <c r="M129" i="3"/>
  <c r="L129" i="3"/>
  <c r="K129" i="3"/>
  <c r="J129" i="3"/>
  <c r="I129" i="3"/>
  <c r="H129" i="3"/>
  <c r="M128" i="3"/>
  <c r="L128" i="3"/>
  <c r="K128" i="3"/>
  <c r="J128" i="3"/>
  <c r="I128" i="3"/>
  <c r="H128" i="3"/>
  <c r="M127" i="3"/>
  <c r="L127" i="3"/>
  <c r="K127" i="3"/>
  <c r="J127" i="3"/>
  <c r="I127" i="3"/>
  <c r="H127" i="3"/>
  <c r="M126" i="3"/>
  <c r="L126" i="3"/>
  <c r="K126" i="3"/>
  <c r="J126" i="3"/>
  <c r="I126" i="3"/>
  <c r="H126" i="3"/>
  <c r="M125" i="3"/>
  <c r="L125" i="3"/>
  <c r="K125" i="3"/>
  <c r="J125" i="3"/>
  <c r="I125" i="3"/>
  <c r="H125" i="3"/>
  <c r="M124" i="3"/>
  <c r="L124" i="3"/>
  <c r="K124" i="3"/>
  <c r="J124" i="3"/>
  <c r="I124" i="3"/>
  <c r="H124" i="3"/>
  <c r="M123" i="3"/>
  <c r="L123" i="3"/>
  <c r="K123" i="3"/>
  <c r="J123" i="3"/>
  <c r="I123" i="3"/>
  <c r="H123" i="3"/>
  <c r="M122" i="3"/>
  <c r="L122" i="3"/>
  <c r="K122" i="3"/>
  <c r="J122" i="3"/>
  <c r="I122" i="3"/>
  <c r="H122" i="3"/>
  <c r="M121" i="3"/>
  <c r="L121" i="3"/>
  <c r="K121" i="3"/>
  <c r="J121" i="3"/>
  <c r="I121" i="3"/>
  <c r="H121" i="3"/>
  <c r="M120" i="3"/>
  <c r="L120" i="3"/>
  <c r="K120" i="3"/>
  <c r="J120" i="3"/>
  <c r="I120" i="3"/>
  <c r="H120" i="3"/>
  <c r="M119" i="3"/>
  <c r="L119" i="3"/>
  <c r="K119" i="3"/>
  <c r="J119" i="3"/>
  <c r="I119" i="3"/>
  <c r="H119" i="3"/>
  <c r="M118" i="3"/>
  <c r="L118" i="3"/>
  <c r="K118" i="3"/>
  <c r="J118" i="3"/>
  <c r="I118" i="3"/>
  <c r="H118" i="3"/>
  <c r="M117" i="3"/>
  <c r="L117" i="3"/>
  <c r="K117" i="3"/>
  <c r="J117" i="3"/>
  <c r="I117" i="3"/>
  <c r="H117" i="3"/>
  <c r="M116" i="3"/>
  <c r="L116" i="3"/>
  <c r="K116" i="3"/>
  <c r="J116" i="3"/>
  <c r="I116" i="3"/>
  <c r="H116" i="3"/>
  <c r="M115" i="3"/>
  <c r="L115" i="3"/>
  <c r="K115" i="3"/>
  <c r="J115" i="3"/>
  <c r="I115" i="3"/>
  <c r="H115" i="3"/>
  <c r="M114" i="3"/>
  <c r="L114" i="3"/>
  <c r="K114" i="3"/>
  <c r="J114" i="3"/>
  <c r="I114" i="3"/>
  <c r="H114" i="3"/>
  <c r="M113" i="3"/>
  <c r="L113" i="3"/>
  <c r="K113" i="3"/>
  <c r="J113" i="3"/>
  <c r="I113" i="3"/>
  <c r="H113" i="3"/>
  <c r="M112" i="3"/>
  <c r="L112" i="3"/>
  <c r="K112" i="3"/>
  <c r="J112" i="3"/>
  <c r="I112" i="3"/>
  <c r="H112" i="3"/>
  <c r="M111" i="3"/>
  <c r="L111" i="3"/>
  <c r="K111" i="3"/>
  <c r="J111" i="3"/>
  <c r="I111" i="3"/>
  <c r="H111" i="3"/>
  <c r="M110" i="3"/>
  <c r="L110" i="3"/>
  <c r="K110" i="3"/>
  <c r="J110" i="3"/>
  <c r="I110" i="3"/>
  <c r="H110" i="3"/>
  <c r="M109" i="3"/>
  <c r="L109" i="3"/>
  <c r="K109" i="3"/>
  <c r="J109" i="3"/>
  <c r="I109" i="3"/>
  <c r="H109" i="3"/>
  <c r="M108" i="3"/>
  <c r="L108" i="3"/>
  <c r="K108" i="3"/>
  <c r="J108" i="3"/>
  <c r="I108" i="3"/>
  <c r="H108" i="3"/>
  <c r="M107" i="3"/>
  <c r="L107" i="3"/>
  <c r="K107" i="3"/>
  <c r="J107" i="3"/>
  <c r="I107" i="3"/>
  <c r="H107" i="3"/>
  <c r="M106" i="3"/>
  <c r="L106" i="3"/>
  <c r="K106" i="3"/>
  <c r="J106" i="3"/>
  <c r="I106" i="3"/>
  <c r="H106" i="3"/>
  <c r="M105" i="3"/>
  <c r="L105" i="3"/>
  <c r="K105" i="3"/>
  <c r="J105" i="3"/>
  <c r="I105" i="3"/>
  <c r="H105" i="3"/>
  <c r="M104" i="3"/>
  <c r="L104" i="3"/>
  <c r="K104" i="3"/>
  <c r="J104" i="3"/>
  <c r="I104" i="3"/>
  <c r="H104" i="3"/>
  <c r="M103" i="3"/>
  <c r="L103" i="3"/>
  <c r="K103" i="3"/>
  <c r="J103" i="3"/>
  <c r="I103" i="3"/>
  <c r="H103" i="3"/>
  <c r="M102" i="3"/>
  <c r="L102" i="3"/>
  <c r="K102" i="3"/>
  <c r="J102" i="3"/>
  <c r="I102" i="3"/>
  <c r="H102" i="3"/>
  <c r="M101" i="3"/>
  <c r="L101" i="3"/>
  <c r="K101" i="3"/>
  <c r="J101" i="3"/>
  <c r="I101" i="3"/>
  <c r="H101" i="3"/>
  <c r="M100" i="3"/>
  <c r="L100" i="3"/>
  <c r="K100" i="3"/>
  <c r="J100" i="3"/>
  <c r="I100" i="3"/>
  <c r="H100" i="3"/>
  <c r="M99" i="3"/>
  <c r="L99" i="3"/>
  <c r="K99" i="3"/>
  <c r="J99" i="3"/>
  <c r="I99" i="3"/>
  <c r="H99" i="3"/>
  <c r="M98" i="3"/>
  <c r="L98" i="3"/>
  <c r="K98" i="3"/>
  <c r="J98" i="3"/>
  <c r="I98" i="3"/>
  <c r="H98" i="3"/>
  <c r="M97" i="3"/>
  <c r="L97" i="3"/>
  <c r="K97" i="3"/>
  <c r="J97" i="3"/>
  <c r="I97" i="3"/>
  <c r="H97" i="3"/>
  <c r="M96" i="3"/>
  <c r="L96" i="3"/>
  <c r="K96" i="3"/>
  <c r="J96" i="3"/>
  <c r="I96" i="3"/>
  <c r="H96" i="3"/>
  <c r="M95" i="3"/>
  <c r="L95" i="3"/>
  <c r="K95" i="3"/>
  <c r="J95" i="3"/>
  <c r="I95" i="3"/>
  <c r="H95" i="3"/>
  <c r="M94" i="3"/>
  <c r="L94" i="3"/>
  <c r="K94" i="3"/>
  <c r="J94" i="3"/>
  <c r="I94" i="3"/>
  <c r="H94" i="3"/>
  <c r="M93" i="3"/>
  <c r="L93" i="3"/>
  <c r="K93" i="3"/>
  <c r="J93" i="3"/>
  <c r="I93" i="3"/>
  <c r="H93" i="3"/>
  <c r="M92" i="3"/>
  <c r="L92" i="3"/>
  <c r="K92" i="3"/>
  <c r="J92" i="3"/>
  <c r="I92" i="3"/>
  <c r="H92" i="3"/>
  <c r="M91" i="3"/>
  <c r="L91" i="3"/>
  <c r="K91" i="3"/>
  <c r="J91" i="3"/>
  <c r="I91" i="3"/>
  <c r="H91" i="3"/>
  <c r="M90" i="3"/>
  <c r="L90" i="3"/>
  <c r="K90" i="3"/>
  <c r="J90" i="3"/>
  <c r="I90" i="3"/>
  <c r="H90" i="3"/>
  <c r="M89" i="3"/>
  <c r="L89" i="3"/>
  <c r="K89" i="3"/>
  <c r="J89" i="3"/>
  <c r="I89" i="3"/>
  <c r="H89" i="3"/>
  <c r="M88" i="3"/>
  <c r="L88" i="3"/>
  <c r="K88" i="3"/>
  <c r="J88" i="3"/>
  <c r="I88" i="3"/>
  <c r="H88" i="3"/>
  <c r="M87" i="3"/>
  <c r="L87" i="3"/>
  <c r="K87" i="3"/>
  <c r="J87" i="3"/>
  <c r="I87" i="3"/>
  <c r="H87" i="3"/>
  <c r="M86" i="3"/>
  <c r="L86" i="3"/>
  <c r="K86" i="3"/>
  <c r="J86" i="3"/>
  <c r="I86" i="3"/>
  <c r="H86" i="3"/>
  <c r="M85" i="3"/>
  <c r="L85" i="3"/>
  <c r="K85" i="3"/>
  <c r="J85" i="3"/>
  <c r="I85" i="3"/>
  <c r="H85" i="3"/>
  <c r="M84" i="3"/>
  <c r="L84" i="3"/>
  <c r="K84" i="3"/>
  <c r="J84" i="3"/>
  <c r="I84" i="3"/>
  <c r="H84" i="3"/>
  <c r="M83" i="3"/>
  <c r="L83" i="3"/>
  <c r="K83" i="3"/>
  <c r="J83" i="3"/>
  <c r="I83" i="3"/>
  <c r="H83" i="3"/>
  <c r="M82" i="3"/>
  <c r="L82" i="3"/>
  <c r="K82" i="3"/>
  <c r="J82" i="3"/>
  <c r="I82" i="3"/>
  <c r="H82" i="3"/>
  <c r="M81" i="3"/>
  <c r="L81" i="3"/>
  <c r="K81" i="3"/>
  <c r="J81" i="3"/>
  <c r="I81" i="3"/>
  <c r="H81" i="3"/>
  <c r="M80" i="3"/>
  <c r="L80" i="3"/>
  <c r="K80" i="3"/>
  <c r="J80" i="3"/>
  <c r="I80" i="3"/>
  <c r="H80" i="3"/>
  <c r="M79" i="3"/>
  <c r="L79" i="3"/>
  <c r="K79" i="3"/>
  <c r="J79" i="3"/>
  <c r="I79" i="3"/>
  <c r="H79" i="3"/>
  <c r="M78" i="3"/>
  <c r="L78" i="3"/>
  <c r="K78" i="3"/>
  <c r="J78" i="3"/>
  <c r="I78" i="3"/>
  <c r="H78" i="3"/>
  <c r="M77" i="3"/>
  <c r="L77" i="3"/>
  <c r="K77" i="3"/>
  <c r="J77" i="3"/>
  <c r="I77" i="3"/>
  <c r="H77" i="3"/>
  <c r="M76" i="3"/>
  <c r="L76" i="3"/>
  <c r="K76" i="3"/>
  <c r="J76" i="3"/>
  <c r="I76" i="3"/>
  <c r="H76" i="3"/>
  <c r="M75" i="3"/>
  <c r="L75" i="3"/>
  <c r="K75" i="3"/>
  <c r="J75" i="3"/>
  <c r="I75" i="3"/>
  <c r="H75" i="3"/>
  <c r="M74" i="3"/>
  <c r="L74" i="3"/>
  <c r="K74" i="3"/>
  <c r="J74" i="3"/>
  <c r="I74" i="3"/>
  <c r="H74" i="3"/>
  <c r="M73" i="3"/>
  <c r="L73" i="3"/>
  <c r="K73" i="3"/>
  <c r="J73" i="3"/>
  <c r="I73" i="3"/>
  <c r="H73" i="3"/>
  <c r="M72" i="3"/>
  <c r="L72" i="3"/>
  <c r="K72" i="3"/>
  <c r="J72" i="3"/>
  <c r="I72" i="3"/>
  <c r="H72" i="3"/>
  <c r="M71" i="3"/>
  <c r="L71" i="3"/>
  <c r="K71" i="3"/>
  <c r="J71" i="3"/>
  <c r="I71" i="3"/>
  <c r="H71" i="3"/>
  <c r="M70" i="3"/>
  <c r="L70" i="3"/>
  <c r="K70" i="3"/>
  <c r="J70" i="3"/>
  <c r="I70" i="3"/>
  <c r="H70" i="3"/>
  <c r="M69" i="3"/>
  <c r="L69" i="3"/>
  <c r="K69" i="3"/>
  <c r="J69" i="3"/>
  <c r="I69" i="3"/>
  <c r="H69" i="3"/>
  <c r="M68" i="3"/>
  <c r="L68" i="3"/>
  <c r="K68" i="3"/>
  <c r="J68" i="3"/>
  <c r="I68" i="3"/>
  <c r="H68" i="3"/>
  <c r="M67" i="3"/>
  <c r="L67" i="3"/>
  <c r="K67" i="3"/>
  <c r="J67" i="3"/>
  <c r="I67" i="3"/>
  <c r="H67" i="3"/>
  <c r="M66" i="3"/>
  <c r="L66" i="3"/>
  <c r="K66" i="3"/>
  <c r="J66" i="3"/>
  <c r="I66" i="3"/>
  <c r="H66" i="3"/>
  <c r="M65" i="3"/>
  <c r="L65" i="3"/>
  <c r="K65" i="3"/>
  <c r="J65" i="3"/>
  <c r="I65" i="3"/>
  <c r="H65" i="3"/>
  <c r="M64" i="3"/>
  <c r="L64" i="3"/>
  <c r="K64" i="3"/>
  <c r="J64" i="3"/>
  <c r="I64" i="3"/>
  <c r="H64" i="3"/>
  <c r="M63" i="3"/>
  <c r="L63" i="3"/>
  <c r="K63" i="3"/>
  <c r="J63" i="3"/>
  <c r="I63" i="3"/>
  <c r="H63" i="3"/>
  <c r="M62" i="3"/>
  <c r="L62" i="3"/>
  <c r="K62" i="3"/>
  <c r="J62" i="3"/>
  <c r="I62" i="3"/>
  <c r="H62" i="3"/>
  <c r="M61" i="3"/>
  <c r="L61" i="3"/>
  <c r="K61" i="3"/>
  <c r="J61" i="3"/>
  <c r="I61" i="3"/>
  <c r="H61" i="3"/>
  <c r="M60" i="3"/>
  <c r="L60" i="3"/>
  <c r="K60" i="3"/>
  <c r="J60" i="3"/>
  <c r="I60" i="3"/>
  <c r="H60" i="3"/>
  <c r="M59" i="3"/>
  <c r="L59" i="3"/>
  <c r="K59" i="3"/>
  <c r="J59" i="3"/>
  <c r="I59" i="3"/>
  <c r="H59" i="3"/>
  <c r="M58" i="3"/>
  <c r="L58" i="3"/>
  <c r="K58" i="3"/>
  <c r="J58" i="3"/>
  <c r="I58" i="3"/>
  <c r="H58" i="3"/>
  <c r="M57" i="3"/>
  <c r="L57" i="3"/>
  <c r="K57" i="3"/>
  <c r="J57" i="3"/>
  <c r="I57" i="3"/>
  <c r="H57" i="3"/>
  <c r="M56" i="3"/>
  <c r="L56" i="3"/>
  <c r="K56" i="3"/>
  <c r="J56" i="3"/>
  <c r="I56" i="3"/>
  <c r="H56" i="3"/>
  <c r="M55" i="3"/>
  <c r="L55" i="3"/>
  <c r="K55" i="3"/>
  <c r="J55" i="3"/>
  <c r="I55" i="3"/>
  <c r="H55" i="3"/>
  <c r="M54" i="3"/>
  <c r="L54" i="3"/>
  <c r="K54" i="3"/>
  <c r="J54" i="3"/>
  <c r="I54" i="3"/>
  <c r="H54" i="3"/>
  <c r="M53" i="3"/>
  <c r="L53" i="3"/>
  <c r="K53" i="3"/>
  <c r="J53" i="3"/>
  <c r="I53" i="3"/>
  <c r="H53" i="3"/>
  <c r="M52" i="3"/>
  <c r="L52" i="3"/>
  <c r="K52" i="3"/>
  <c r="J52" i="3"/>
  <c r="I52" i="3"/>
  <c r="H52" i="3"/>
  <c r="M51" i="3"/>
  <c r="L51" i="3"/>
  <c r="K51" i="3"/>
  <c r="J51" i="3"/>
  <c r="I51" i="3"/>
  <c r="H51" i="3"/>
  <c r="M50" i="3"/>
  <c r="L50" i="3"/>
  <c r="K50" i="3"/>
  <c r="J50" i="3"/>
  <c r="I50" i="3"/>
  <c r="H50" i="3"/>
  <c r="M49" i="3"/>
  <c r="L49" i="3"/>
  <c r="K49" i="3"/>
  <c r="J49" i="3"/>
  <c r="I49" i="3"/>
  <c r="H49" i="3"/>
  <c r="M48" i="3"/>
  <c r="L48" i="3"/>
  <c r="K48" i="3"/>
  <c r="J48" i="3"/>
  <c r="I48" i="3"/>
  <c r="H48" i="3"/>
  <c r="M47" i="3"/>
  <c r="L47" i="3"/>
  <c r="K47" i="3"/>
  <c r="J47" i="3"/>
  <c r="I47" i="3"/>
  <c r="H47" i="3"/>
  <c r="M46" i="3"/>
  <c r="L46" i="3"/>
  <c r="K46" i="3"/>
  <c r="J46" i="3"/>
  <c r="I46" i="3"/>
  <c r="H46" i="3"/>
  <c r="M45" i="3"/>
  <c r="L45" i="3"/>
  <c r="K45" i="3"/>
  <c r="J45" i="3"/>
  <c r="I45" i="3"/>
  <c r="H45" i="3"/>
  <c r="M44" i="3"/>
  <c r="L44" i="3"/>
  <c r="K44" i="3"/>
  <c r="J44" i="3"/>
  <c r="I44" i="3"/>
  <c r="H44" i="3"/>
  <c r="M43" i="3"/>
  <c r="L43" i="3"/>
  <c r="K43" i="3"/>
  <c r="J43" i="3"/>
  <c r="I43" i="3"/>
  <c r="H43" i="3"/>
  <c r="M42" i="3"/>
  <c r="L42" i="3"/>
  <c r="K42" i="3"/>
  <c r="J42" i="3"/>
  <c r="I42" i="3"/>
  <c r="H42" i="3"/>
  <c r="M41" i="3"/>
  <c r="L41" i="3"/>
  <c r="K41" i="3"/>
  <c r="J41" i="3"/>
  <c r="I41" i="3"/>
  <c r="H41" i="3"/>
  <c r="M40" i="3"/>
  <c r="L40" i="3"/>
  <c r="K40" i="3"/>
  <c r="J40" i="3"/>
  <c r="I40" i="3"/>
  <c r="H40" i="3"/>
  <c r="M39" i="3"/>
  <c r="L39" i="3"/>
  <c r="K39" i="3"/>
  <c r="J39" i="3"/>
  <c r="I39" i="3"/>
  <c r="H39" i="3"/>
  <c r="M38" i="3"/>
  <c r="L38" i="3"/>
  <c r="K38" i="3"/>
  <c r="J38" i="3"/>
  <c r="I38" i="3"/>
  <c r="H38" i="3"/>
  <c r="M37" i="3"/>
  <c r="L37" i="3"/>
  <c r="K37" i="3"/>
  <c r="J37" i="3"/>
  <c r="I37" i="3"/>
  <c r="H37" i="3"/>
  <c r="M36" i="3"/>
  <c r="L36" i="3"/>
  <c r="K36" i="3"/>
  <c r="J36" i="3"/>
  <c r="I36" i="3"/>
  <c r="H36" i="3"/>
  <c r="M35" i="3"/>
  <c r="L35" i="3"/>
  <c r="K35" i="3"/>
  <c r="J35" i="3"/>
  <c r="I35" i="3"/>
  <c r="H35" i="3"/>
  <c r="M34" i="3"/>
  <c r="L34" i="3"/>
  <c r="K34" i="3"/>
  <c r="J34" i="3"/>
  <c r="I34" i="3"/>
  <c r="H34" i="3"/>
  <c r="M33" i="3"/>
  <c r="L33" i="3"/>
  <c r="K33" i="3"/>
  <c r="J33" i="3"/>
  <c r="I33" i="3"/>
  <c r="H33" i="3"/>
  <c r="M32" i="3"/>
  <c r="L32" i="3"/>
  <c r="K32" i="3"/>
  <c r="J32" i="3"/>
  <c r="I32" i="3"/>
  <c r="H32" i="3"/>
  <c r="M31" i="3"/>
  <c r="L31" i="3"/>
  <c r="K31" i="3"/>
  <c r="J31" i="3"/>
  <c r="I31" i="3"/>
  <c r="H31" i="3"/>
  <c r="M30" i="3"/>
  <c r="L30" i="3"/>
  <c r="K30" i="3"/>
  <c r="J30" i="3"/>
  <c r="I30" i="3"/>
  <c r="H30" i="3"/>
  <c r="M29" i="3"/>
  <c r="L29" i="3"/>
  <c r="K29" i="3"/>
  <c r="J29" i="3"/>
  <c r="I29" i="3"/>
  <c r="H29" i="3"/>
  <c r="M28" i="3"/>
  <c r="L28" i="3"/>
  <c r="K28" i="3"/>
  <c r="J28" i="3"/>
  <c r="I28" i="3"/>
  <c r="H28" i="3"/>
  <c r="M27" i="3"/>
  <c r="L27" i="3"/>
  <c r="K27" i="3"/>
  <c r="J27" i="3"/>
  <c r="I27" i="3"/>
  <c r="H27" i="3"/>
  <c r="M26" i="3"/>
  <c r="L26" i="3"/>
  <c r="K26" i="3"/>
  <c r="J26" i="3"/>
  <c r="I26" i="3"/>
  <c r="H26" i="3"/>
  <c r="M25" i="3"/>
  <c r="L25" i="3"/>
  <c r="K25" i="3"/>
  <c r="J25" i="3"/>
  <c r="I25" i="3"/>
  <c r="H25" i="3"/>
  <c r="M24" i="3"/>
  <c r="L24" i="3"/>
  <c r="K24" i="3"/>
  <c r="J24" i="3"/>
  <c r="I24" i="3"/>
  <c r="H24" i="3"/>
  <c r="M23" i="3"/>
  <c r="L23" i="3"/>
  <c r="K23" i="3"/>
  <c r="J23" i="3"/>
  <c r="I23" i="3"/>
  <c r="H23" i="3"/>
  <c r="M22" i="3"/>
  <c r="L22" i="3"/>
  <c r="K22" i="3"/>
  <c r="J22" i="3"/>
  <c r="I22" i="3"/>
  <c r="H22" i="3"/>
  <c r="M21" i="3"/>
  <c r="L21" i="3"/>
  <c r="K21" i="3"/>
  <c r="J21" i="3"/>
  <c r="I21" i="3"/>
  <c r="H21" i="3"/>
  <c r="M20" i="3"/>
  <c r="L20" i="3"/>
  <c r="K20" i="3"/>
  <c r="J20" i="3"/>
  <c r="I20" i="3"/>
  <c r="H20" i="3"/>
  <c r="M19" i="3"/>
  <c r="L19" i="3"/>
  <c r="K19" i="3"/>
  <c r="J19" i="3"/>
  <c r="I19" i="3"/>
  <c r="H19" i="3"/>
  <c r="M18" i="3"/>
  <c r="L18" i="3"/>
  <c r="K18" i="3"/>
  <c r="J18" i="3"/>
  <c r="I18" i="3"/>
  <c r="H18" i="3"/>
  <c r="M17" i="3"/>
  <c r="L17" i="3"/>
  <c r="K17" i="3"/>
  <c r="J17" i="3"/>
  <c r="I17" i="3"/>
  <c r="H17" i="3"/>
  <c r="M16" i="3"/>
  <c r="L16" i="3"/>
  <c r="K16" i="3"/>
  <c r="J16" i="3"/>
  <c r="I16" i="3"/>
  <c r="H16" i="3"/>
  <c r="M15" i="3"/>
  <c r="L15" i="3"/>
  <c r="K15" i="3"/>
  <c r="J15" i="3"/>
  <c r="I15" i="3"/>
  <c r="H15" i="3"/>
  <c r="M14" i="3"/>
  <c r="L14" i="3"/>
  <c r="K14" i="3"/>
  <c r="J14" i="3"/>
  <c r="I14" i="3"/>
  <c r="H14" i="3"/>
  <c r="M13" i="3"/>
  <c r="L13" i="3"/>
  <c r="K13" i="3"/>
  <c r="J13" i="3"/>
  <c r="I13" i="3"/>
  <c r="H13" i="3"/>
  <c r="M12" i="3"/>
  <c r="L12" i="3"/>
  <c r="K12" i="3"/>
  <c r="J12" i="3"/>
  <c r="I12" i="3"/>
  <c r="H12" i="3"/>
  <c r="M11" i="3"/>
  <c r="L11" i="3"/>
  <c r="K11" i="3"/>
  <c r="J11" i="3"/>
  <c r="I11" i="3"/>
  <c r="H11" i="3"/>
  <c r="M10" i="3"/>
  <c r="L10" i="3"/>
  <c r="K10" i="3"/>
  <c r="J10" i="3"/>
  <c r="I10" i="3"/>
  <c r="H10" i="3"/>
  <c r="M9" i="3"/>
  <c r="L9" i="3"/>
  <c r="K9" i="3"/>
  <c r="J9" i="3"/>
  <c r="I9" i="3"/>
  <c r="H9" i="3"/>
  <c r="M8" i="3"/>
  <c r="L8" i="3"/>
  <c r="K8" i="3"/>
  <c r="J8" i="3"/>
  <c r="I8" i="3"/>
  <c r="H8" i="3"/>
  <c r="M7" i="3"/>
  <c r="L7" i="3"/>
  <c r="K7" i="3"/>
  <c r="J7" i="3"/>
  <c r="I7" i="3"/>
  <c r="H7" i="3"/>
  <c r="M6" i="3"/>
  <c r="L6" i="3"/>
  <c r="K6" i="3"/>
  <c r="J6" i="3"/>
  <c r="I6" i="3"/>
  <c r="H6" i="3"/>
  <c r="M5" i="3"/>
  <c r="L5" i="3"/>
  <c r="K5" i="3"/>
  <c r="J5" i="3"/>
  <c r="I5" i="3"/>
  <c r="H5" i="3"/>
  <c r="M4" i="3"/>
  <c r="L4" i="3"/>
  <c r="K4" i="3"/>
  <c r="J4" i="3"/>
  <c r="I4" i="3"/>
  <c r="H4" i="3"/>
  <c r="M3" i="3"/>
  <c r="L3" i="3"/>
  <c r="K3" i="3"/>
  <c r="J3" i="3"/>
  <c r="I3" i="3"/>
  <c r="H3" i="3"/>
  <c r="R175" i="4" l="1"/>
  <c r="T175" i="4" s="1"/>
  <c r="S175" i="4"/>
  <c r="U175" i="4" s="1"/>
  <c r="R315" i="4"/>
  <c r="T315" i="4" s="1"/>
  <c r="S315" i="4"/>
  <c r="U315" i="4" s="1"/>
  <c r="R311" i="4"/>
  <c r="T311" i="4" s="1"/>
  <c r="S311" i="4"/>
  <c r="U311" i="4" s="1"/>
  <c r="R314" i="4"/>
  <c r="T314" i="4" s="1"/>
  <c r="S314" i="4"/>
  <c r="U314" i="4" s="1"/>
  <c r="R310" i="4"/>
  <c r="T310" i="4" s="1"/>
  <c r="S310" i="4"/>
  <c r="U310" i="4" s="1"/>
  <c r="R51" i="4"/>
  <c r="T51" i="4" s="1"/>
  <c r="S51" i="4"/>
  <c r="U51" i="4" s="1"/>
  <c r="R313" i="4"/>
  <c r="T313" i="4" s="1"/>
  <c r="S313" i="4"/>
  <c r="U313" i="4" s="1"/>
  <c r="R312" i="4"/>
  <c r="T312" i="4" s="1"/>
  <c r="S312" i="4"/>
  <c r="U312" i="4" s="1"/>
  <c r="E79" i="4"/>
  <c r="D84" i="4"/>
  <c r="F84" i="4" s="1"/>
  <c r="G84" i="4" s="1"/>
  <c r="H84" i="4" s="1"/>
  <c r="D88" i="4"/>
  <c r="F88" i="4" s="1"/>
  <c r="G88" i="4" s="1"/>
  <c r="H88" i="4" s="1"/>
  <c r="N88" i="4" s="1"/>
  <c r="D90" i="4"/>
  <c r="F90" i="4" s="1"/>
  <c r="G90" i="4" s="1"/>
  <c r="H90" i="4" s="1"/>
  <c r="E92" i="4"/>
  <c r="D107" i="4"/>
  <c r="F107" i="4" s="1"/>
  <c r="G107" i="4" s="1"/>
  <c r="H107" i="4" s="1"/>
  <c r="D115" i="4"/>
  <c r="F115" i="4" s="1"/>
  <c r="G115" i="4" s="1"/>
  <c r="H115" i="4" s="1"/>
  <c r="E116" i="4"/>
  <c r="D119" i="4"/>
  <c r="F119" i="4" s="1"/>
  <c r="G119" i="4" s="1"/>
  <c r="H119" i="4" s="1"/>
  <c r="E120" i="4"/>
  <c r="E124" i="4"/>
  <c r="E143" i="4"/>
  <c r="D148" i="4"/>
  <c r="F148" i="4" s="1"/>
  <c r="G148" i="4" s="1"/>
  <c r="H148" i="4" s="1"/>
  <c r="D152" i="4"/>
  <c r="F152" i="4" s="1"/>
  <c r="G152" i="4" s="1"/>
  <c r="H152" i="4" s="1"/>
  <c r="D154" i="4"/>
  <c r="F154" i="4" s="1"/>
  <c r="G154" i="4" s="1"/>
  <c r="H154" i="4" s="1"/>
  <c r="E156" i="4"/>
  <c r="D171" i="4"/>
  <c r="F171" i="4" s="1"/>
  <c r="G171" i="4" s="1"/>
  <c r="H171" i="4" s="1"/>
  <c r="D179" i="4"/>
  <c r="F179" i="4" s="1"/>
  <c r="G179" i="4" s="1"/>
  <c r="H179" i="4" s="1"/>
  <c r="E180" i="4"/>
  <c r="D183" i="4"/>
  <c r="F183" i="4" s="1"/>
  <c r="G183" i="4" s="1"/>
  <c r="H183" i="4" s="1"/>
  <c r="E184" i="4"/>
  <c r="J254" i="4"/>
  <c r="K254" i="4" s="1"/>
  <c r="J126" i="4"/>
  <c r="K126" i="4" s="1"/>
  <c r="E84" i="4"/>
  <c r="E88" i="4"/>
  <c r="E107" i="4"/>
  <c r="E115" i="4"/>
  <c r="E119" i="4"/>
  <c r="E148" i="4"/>
  <c r="E152" i="4"/>
  <c r="E171" i="4"/>
  <c r="E179" i="4"/>
  <c r="E183" i="4"/>
  <c r="J312" i="4"/>
  <c r="K312" i="4" s="1"/>
  <c r="J122" i="4"/>
  <c r="K122" i="4" s="1"/>
  <c r="J311" i="4"/>
  <c r="K311" i="4" s="1"/>
  <c r="J190" i="4"/>
  <c r="K190" i="4" s="1"/>
  <c r="J58" i="4"/>
  <c r="K58" i="4" s="1"/>
  <c r="E70" i="4"/>
  <c r="J70" i="4"/>
  <c r="K70" i="4" s="1"/>
  <c r="J140" i="4"/>
  <c r="K140" i="4" s="1"/>
  <c r="E140" i="4"/>
  <c r="D140" i="4"/>
  <c r="F140" i="4" s="1"/>
  <c r="G140" i="4" s="1"/>
  <c r="H140" i="4" s="1"/>
  <c r="E146" i="4"/>
  <c r="J146" i="4"/>
  <c r="K146" i="4" s="1"/>
  <c r="D146" i="4"/>
  <c r="F146" i="4" s="1"/>
  <c r="G146" i="4" s="1"/>
  <c r="H146" i="4" s="1"/>
  <c r="J136" i="4"/>
  <c r="K136" i="4" s="1"/>
  <c r="E136" i="4"/>
  <c r="D136" i="4"/>
  <c r="F136" i="4" s="1"/>
  <c r="G136" i="4" s="1"/>
  <c r="H136" i="4" s="1"/>
  <c r="D221" i="4"/>
  <c r="F221" i="4" s="1"/>
  <c r="G221" i="4" s="1"/>
  <c r="H221" i="4" s="1"/>
  <c r="J221" i="4"/>
  <c r="K221" i="4" s="1"/>
  <c r="E221" i="4"/>
  <c r="E54" i="4"/>
  <c r="J54" i="4"/>
  <c r="K54" i="4" s="1"/>
  <c r="E78" i="4"/>
  <c r="J78" i="4"/>
  <c r="K78" i="4" s="1"/>
  <c r="J80" i="4"/>
  <c r="K80" i="4" s="1"/>
  <c r="E80" i="4"/>
  <c r="D80" i="4"/>
  <c r="F80" i="4" s="1"/>
  <c r="G80" i="4" s="1"/>
  <c r="H80" i="4" s="1"/>
  <c r="J91" i="4"/>
  <c r="K91" i="4" s="1"/>
  <c r="E91" i="4"/>
  <c r="D91" i="4"/>
  <c r="F91" i="4" s="1"/>
  <c r="G91" i="4" s="1"/>
  <c r="H91" i="4" s="1"/>
  <c r="D214" i="4"/>
  <c r="F214" i="4" s="1"/>
  <c r="G214" i="4" s="1"/>
  <c r="H214" i="4" s="1"/>
  <c r="J214" i="4"/>
  <c r="K214" i="4" s="1"/>
  <c r="D218" i="4"/>
  <c r="F218" i="4" s="1"/>
  <c r="G218" i="4" s="1"/>
  <c r="H218" i="4" s="1"/>
  <c r="J218" i="4"/>
  <c r="K218" i="4" s="1"/>
  <c r="J103" i="4"/>
  <c r="K103" i="4" s="1"/>
  <c r="E103" i="4"/>
  <c r="D103" i="4"/>
  <c r="F103" i="4" s="1"/>
  <c r="G103" i="4" s="1"/>
  <c r="H103" i="4" s="1"/>
  <c r="D224" i="4"/>
  <c r="F224" i="4" s="1"/>
  <c r="G224" i="4" s="1"/>
  <c r="H224" i="4" s="1"/>
  <c r="J224" i="4"/>
  <c r="K224" i="4" s="1"/>
  <c r="J100" i="4"/>
  <c r="K100" i="4" s="1"/>
  <c r="E100" i="4"/>
  <c r="D100" i="4"/>
  <c r="F100" i="4" s="1"/>
  <c r="G100" i="4" s="1"/>
  <c r="H100" i="4" s="1"/>
  <c r="E106" i="4"/>
  <c r="J106" i="4"/>
  <c r="K106" i="4" s="1"/>
  <c r="D106" i="4"/>
  <c r="F106" i="4" s="1"/>
  <c r="G106" i="4" s="1"/>
  <c r="H106" i="4" s="1"/>
  <c r="D198" i="4"/>
  <c r="F198" i="4" s="1"/>
  <c r="G198" i="4" s="1"/>
  <c r="H198" i="4" s="1"/>
  <c r="J198" i="4"/>
  <c r="K198" i="4" s="1"/>
  <c r="D208" i="4"/>
  <c r="F208" i="4" s="1"/>
  <c r="G208" i="4" s="1"/>
  <c r="H208" i="4" s="1"/>
  <c r="J208" i="4"/>
  <c r="K208" i="4" s="1"/>
  <c r="D230" i="4"/>
  <c r="F230" i="4" s="1"/>
  <c r="G230" i="4" s="1"/>
  <c r="H230" i="4" s="1"/>
  <c r="J230" i="4"/>
  <c r="K230" i="4" s="1"/>
  <c r="D13" i="4"/>
  <c r="F13" i="4" s="1"/>
  <c r="G13" i="4" s="1"/>
  <c r="H13" i="4" s="1"/>
  <c r="J13" i="4"/>
  <c r="K13" i="4" s="1"/>
  <c r="E17" i="4"/>
  <c r="J17" i="4"/>
  <c r="K17" i="4" s="1"/>
  <c r="E21" i="4"/>
  <c r="J21" i="4"/>
  <c r="K21" i="4" s="1"/>
  <c r="D25" i="4"/>
  <c r="F25" i="4" s="1"/>
  <c r="G25" i="4" s="1"/>
  <c r="H25" i="4" s="1"/>
  <c r="J25" i="4"/>
  <c r="K25" i="4" s="1"/>
  <c r="D29" i="4"/>
  <c r="F29" i="4" s="1"/>
  <c r="G29" i="4" s="1"/>
  <c r="H29" i="4" s="1"/>
  <c r="J29" i="4"/>
  <c r="K29" i="4" s="1"/>
  <c r="D33" i="4"/>
  <c r="F33" i="4" s="1"/>
  <c r="G33" i="4" s="1"/>
  <c r="H33" i="4" s="1"/>
  <c r="J33" i="4"/>
  <c r="K33" i="4" s="1"/>
  <c r="D37" i="4"/>
  <c r="F37" i="4" s="1"/>
  <c r="G37" i="4" s="1"/>
  <c r="H37" i="4" s="1"/>
  <c r="J37" i="4"/>
  <c r="K37" i="4" s="1"/>
  <c r="D41" i="4"/>
  <c r="F41" i="4" s="1"/>
  <c r="G41" i="4" s="1"/>
  <c r="H41" i="4" s="1"/>
  <c r="J41" i="4"/>
  <c r="K41" i="4" s="1"/>
  <c r="E45" i="4"/>
  <c r="J45" i="4"/>
  <c r="K45" i="4" s="1"/>
  <c r="E49" i="4"/>
  <c r="J49" i="4"/>
  <c r="K49" i="4" s="1"/>
  <c r="D52" i="4"/>
  <c r="F52" i="4" s="1"/>
  <c r="G52" i="4" s="1"/>
  <c r="H52" i="4" s="1"/>
  <c r="J52" i="4"/>
  <c r="K52" i="4" s="1"/>
  <c r="E52" i="4"/>
  <c r="D56" i="4"/>
  <c r="J56" i="4"/>
  <c r="K56" i="4" s="1"/>
  <c r="J59" i="4"/>
  <c r="K59" i="4" s="1"/>
  <c r="E59" i="4"/>
  <c r="E65" i="4"/>
  <c r="J65" i="4"/>
  <c r="K65" i="4" s="1"/>
  <c r="D68" i="4"/>
  <c r="F68" i="4" s="1"/>
  <c r="G68" i="4" s="1"/>
  <c r="H68" i="4" s="1"/>
  <c r="J68" i="4"/>
  <c r="K68" i="4" s="1"/>
  <c r="E68" i="4"/>
  <c r="J72" i="4"/>
  <c r="K72" i="4" s="1"/>
  <c r="E72" i="4"/>
  <c r="J76" i="4"/>
  <c r="K76" i="4" s="1"/>
  <c r="E76" i="4"/>
  <c r="D76" i="4"/>
  <c r="F76" i="4" s="1"/>
  <c r="G76" i="4" s="1"/>
  <c r="H76" i="4" s="1"/>
  <c r="E82" i="4"/>
  <c r="J82" i="4"/>
  <c r="K82" i="4" s="1"/>
  <c r="D82" i="4"/>
  <c r="F82" i="4" s="1"/>
  <c r="G82" i="4" s="1"/>
  <c r="H82" i="4" s="1"/>
  <c r="J127" i="4"/>
  <c r="K127" i="4" s="1"/>
  <c r="E127" i="4"/>
  <c r="J131" i="4"/>
  <c r="K131" i="4" s="1"/>
  <c r="E131" i="4"/>
  <c r="D131" i="4"/>
  <c r="F131" i="4" s="1"/>
  <c r="G131" i="4" s="1"/>
  <c r="H131" i="4" s="1"/>
  <c r="N131" i="4" s="1"/>
  <c r="E134" i="4"/>
  <c r="J134" i="4"/>
  <c r="K134" i="4" s="1"/>
  <c r="E142" i="4"/>
  <c r="J142" i="4"/>
  <c r="K142" i="4" s="1"/>
  <c r="J144" i="4"/>
  <c r="K144" i="4" s="1"/>
  <c r="E144" i="4"/>
  <c r="D144" i="4"/>
  <c r="F144" i="4" s="1"/>
  <c r="G144" i="4" s="1"/>
  <c r="H144" i="4" s="1"/>
  <c r="J155" i="4"/>
  <c r="K155" i="4" s="1"/>
  <c r="E155" i="4"/>
  <c r="J164" i="4"/>
  <c r="K164" i="4" s="1"/>
  <c r="E164" i="4"/>
  <c r="J167" i="4"/>
  <c r="K167" i="4" s="1"/>
  <c r="E167" i="4"/>
  <c r="D167" i="4"/>
  <c r="F167" i="4" s="1"/>
  <c r="G167" i="4" s="1"/>
  <c r="H167" i="4" s="1"/>
  <c r="E170" i="4"/>
  <c r="J170" i="4"/>
  <c r="K170" i="4" s="1"/>
  <c r="D216" i="4"/>
  <c r="F216" i="4" s="1"/>
  <c r="G216" i="4" s="1"/>
  <c r="H216" i="4" s="1"/>
  <c r="J216" i="4"/>
  <c r="K216" i="4" s="1"/>
  <c r="E232" i="4"/>
  <c r="J232" i="4"/>
  <c r="K232" i="4" s="1"/>
  <c r="E236" i="4"/>
  <c r="J236" i="4"/>
  <c r="K236" i="4" s="1"/>
  <c r="E240" i="4"/>
  <c r="J240" i="4"/>
  <c r="K240" i="4" s="1"/>
  <c r="E244" i="4"/>
  <c r="J244" i="4"/>
  <c r="K244" i="4" s="1"/>
  <c r="E248" i="4"/>
  <c r="J248" i="4"/>
  <c r="K248" i="4" s="1"/>
  <c r="E252" i="4"/>
  <c r="J252" i="4"/>
  <c r="K252" i="4" s="1"/>
  <c r="E256" i="4"/>
  <c r="J256" i="4"/>
  <c r="K256" i="4" s="1"/>
  <c r="E260" i="4"/>
  <c r="J260" i="4"/>
  <c r="K260" i="4" s="1"/>
  <c r="E263" i="4"/>
  <c r="J263" i="4"/>
  <c r="K263" i="4" s="1"/>
  <c r="E267" i="4"/>
  <c r="J267" i="4"/>
  <c r="K267" i="4" s="1"/>
  <c r="E271" i="4"/>
  <c r="J271" i="4"/>
  <c r="K271" i="4" s="1"/>
  <c r="E275" i="4"/>
  <c r="J275" i="4"/>
  <c r="K275" i="4" s="1"/>
  <c r="E279" i="4"/>
  <c r="J279" i="4"/>
  <c r="K279" i="4" s="1"/>
  <c r="E283" i="4"/>
  <c r="J283" i="4"/>
  <c r="K283" i="4" s="1"/>
  <c r="E287" i="4"/>
  <c r="J287" i="4"/>
  <c r="K287" i="4" s="1"/>
  <c r="E302" i="4"/>
  <c r="J302" i="4"/>
  <c r="K302" i="4" s="1"/>
  <c r="J291" i="4"/>
  <c r="K291" i="4" s="1"/>
  <c r="J62" i="4"/>
  <c r="K62" i="4" s="1"/>
  <c r="E12" i="4"/>
  <c r="J12" i="4"/>
  <c r="K12" i="4" s="1"/>
  <c r="D16" i="4"/>
  <c r="F16" i="4" s="1"/>
  <c r="G16" i="4" s="1"/>
  <c r="H16" i="4" s="1"/>
  <c r="J16" i="4"/>
  <c r="K16" i="4" s="1"/>
  <c r="D20" i="4"/>
  <c r="F20" i="4" s="1"/>
  <c r="G20" i="4" s="1"/>
  <c r="H20" i="4" s="1"/>
  <c r="J20" i="4"/>
  <c r="K20" i="4" s="1"/>
  <c r="D24" i="4"/>
  <c r="F24" i="4" s="1"/>
  <c r="G24" i="4" s="1"/>
  <c r="H24" i="4" s="1"/>
  <c r="J24" i="4"/>
  <c r="K24" i="4" s="1"/>
  <c r="E28" i="4"/>
  <c r="J28" i="4"/>
  <c r="K28" i="4" s="1"/>
  <c r="E32" i="4"/>
  <c r="J32" i="4"/>
  <c r="K32" i="4" s="1"/>
  <c r="E36" i="4"/>
  <c r="J36" i="4"/>
  <c r="K36" i="4" s="1"/>
  <c r="E40" i="4"/>
  <c r="J40" i="4"/>
  <c r="K40" i="4" s="1"/>
  <c r="D44" i="4"/>
  <c r="F44" i="4" s="1"/>
  <c r="G44" i="4" s="1"/>
  <c r="H44" i="4" s="1"/>
  <c r="J44" i="4"/>
  <c r="K44" i="4" s="1"/>
  <c r="E48" i="4"/>
  <c r="J48" i="4"/>
  <c r="K48" i="4" s="1"/>
  <c r="J55" i="4"/>
  <c r="K55" i="4" s="1"/>
  <c r="E55" i="4"/>
  <c r="D55" i="4"/>
  <c r="F55" i="4" s="1"/>
  <c r="G55" i="4" s="1"/>
  <c r="H55" i="4" s="1"/>
  <c r="E61" i="4"/>
  <c r="J61" i="4"/>
  <c r="K61" i="4" s="1"/>
  <c r="J71" i="4"/>
  <c r="K71" i="4" s="1"/>
  <c r="E71" i="4"/>
  <c r="D71" i="4"/>
  <c r="F71" i="4" s="1"/>
  <c r="G71" i="4" s="1"/>
  <c r="H71" i="4" s="1"/>
  <c r="E74" i="4"/>
  <c r="J74" i="4"/>
  <c r="K74" i="4" s="1"/>
  <c r="J104" i="4"/>
  <c r="K104" i="4" s="1"/>
  <c r="E104" i="4"/>
  <c r="J108" i="4"/>
  <c r="K108" i="4" s="1"/>
  <c r="E108" i="4"/>
  <c r="D108" i="4"/>
  <c r="F108" i="4" s="1"/>
  <c r="G108" i="4" s="1"/>
  <c r="H108" i="4" s="1"/>
  <c r="E114" i="4"/>
  <c r="J114" i="4"/>
  <c r="K114" i="4" s="1"/>
  <c r="D114" i="4"/>
  <c r="F114" i="4" s="1"/>
  <c r="G114" i="4" s="1"/>
  <c r="H114" i="4" s="1"/>
  <c r="J159" i="4"/>
  <c r="K159" i="4" s="1"/>
  <c r="E159" i="4"/>
  <c r="J163" i="4"/>
  <c r="K163" i="4" s="1"/>
  <c r="E163" i="4"/>
  <c r="D163" i="4"/>
  <c r="F163" i="4" s="1"/>
  <c r="G163" i="4" s="1"/>
  <c r="H163" i="4" s="1"/>
  <c r="E166" i="4"/>
  <c r="J166" i="4"/>
  <c r="K166" i="4" s="1"/>
  <c r="E174" i="4"/>
  <c r="J174" i="4"/>
  <c r="K174" i="4" s="1"/>
  <c r="J176" i="4"/>
  <c r="K176" i="4" s="1"/>
  <c r="E176" i="4"/>
  <c r="D176" i="4"/>
  <c r="F176" i="4" s="1"/>
  <c r="G176" i="4" s="1"/>
  <c r="H176" i="4" s="1"/>
  <c r="J187" i="4"/>
  <c r="K187" i="4" s="1"/>
  <c r="E187" i="4"/>
  <c r="D192" i="4"/>
  <c r="F192" i="4" s="1"/>
  <c r="G192" i="4" s="1"/>
  <c r="H192" i="4" s="1"/>
  <c r="J192" i="4"/>
  <c r="K192" i="4" s="1"/>
  <c r="E192" i="4"/>
  <c r="E56" i="4"/>
  <c r="D59" i="4"/>
  <c r="F59" i="4" s="1"/>
  <c r="G59" i="4" s="1"/>
  <c r="H59" i="4" s="1"/>
  <c r="D72" i="4"/>
  <c r="F72" i="4" s="1"/>
  <c r="G72" i="4" s="1"/>
  <c r="H72" i="4" s="1"/>
  <c r="N72" i="4" s="1"/>
  <c r="J95" i="4"/>
  <c r="K95" i="4" s="1"/>
  <c r="E95" i="4"/>
  <c r="J99" i="4"/>
  <c r="K99" i="4" s="1"/>
  <c r="E99" i="4"/>
  <c r="D99" i="4"/>
  <c r="F99" i="4" s="1"/>
  <c r="G99" i="4" s="1"/>
  <c r="H99" i="4" s="1"/>
  <c r="E102" i="4"/>
  <c r="J102" i="4"/>
  <c r="K102" i="4" s="1"/>
  <c r="E110" i="4"/>
  <c r="J110" i="4"/>
  <c r="K110" i="4" s="1"/>
  <c r="J112" i="4"/>
  <c r="K112" i="4" s="1"/>
  <c r="E112" i="4"/>
  <c r="D112" i="4"/>
  <c r="F112" i="4" s="1"/>
  <c r="G112" i="4" s="1"/>
  <c r="H112" i="4" s="1"/>
  <c r="J123" i="4"/>
  <c r="K123" i="4" s="1"/>
  <c r="E123" i="4"/>
  <c r="D127" i="4"/>
  <c r="F127" i="4" s="1"/>
  <c r="G127" i="4" s="1"/>
  <c r="H127" i="4" s="1"/>
  <c r="J132" i="4"/>
  <c r="K132" i="4" s="1"/>
  <c r="E132" i="4"/>
  <c r="J135" i="4"/>
  <c r="K135" i="4" s="1"/>
  <c r="E135" i="4"/>
  <c r="D135" i="4"/>
  <c r="F135" i="4" s="1"/>
  <c r="G135" i="4" s="1"/>
  <c r="H135" i="4" s="1"/>
  <c r="E138" i="4"/>
  <c r="J138" i="4"/>
  <c r="K138" i="4" s="1"/>
  <c r="D155" i="4"/>
  <c r="F155" i="4" s="1"/>
  <c r="G155" i="4" s="1"/>
  <c r="H155" i="4" s="1"/>
  <c r="D164" i="4"/>
  <c r="F164" i="4" s="1"/>
  <c r="G164" i="4" s="1"/>
  <c r="H164" i="4" s="1"/>
  <c r="J168" i="4"/>
  <c r="K168" i="4" s="1"/>
  <c r="E168" i="4"/>
  <c r="D170" i="4"/>
  <c r="F170" i="4" s="1"/>
  <c r="G170" i="4" s="1"/>
  <c r="H170" i="4" s="1"/>
  <c r="J172" i="4"/>
  <c r="K172" i="4" s="1"/>
  <c r="E172" i="4"/>
  <c r="D172" i="4"/>
  <c r="F172" i="4" s="1"/>
  <c r="G172" i="4" s="1"/>
  <c r="H172" i="4" s="1"/>
  <c r="E178" i="4"/>
  <c r="J178" i="4"/>
  <c r="K178" i="4" s="1"/>
  <c r="D178" i="4"/>
  <c r="F178" i="4" s="1"/>
  <c r="G178" i="4" s="1"/>
  <c r="H178" i="4" s="1"/>
  <c r="D194" i="4"/>
  <c r="F194" i="4" s="1"/>
  <c r="G194" i="4" s="1"/>
  <c r="H194" i="4" s="1"/>
  <c r="J194" i="4"/>
  <c r="K194" i="4" s="1"/>
  <c r="D204" i="4"/>
  <c r="F204" i="4" s="1"/>
  <c r="G204" i="4" s="1"/>
  <c r="H204" i="4" s="1"/>
  <c r="J204" i="4"/>
  <c r="K204" i="4" s="1"/>
  <c r="D217" i="4"/>
  <c r="F217" i="4" s="1"/>
  <c r="G217" i="4" s="1"/>
  <c r="H217" i="4" s="1"/>
  <c r="N217" i="4" s="1"/>
  <c r="J217" i="4"/>
  <c r="K217" i="4" s="1"/>
  <c r="E217" i="4"/>
  <c r="E253" i="4"/>
  <c r="J253" i="4"/>
  <c r="K253" i="4" s="1"/>
  <c r="E257" i="4"/>
  <c r="J257" i="4"/>
  <c r="K257" i="4" s="1"/>
  <c r="E261" i="4"/>
  <c r="J261" i="4"/>
  <c r="K261" i="4" s="1"/>
  <c r="E264" i="4"/>
  <c r="J264" i="4"/>
  <c r="K264" i="4" s="1"/>
  <c r="E268" i="4"/>
  <c r="J268" i="4"/>
  <c r="K268" i="4" s="1"/>
  <c r="E272" i="4"/>
  <c r="J272" i="4"/>
  <c r="K272" i="4" s="1"/>
  <c r="E276" i="4"/>
  <c r="J276" i="4"/>
  <c r="K276" i="4" s="1"/>
  <c r="E280" i="4"/>
  <c r="J280" i="4"/>
  <c r="K280" i="4" s="1"/>
  <c r="E284" i="4"/>
  <c r="J284" i="4"/>
  <c r="K284" i="4" s="1"/>
  <c r="E288" i="4"/>
  <c r="J288" i="4"/>
  <c r="K288" i="4" s="1"/>
  <c r="E292" i="4"/>
  <c r="J292" i="4"/>
  <c r="K292" i="4" s="1"/>
  <c r="E295" i="4"/>
  <c r="J295" i="4"/>
  <c r="K295" i="4" s="1"/>
  <c r="E299" i="4"/>
  <c r="J299" i="4"/>
  <c r="K299" i="4" s="1"/>
  <c r="E303" i="4"/>
  <c r="J303" i="4"/>
  <c r="K303" i="4" s="1"/>
  <c r="E307" i="4"/>
  <c r="J307" i="4"/>
  <c r="K307" i="4" s="1"/>
  <c r="E315" i="4"/>
  <c r="J315" i="4"/>
  <c r="K315" i="4" s="1"/>
  <c r="E10" i="4"/>
  <c r="J10" i="4"/>
  <c r="K10" i="4" s="1"/>
  <c r="E14" i="4"/>
  <c r="J14" i="4"/>
  <c r="K14" i="4" s="1"/>
  <c r="D18" i="4"/>
  <c r="J18" i="4"/>
  <c r="K18" i="4" s="1"/>
  <c r="D22" i="4"/>
  <c r="J22" i="4"/>
  <c r="K22" i="4" s="1"/>
  <c r="E34" i="4"/>
  <c r="J34" i="4"/>
  <c r="K34" i="4" s="1"/>
  <c r="E38" i="4"/>
  <c r="J38" i="4"/>
  <c r="K38" i="4" s="1"/>
  <c r="D42" i="4"/>
  <c r="J42" i="4"/>
  <c r="K42" i="4" s="1"/>
  <c r="D46" i="4"/>
  <c r="J46" i="4"/>
  <c r="K46" i="4" s="1"/>
  <c r="D50" i="4"/>
  <c r="J50" i="4"/>
  <c r="K50" i="4" s="1"/>
  <c r="E57" i="4"/>
  <c r="J57" i="4"/>
  <c r="K57" i="4" s="1"/>
  <c r="E66" i="4"/>
  <c r="J66" i="4"/>
  <c r="K66" i="4" s="1"/>
  <c r="E86" i="4"/>
  <c r="J86" i="4"/>
  <c r="K86" i="4" s="1"/>
  <c r="E118" i="4"/>
  <c r="J118" i="4"/>
  <c r="K118" i="4" s="1"/>
  <c r="E150" i="4"/>
  <c r="J150" i="4"/>
  <c r="K150" i="4" s="1"/>
  <c r="E182" i="4"/>
  <c r="J182" i="4"/>
  <c r="K182" i="4" s="1"/>
  <c r="D196" i="4"/>
  <c r="F196" i="4" s="1"/>
  <c r="G196" i="4" s="1"/>
  <c r="H196" i="4" s="1"/>
  <c r="J196" i="4"/>
  <c r="K196" i="4" s="1"/>
  <c r="D202" i="4"/>
  <c r="F202" i="4" s="1"/>
  <c r="G202" i="4" s="1"/>
  <c r="H202" i="4" s="1"/>
  <c r="J202" i="4"/>
  <c r="K202" i="4" s="1"/>
  <c r="D212" i="4"/>
  <c r="F212" i="4" s="1"/>
  <c r="G212" i="4" s="1"/>
  <c r="H212" i="4" s="1"/>
  <c r="J212" i="4"/>
  <c r="K212" i="4" s="1"/>
  <c r="D228" i="4"/>
  <c r="F228" i="4" s="1"/>
  <c r="G228" i="4" s="1"/>
  <c r="H228" i="4" s="1"/>
  <c r="J228" i="4"/>
  <c r="K228" i="4" s="1"/>
  <c r="E238" i="4"/>
  <c r="J238" i="4"/>
  <c r="K238" i="4" s="1"/>
  <c r="E262" i="4"/>
  <c r="J262" i="4"/>
  <c r="K262" i="4" s="1"/>
  <c r="E265" i="4"/>
  <c r="J265" i="4"/>
  <c r="K265" i="4" s="1"/>
  <c r="E269" i="4"/>
  <c r="J269" i="4"/>
  <c r="K269" i="4" s="1"/>
  <c r="E273" i="4"/>
  <c r="J273" i="4"/>
  <c r="K273" i="4" s="1"/>
  <c r="E277" i="4"/>
  <c r="J277" i="4"/>
  <c r="K277" i="4" s="1"/>
  <c r="E281" i="4"/>
  <c r="J281" i="4"/>
  <c r="K281" i="4" s="1"/>
  <c r="E285" i="4"/>
  <c r="J285" i="4"/>
  <c r="K285" i="4" s="1"/>
  <c r="E289" i="4"/>
  <c r="J289" i="4"/>
  <c r="K289" i="4" s="1"/>
  <c r="E293" i="4"/>
  <c r="J293" i="4"/>
  <c r="K293" i="4" s="1"/>
  <c r="E296" i="4"/>
  <c r="J296" i="4"/>
  <c r="K296" i="4" s="1"/>
  <c r="E304" i="4"/>
  <c r="J304" i="4"/>
  <c r="K304" i="4" s="1"/>
  <c r="E308" i="4"/>
  <c r="J308" i="4"/>
  <c r="K308" i="4" s="1"/>
  <c r="J222" i="4"/>
  <c r="K222" i="4" s="1"/>
  <c r="J158" i="4"/>
  <c r="K158" i="4" s="1"/>
  <c r="J94" i="4"/>
  <c r="K94" i="4" s="1"/>
  <c r="J30" i="4"/>
  <c r="K30" i="4" s="1"/>
  <c r="D11" i="4"/>
  <c r="F11" i="4" s="1"/>
  <c r="G11" i="4" s="1"/>
  <c r="H11" i="4" s="1"/>
  <c r="J11" i="4"/>
  <c r="K11" i="4" s="1"/>
  <c r="E15" i="4"/>
  <c r="J15" i="4"/>
  <c r="K15" i="4" s="1"/>
  <c r="E19" i="4"/>
  <c r="J19" i="4"/>
  <c r="K19" i="4" s="1"/>
  <c r="E23" i="4"/>
  <c r="J23" i="4"/>
  <c r="K23" i="4" s="1"/>
  <c r="D27" i="4"/>
  <c r="F27" i="4" s="1"/>
  <c r="G27" i="4" s="1"/>
  <c r="H27" i="4" s="1"/>
  <c r="J27" i="4"/>
  <c r="K27" i="4" s="1"/>
  <c r="D31" i="4"/>
  <c r="F31" i="4" s="1"/>
  <c r="G31" i="4" s="1"/>
  <c r="H31" i="4" s="1"/>
  <c r="J31" i="4"/>
  <c r="K31" i="4" s="1"/>
  <c r="D35" i="4"/>
  <c r="F35" i="4" s="1"/>
  <c r="G35" i="4" s="1"/>
  <c r="H35" i="4" s="1"/>
  <c r="J35" i="4"/>
  <c r="K35" i="4" s="1"/>
  <c r="D39" i="4"/>
  <c r="F39" i="4" s="1"/>
  <c r="G39" i="4" s="1"/>
  <c r="H39" i="4" s="1"/>
  <c r="J39" i="4"/>
  <c r="K39" i="4" s="1"/>
  <c r="E43" i="4"/>
  <c r="J43" i="4"/>
  <c r="K43" i="4" s="1"/>
  <c r="D47" i="4"/>
  <c r="F47" i="4" s="1"/>
  <c r="G47" i="4" s="1"/>
  <c r="H47" i="4" s="1"/>
  <c r="J47" i="4"/>
  <c r="K47" i="4" s="1"/>
  <c r="E51" i="4"/>
  <c r="J51" i="4"/>
  <c r="K51" i="4" s="1"/>
  <c r="E53" i="4"/>
  <c r="J53" i="4"/>
  <c r="K53" i="4" s="1"/>
  <c r="D64" i="4"/>
  <c r="F64" i="4" s="1"/>
  <c r="G64" i="4" s="1"/>
  <c r="H64" i="4" s="1"/>
  <c r="J64" i="4"/>
  <c r="K64" i="4" s="1"/>
  <c r="E67" i="4"/>
  <c r="J67" i="4"/>
  <c r="K67" i="4" s="1"/>
  <c r="E98" i="4"/>
  <c r="J98" i="4"/>
  <c r="K98" i="4" s="1"/>
  <c r="E130" i="4"/>
  <c r="J130" i="4"/>
  <c r="K130" i="4" s="1"/>
  <c r="E162" i="4"/>
  <c r="J162" i="4"/>
  <c r="K162" i="4" s="1"/>
  <c r="D200" i="4"/>
  <c r="F200" i="4" s="1"/>
  <c r="G200" i="4" s="1"/>
  <c r="H200" i="4" s="1"/>
  <c r="J200" i="4"/>
  <c r="K200" i="4" s="1"/>
  <c r="D206" i="4"/>
  <c r="F206" i="4" s="1"/>
  <c r="G206" i="4" s="1"/>
  <c r="H206" i="4" s="1"/>
  <c r="J206" i="4"/>
  <c r="K206" i="4" s="1"/>
  <c r="D210" i="4"/>
  <c r="F210" i="4" s="1"/>
  <c r="G210" i="4" s="1"/>
  <c r="H210" i="4" s="1"/>
  <c r="J210" i="4"/>
  <c r="K210" i="4" s="1"/>
  <c r="D213" i="4"/>
  <c r="F213" i="4" s="1"/>
  <c r="G213" i="4" s="1"/>
  <c r="H213" i="4" s="1"/>
  <c r="J213" i="4"/>
  <c r="K213" i="4" s="1"/>
  <c r="D220" i="4"/>
  <c r="F220" i="4" s="1"/>
  <c r="G220" i="4" s="1"/>
  <c r="H220" i="4" s="1"/>
  <c r="J220" i="4"/>
  <c r="K220" i="4" s="1"/>
  <c r="D226" i="4"/>
  <c r="F226" i="4" s="1"/>
  <c r="G226" i="4" s="1"/>
  <c r="H226" i="4" s="1"/>
  <c r="J226" i="4"/>
  <c r="K226" i="4" s="1"/>
  <c r="D229" i="4"/>
  <c r="F229" i="4" s="1"/>
  <c r="G229" i="4" s="1"/>
  <c r="H229" i="4" s="1"/>
  <c r="J229" i="4"/>
  <c r="K229" i="4" s="1"/>
  <c r="E251" i="4"/>
  <c r="J251" i="4"/>
  <c r="K251" i="4" s="1"/>
  <c r="E255" i="4"/>
  <c r="J255" i="4"/>
  <c r="K255" i="4" s="1"/>
  <c r="E259" i="4"/>
  <c r="J259" i="4"/>
  <c r="K259" i="4" s="1"/>
  <c r="E270" i="4"/>
  <c r="J270" i="4"/>
  <c r="K270" i="4" s="1"/>
  <c r="E286" i="4"/>
  <c r="J286" i="4"/>
  <c r="K286" i="4" s="1"/>
  <c r="E294" i="4"/>
  <c r="J294" i="4"/>
  <c r="K294" i="4" s="1"/>
  <c r="E297" i="4"/>
  <c r="J297" i="4"/>
  <c r="K297" i="4" s="1"/>
  <c r="E301" i="4"/>
  <c r="J301" i="4"/>
  <c r="K301" i="4" s="1"/>
  <c r="E305" i="4"/>
  <c r="J305" i="4"/>
  <c r="K305" i="4" s="1"/>
  <c r="E309" i="4"/>
  <c r="J309" i="4"/>
  <c r="K309" i="4" s="1"/>
  <c r="E313" i="4"/>
  <c r="J313" i="4"/>
  <c r="K313" i="4" s="1"/>
  <c r="J300" i="4"/>
  <c r="K300" i="4" s="1"/>
  <c r="J154" i="4"/>
  <c r="K154" i="4" s="1"/>
  <c r="J90" i="4"/>
  <c r="K90" i="4" s="1"/>
  <c r="J26" i="4"/>
  <c r="K26" i="4" s="1"/>
  <c r="D70" i="4"/>
  <c r="F70" i="4" s="1"/>
  <c r="G70" i="4" s="1"/>
  <c r="H70" i="4" s="1"/>
  <c r="E77" i="4"/>
  <c r="D77" i="4"/>
  <c r="D86" i="4"/>
  <c r="F86" i="4" s="1"/>
  <c r="G86" i="4" s="1"/>
  <c r="H86" i="4" s="1"/>
  <c r="E93" i="4"/>
  <c r="D93" i="4"/>
  <c r="D102" i="4"/>
  <c r="F102" i="4" s="1"/>
  <c r="G102" i="4" s="1"/>
  <c r="H102" i="4" s="1"/>
  <c r="E109" i="4"/>
  <c r="D109" i="4"/>
  <c r="F109" i="4" s="1"/>
  <c r="G109" i="4" s="1"/>
  <c r="H109" i="4" s="1"/>
  <c r="D118" i="4"/>
  <c r="E125" i="4"/>
  <c r="D125" i="4"/>
  <c r="F125" i="4" s="1"/>
  <c r="G125" i="4" s="1"/>
  <c r="H125" i="4" s="1"/>
  <c r="D134" i="4"/>
  <c r="F134" i="4" s="1"/>
  <c r="G134" i="4" s="1"/>
  <c r="H134" i="4" s="1"/>
  <c r="E141" i="4"/>
  <c r="D141" i="4"/>
  <c r="D150" i="4"/>
  <c r="F150" i="4" s="1"/>
  <c r="G150" i="4" s="1"/>
  <c r="H150" i="4" s="1"/>
  <c r="E157" i="4"/>
  <c r="D157" i="4"/>
  <c r="D166" i="4"/>
  <c r="F166" i="4" s="1"/>
  <c r="G166" i="4" s="1"/>
  <c r="H166" i="4" s="1"/>
  <c r="E173" i="4"/>
  <c r="D173" i="4"/>
  <c r="D182" i="4"/>
  <c r="F182" i="4" s="1"/>
  <c r="G182" i="4" s="1"/>
  <c r="H182" i="4" s="1"/>
  <c r="D189" i="4"/>
  <c r="E189" i="4"/>
  <c r="D197" i="4"/>
  <c r="F197" i="4" s="1"/>
  <c r="G197" i="4" s="1"/>
  <c r="H197" i="4" s="1"/>
  <c r="E197" i="4"/>
  <c r="D205" i="4"/>
  <c r="E205" i="4"/>
  <c r="D270" i="4"/>
  <c r="F270" i="4" s="1"/>
  <c r="G270" i="4" s="1"/>
  <c r="H270" i="4" s="1"/>
  <c r="E278" i="4"/>
  <c r="D278" i="4"/>
  <c r="E63" i="4"/>
  <c r="D63" i="4"/>
  <c r="F63" i="4" s="1"/>
  <c r="G63" i="4" s="1"/>
  <c r="H63" i="4" s="1"/>
  <c r="E81" i="4"/>
  <c r="D81" i="4"/>
  <c r="F81" i="4" s="1"/>
  <c r="G81" i="4" s="1"/>
  <c r="H81" i="4" s="1"/>
  <c r="E97" i="4"/>
  <c r="D97" i="4"/>
  <c r="E113" i="4"/>
  <c r="D113" i="4"/>
  <c r="E129" i="4"/>
  <c r="D129" i="4"/>
  <c r="E145" i="4"/>
  <c r="D145" i="4"/>
  <c r="E161" i="4"/>
  <c r="D161" i="4"/>
  <c r="E177" i="4"/>
  <c r="D177" i="4"/>
  <c r="D209" i="4"/>
  <c r="F209" i="4" s="1"/>
  <c r="G209" i="4" s="1"/>
  <c r="H209" i="4" s="1"/>
  <c r="E209" i="4"/>
  <c r="D225" i="4"/>
  <c r="E225" i="4"/>
  <c r="D60" i="4"/>
  <c r="F60" i="4" s="1"/>
  <c r="G60" i="4" s="1"/>
  <c r="H60" i="4" s="1"/>
  <c r="E60" i="4"/>
  <c r="E69" i="4"/>
  <c r="D69" i="4"/>
  <c r="D78" i="4"/>
  <c r="F78" i="4" s="1"/>
  <c r="G78" i="4" s="1"/>
  <c r="H78" i="4" s="1"/>
  <c r="E85" i="4"/>
  <c r="D85" i="4"/>
  <c r="D94" i="4"/>
  <c r="F94" i="4" s="1"/>
  <c r="G94" i="4" s="1"/>
  <c r="H94" i="4" s="1"/>
  <c r="E101" i="4"/>
  <c r="D101" i="4"/>
  <c r="F101" i="4" s="1"/>
  <c r="G101" i="4" s="1"/>
  <c r="H101" i="4" s="1"/>
  <c r="D110" i="4"/>
  <c r="F110" i="4" s="1"/>
  <c r="G110" i="4" s="1"/>
  <c r="H110" i="4" s="1"/>
  <c r="E117" i="4"/>
  <c r="D117" i="4"/>
  <c r="F117" i="4" s="1"/>
  <c r="G117" i="4" s="1"/>
  <c r="H117" i="4" s="1"/>
  <c r="D126" i="4"/>
  <c r="F126" i="4" s="1"/>
  <c r="G126" i="4" s="1"/>
  <c r="H126" i="4" s="1"/>
  <c r="E133" i="4"/>
  <c r="D133" i="4"/>
  <c r="D142" i="4"/>
  <c r="F142" i="4" s="1"/>
  <c r="G142" i="4" s="1"/>
  <c r="H142" i="4" s="1"/>
  <c r="E149" i="4"/>
  <c r="D149" i="4"/>
  <c r="F149" i="4" s="1"/>
  <c r="G149" i="4" s="1"/>
  <c r="H149" i="4" s="1"/>
  <c r="D158" i="4"/>
  <c r="F158" i="4" s="1"/>
  <c r="G158" i="4" s="1"/>
  <c r="H158" i="4" s="1"/>
  <c r="E165" i="4"/>
  <c r="D165" i="4"/>
  <c r="F165" i="4" s="1"/>
  <c r="G165" i="4" s="1"/>
  <c r="H165" i="4" s="1"/>
  <c r="D174" i="4"/>
  <c r="F174" i="4" s="1"/>
  <c r="G174" i="4" s="1"/>
  <c r="H174" i="4" s="1"/>
  <c r="E181" i="4"/>
  <c r="D181" i="4"/>
  <c r="F181" i="4" s="1"/>
  <c r="G181" i="4" s="1"/>
  <c r="H181" i="4" s="1"/>
  <c r="D193" i="4"/>
  <c r="E193" i="4"/>
  <c r="D201" i="4"/>
  <c r="E201" i="4"/>
  <c r="E206" i="4"/>
  <c r="D238" i="4"/>
  <c r="F238" i="4" s="1"/>
  <c r="G238" i="4" s="1"/>
  <c r="H238" i="4" s="1"/>
  <c r="E246" i="4"/>
  <c r="D246" i="4"/>
  <c r="F246" i="4" s="1"/>
  <c r="G246" i="4" s="1"/>
  <c r="H246" i="4" s="1"/>
  <c r="D302" i="4"/>
  <c r="F302" i="4" s="1"/>
  <c r="G302" i="4" s="1"/>
  <c r="H302" i="4" s="1"/>
  <c r="E310" i="4"/>
  <c r="D310" i="4"/>
  <c r="F310" i="4" s="1"/>
  <c r="G310" i="4" s="1"/>
  <c r="H310" i="4" s="1"/>
  <c r="E73" i="4"/>
  <c r="D73" i="4"/>
  <c r="F73" i="4" s="1"/>
  <c r="G73" i="4" s="1"/>
  <c r="H73" i="4" s="1"/>
  <c r="E89" i="4"/>
  <c r="D89" i="4"/>
  <c r="F89" i="4" s="1"/>
  <c r="G89" i="4" s="1"/>
  <c r="H89" i="4" s="1"/>
  <c r="E105" i="4"/>
  <c r="D105" i="4"/>
  <c r="F105" i="4" s="1"/>
  <c r="G105" i="4" s="1"/>
  <c r="H105" i="4" s="1"/>
  <c r="E121" i="4"/>
  <c r="D121" i="4"/>
  <c r="F121" i="4" s="1"/>
  <c r="G121" i="4" s="1"/>
  <c r="H121" i="4" s="1"/>
  <c r="E137" i="4"/>
  <c r="D137" i="4"/>
  <c r="E153" i="4"/>
  <c r="D153" i="4"/>
  <c r="E169" i="4"/>
  <c r="D169" i="4"/>
  <c r="E185" i="4"/>
  <c r="D185" i="4"/>
  <c r="D254" i="4"/>
  <c r="D286" i="4"/>
  <c r="F286" i="4" s="1"/>
  <c r="G286" i="4" s="1"/>
  <c r="H286" i="4" s="1"/>
  <c r="F56" i="4"/>
  <c r="G56" i="4" s="1"/>
  <c r="H56" i="4" s="1"/>
  <c r="F18" i="4"/>
  <c r="G18" i="4" s="1"/>
  <c r="H18" i="4" s="1"/>
  <c r="F22" i="4"/>
  <c r="G22" i="4" s="1"/>
  <c r="H22" i="4" s="1"/>
  <c r="F26" i="4"/>
  <c r="G26" i="4" s="1"/>
  <c r="H26" i="4" s="1"/>
  <c r="F42" i="4"/>
  <c r="G42" i="4" s="1"/>
  <c r="H42" i="4" s="1"/>
  <c r="F46" i="4"/>
  <c r="G46" i="4" s="1"/>
  <c r="H46" i="4" s="1"/>
  <c r="F50" i="4"/>
  <c r="G50" i="4" s="1"/>
  <c r="H50" i="4" s="1"/>
  <c r="E242" i="4"/>
  <c r="D242" i="4"/>
  <c r="F242" i="4" s="1"/>
  <c r="G242" i="4" s="1"/>
  <c r="H242" i="4" s="1"/>
  <c r="E274" i="4"/>
  <c r="D274" i="4"/>
  <c r="F274" i="4" s="1"/>
  <c r="G274" i="4" s="1"/>
  <c r="H274" i="4" s="1"/>
  <c r="D10" i="4"/>
  <c r="D12" i="4"/>
  <c r="F12" i="4" s="1"/>
  <c r="G12" i="4" s="1"/>
  <c r="H12" i="4" s="1"/>
  <c r="D14" i="4"/>
  <c r="D15" i="4"/>
  <c r="F15" i="4" s="1"/>
  <c r="G15" i="4" s="1"/>
  <c r="H15" i="4" s="1"/>
  <c r="D17" i="4"/>
  <c r="F17" i="4" s="1"/>
  <c r="G17" i="4" s="1"/>
  <c r="H17" i="4" s="1"/>
  <c r="D19" i="4"/>
  <c r="F19" i="4" s="1"/>
  <c r="G19" i="4" s="1"/>
  <c r="H19" i="4" s="1"/>
  <c r="D21" i="4"/>
  <c r="F21" i="4" s="1"/>
  <c r="G21" i="4" s="1"/>
  <c r="H21" i="4" s="1"/>
  <c r="D23" i="4"/>
  <c r="F23" i="4" s="1"/>
  <c r="G23" i="4" s="1"/>
  <c r="H23" i="4" s="1"/>
  <c r="D28" i="4"/>
  <c r="F28" i="4" s="1"/>
  <c r="G28" i="4" s="1"/>
  <c r="H28" i="4" s="1"/>
  <c r="D30" i="4"/>
  <c r="D32" i="4"/>
  <c r="F32" i="4" s="1"/>
  <c r="G32" i="4" s="1"/>
  <c r="H32" i="4" s="1"/>
  <c r="D34" i="4"/>
  <c r="D36" i="4"/>
  <c r="D38" i="4"/>
  <c r="D40" i="4"/>
  <c r="F40" i="4" s="1"/>
  <c r="G40" i="4" s="1"/>
  <c r="H40" i="4" s="1"/>
  <c r="D43" i="4"/>
  <c r="F43" i="4" s="1"/>
  <c r="G43" i="4" s="1"/>
  <c r="H43" i="4" s="1"/>
  <c r="D45" i="4"/>
  <c r="D48" i="4"/>
  <c r="D49" i="4"/>
  <c r="D54" i="4"/>
  <c r="F54" i="4" s="1"/>
  <c r="G54" i="4" s="1"/>
  <c r="H54" i="4" s="1"/>
  <c r="D62" i="4"/>
  <c r="D66" i="4"/>
  <c r="F66" i="4" s="1"/>
  <c r="G66" i="4" s="1"/>
  <c r="H66" i="4" s="1"/>
  <c r="E216" i="4"/>
  <c r="E220" i="4"/>
  <c r="E228" i="4"/>
  <c r="D236" i="4"/>
  <c r="E249" i="4"/>
  <c r="D249" i="4"/>
  <c r="F249" i="4" s="1"/>
  <c r="G249" i="4" s="1"/>
  <c r="H249" i="4" s="1"/>
  <c r="D268" i="4"/>
  <c r="F268" i="4" s="1"/>
  <c r="G268" i="4" s="1"/>
  <c r="H268" i="4" s="1"/>
  <c r="D284" i="4"/>
  <c r="F284" i="4" s="1"/>
  <c r="G284" i="4" s="1"/>
  <c r="H284" i="4" s="1"/>
  <c r="N162" i="4"/>
  <c r="E11" i="4"/>
  <c r="E13" i="4"/>
  <c r="E16" i="4"/>
  <c r="E18" i="4"/>
  <c r="E20" i="4"/>
  <c r="E22" i="4"/>
  <c r="E24" i="4"/>
  <c r="E25" i="4"/>
  <c r="E26" i="4"/>
  <c r="E27" i="4"/>
  <c r="E29" i="4"/>
  <c r="E31" i="4"/>
  <c r="E33" i="4"/>
  <c r="E35" i="4"/>
  <c r="E37" i="4"/>
  <c r="E39" i="4"/>
  <c r="E41" i="4"/>
  <c r="E42" i="4"/>
  <c r="E44" i="4"/>
  <c r="E46" i="4"/>
  <c r="E47" i="4"/>
  <c r="E50" i="4"/>
  <c r="D53" i="4"/>
  <c r="D57" i="4"/>
  <c r="F57" i="4" s="1"/>
  <c r="G57" i="4" s="1"/>
  <c r="H57" i="4" s="1"/>
  <c r="E58" i="4"/>
  <c r="D61" i="4"/>
  <c r="D65" i="4"/>
  <c r="F65" i="4" s="1"/>
  <c r="G65" i="4" s="1"/>
  <c r="H65" i="4" s="1"/>
  <c r="D191" i="4"/>
  <c r="F191" i="4" s="1"/>
  <c r="G191" i="4" s="1"/>
  <c r="H191" i="4" s="1"/>
  <c r="E191" i="4"/>
  <c r="D195" i="4"/>
  <c r="F195" i="4" s="1"/>
  <c r="G195" i="4" s="1"/>
  <c r="H195" i="4" s="1"/>
  <c r="E195" i="4"/>
  <c r="D199" i="4"/>
  <c r="F199" i="4" s="1"/>
  <c r="G199" i="4" s="1"/>
  <c r="H199" i="4" s="1"/>
  <c r="E199" i="4"/>
  <c r="D203" i="4"/>
  <c r="E203" i="4"/>
  <c r="E234" i="4"/>
  <c r="D234" i="4"/>
  <c r="F234" i="4" s="1"/>
  <c r="G234" i="4" s="1"/>
  <c r="H234" i="4" s="1"/>
  <c r="E250" i="4"/>
  <c r="D250" i="4"/>
  <c r="E266" i="4"/>
  <c r="D266" i="4"/>
  <c r="E282" i="4"/>
  <c r="D282" i="4"/>
  <c r="E298" i="4"/>
  <c r="D298" i="4"/>
  <c r="F298" i="4" s="1"/>
  <c r="G298" i="4" s="1"/>
  <c r="H298" i="4" s="1"/>
  <c r="E314" i="4"/>
  <c r="D314" i="4"/>
  <c r="F314" i="4" s="1"/>
  <c r="G314" i="4" s="1"/>
  <c r="H314" i="4" s="1"/>
  <c r="E258" i="4"/>
  <c r="D258" i="4"/>
  <c r="F258" i="4" s="1"/>
  <c r="G258" i="4" s="1"/>
  <c r="H258" i="4" s="1"/>
  <c r="E290" i="4"/>
  <c r="D290" i="4"/>
  <c r="F290" i="4" s="1"/>
  <c r="G290" i="4" s="1"/>
  <c r="H290" i="4" s="1"/>
  <c r="E306" i="4"/>
  <c r="D306" i="4"/>
  <c r="F306" i="4" s="1"/>
  <c r="G306" i="4" s="1"/>
  <c r="H306" i="4" s="1"/>
  <c r="E208" i="4"/>
  <c r="E212" i="4"/>
  <c r="E224" i="4"/>
  <c r="E233" i="4"/>
  <c r="D233" i="4"/>
  <c r="F233" i="4" s="1"/>
  <c r="G233" i="4" s="1"/>
  <c r="H233" i="4" s="1"/>
  <c r="E239" i="4"/>
  <c r="D239" i="4"/>
  <c r="D252" i="4"/>
  <c r="F252" i="4" s="1"/>
  <c r="G252" i="4" s="1"/>
  <c r="H252" i="4" s="1"/>
  <c r="D300" i="4"/>
  <c r="N139" i="4"/>
  <c r="N171" i="4"/>
  <c r="N187" i="4"/>
  <c r="D207" i="4"/>
  <c r="F207" i="4" s="1"/>
  <c r="G207" i="4" s="1"/>
  <c r="H207" i="4" s="1"/>
  <c r="E207" i="4"/>
  <c r="D211" i="4"/>
  <c r="F211" i="4" s="1"/>
  <c r="G211" i="4" s="1"/>
  <c r="H211" i="4" s="1"/>
  <c r="E211" i="4"/>
  <c r="D215" i="4"/>
  <c r="F215" i="4" s="1"/>
  <c r="G215" i="4" s="1"/>
  <c r="H215" i="4" s="1"/>
  <c r="E215" i="4"/>
  <c r="D219" i="4"/>
  <c r="E219" i="4"/>
  <c r="D223" i="4"/>
  <c r="E223" i="4"/>
  <c r="D227" i="4"/>
  <c r="F227" i="4" s="1"/>
  <c r="G227" i="4" s="1"/>
  <c r="H227" i="4" s="1"/>
  <c r="E227" i="4"/>
  <c r="E231" i="4"/>
  <c r="D231" i="4"/>
  <c r="F231" i="4" s="1"/>
  <c r="G231" i="4" s="1"/>
  <c r="H231" i="4" s="1"/>
  <c r="E241" i="4"/>
  <c r="D241" i="4"/>
  <c r="F241" i="4" s="1"/>
  <c r="G241" i="4" s="1"/>
  <c r="H241" i="4" s="1"/>
  <c r="D244" i="4"/>
  <c r="F244" i="4" s="1"/>
  <c r="G244" i="4" s="1"/>
  <c r="H244" i="4" s="1"/>
  <c r="E247" i="4"/>
  <c r="D247" i="4"/>
  <c r="D260" i="4"/>
  <c r="F260" i="4" s="1"/>
  <c r="G260" i="4" s="1"/>
  <c r="H260" i="4" s="1"/>
  <c r="D276" i="4"/>
  <c r="F276" i="4" s="1"/>
  <c r="G276" i="4" s="1"/>
  <c r="H276" i="4" s="1"/>
  <c r="D292" i="4"/>
  <c r="F292" i="4" s="1"/>
  <c r="G292" i="4" s="1"/>
  <c r="H292" i="4" s="1"/>
  <c r="D308" i="4"/>
  <c r="F308" i="4" s="1"/>
  <c r="G308" i="4" s="1"/>
  <c r="H308" i="4" s="1"/>
  <c r="E237" i="4"/>
  <c r="D237" i="4"/>
  <c r="E245" i="4"/>
  <c r="D245" i="4"/>
  <c r="F245" i="4" s="1"/>
  <c r="G245" i="4" s="1"/>
  <c r="H245" i="4" s="1"/>
  <c r="E190" i="4"/>
  <c r="E194" i="4"/>
  <c r="E198" i="4"/>
  <c r="E202" i="4"/>
  <c r="E210" i="4"/>
  <c r="E214" i="4"/>
  <c r="E218" i="4"/>
  <c r="E222" i="4"/>
  <c r="E226" i="4"/>
  <c r="E230" i="4"/>
  <c r="D232" i="4"/>
  <c r="F232" i="4" s="1"/>
  <c r="G232" i="4" s="1"/>
  <c r="H232" i="4" s="1"/>
  <c r="E235" i="4"/>
  <c r="D235" i="4"/>
  <c r="D240" i="4"/>
  <c r="F240" i="4" s="1"/>
  <c r="G240" i="4" s="1"/>
  <c r="H240" i="4" s="1"/>
  <c r="E243" i="4"/>
  <c r="D243" i="4"/>
  <c r="F243" i="4" s="1"/>
  <c r="G243" i="4" s="1"/>
  <c r="H243" i="4" s="1"/>
  <c r="D248" i="4"/>
  <c r="F248" i="4" s="1"/>
  <c r="G248" i="4" s="1"/>
  <c r="H248" i="4" s="1"/>
  <c r="D256" i="4"/>
  <c r="F256" i="4" s="1"/>
  <c r="G256" i="4" s="1"/>
  <c r="H256" i="4" s="1"/>
  <c r="D264" i="4"/>
  <c r="F264" i="4" s="1"/>
  <c r="G264" i="4" s="1"/>
  <c r="H264" i="4" s="1"/>
  <c r="D272" i="4"/>
  <c r="F272" i="4" s="1"/>
  <c r="G272" i="4" s="1"/>
  <c r="H272" i="4" s="1"/>
  <c r="D280" i="4"/>
  <c r="F280" i="4" s="1"/>
  <c r="G280" i="4" s="1"/>
  <c r="H280" i="4" s="1"/>
  <c r="D288" i="4"/>
  <c r="F288" i="4" s="1"/>
  <c r="G288" i="4" s="1"/>
  <c r="H288" i="4" s="1"/>
  <c r="D296" i="4"/>
  <c r="D304" i="4"/>
  <c r="D312" i="4"/>
  <c r="F312" i="4" s="1"/>
  <c r="G312" i="4" s="1"/>
  <c r="H312" i="4" s="1"/>
  <c r="D251" i="4"/>
  <c r="D253" i="4"/>
  <c r="F253" i="4" s="1"/>
  <c r="G253" i="4" s="1"/>
  <c r="H253" i="4" s="1"/>
  <c r="D255" i="4"/>
  <c r="D257" i="4"/>
  <c r="D259" i="4"/>
  <c r="F259" i="4" s="1"/>
  <c r="G259" i="4" s="1"/>
  <c r="H259" i="4" s="1"/>
  <c r="D261" i="4"/>
  <c r="F261" i="4" s="1"/>
  <c r="G261" i="4" s="1"/>
  <c r="H261" i="4" s="1"/>
  <c r="D263" i="4"/>
  <c r="F263" i="4" s="1"/>
  <c r="G263" i="4" s="1"/>
  <c r="H263" i="4" s="1"/>
  <c r="D265" i="4"/>
  <c r="D267" i="4"/>
  <c r="F267" i="4" s="1"/>
  <c r="G267" i="4" s="1"/>
  <c r="H267" i="4" s="1"/>
  <c r="D269" i="4"/>
  <c r="D271" i="4"/>
  <c r="F271" i="4" s="1"/>
  <c r="G271" i="4" s="1"/>
  <c r="H271" i="4" s="1"/>
  <c r="D273" i="4"/>
  <c r="F273" i="4" s="1"/>
  <c r="G273" i="4" s="1"/>
  <c r="H273" i="4" s="1"/>
  <c r="D275" i="4"/>
  <c r="F275" i="4" s="1"/>
  <c r="G275" i="4" s="1"/>
  <c r="H275" i="4" s="1"/>
  <c r="D277" i="4"/>
  <c r="F277" i="4" s="1"/>
  <c r="G277" i="4" s="1"/>
  <c r="H277" i="4" s="1"/>
  <c r="D279" i="4"/>
  <c r="F279" i="4" s="1"/>
  <c r="G279" i="4" s="1"/>
  <c r="H279" i="4" s="1"/>
  <c r="D281" i="4"/>
  <c r="D283" i="4"/>
  <c r="F283" i="4" s="1"/>
  <c r="G283" i="4" s="1"/>
  <c r="H283" i="4" s="1"/>
  <c r="D285" i="4"/>
  <c r="F285" i="4" s="1"/>
  <c r="G285" i="4" s="1"/>
  <c r="H285" i="4" s="1"/>
  <c r="D287" i="4"/>
  <c r="F287" i="4" s="1"/>
  <c r="G287" i="4" s="1"/>
  <c r="H287" i="4" s="1"/>
  <c r="D289" i="4"/>
  <c r="F289" i="4" s="1"/>
  <c r="G289" i="4" s="1"/>
  <c r="H289" i="4" s="1"/>
  <c r="D291" i="4"/>
  <c r="D293" i="4"/>
  <c r="F293" i="4" s="1"/>
  <c r="G293" i="4" s="1"/>
  <c r="H293" i="4" s="1"/>
  <c r="N293" i="4" s="1"/>
  <c r="D295" i="4"/>
  <c r="F295" i="4" s="1"/>
  <c r="G295" i="4" s="1"/>
  <c r="H295" i="4" s="1"/>
  <c r="D297" i="4"/>
  <c r="F297" i="4" s="1"/>
  <c r="G297" i="4" s="1"/>
  <c r="H297" i="4" s="1"/>
  <c r="D299" i="4"/>
  <c r="F299" i="4" s="1"/>
  <c r="G299" i="4" s="1"/>
  <c r="H299" i="4" s="1"/>
  <c r="D301" i="4"/>
  <c r="F301" i="4" s="1"/>
  <c r="G301" i="4" s="1"/>
  <c r="H301" i="4" s="1"/>
  <c r="D303" i="4"/>
  <c r="F303" i="4" s="1"/>
  <c r="G303" i="4" s="1"/>
  <c r="H303" i="4" s="1"/>
  <c r="D305" i="4"/>
  <c r="F305" i="4" s="1"/>
  <c r="G305" i="4" s="1"/>
  <c r="H305" i="4" s="1"/>
  <c r="D307" i="4"/>
  <c r="F307" i="4" s="1"/>
  <c r="G307" i="4" s="1"/>
  <c r="H307" i="4" s="1"/>
  <c r="D309" i="4"/>
  <c r="F309" i="4" s="1"/>
  <c r="G309" i="4" s="1"/>
  <c r="H309" i="4" s="1"/>
  <c r="D311" i="4"/>
  <c r="F311" i="4" s="1"/>
  <c r="G311" i="4" s="1"/>
  <c r="H311" i="4" s="1"/>
  <c r="D313" i="4"/>
  <c r="F313" i="4" s="1"/>
  <c r="G313" i="4" s="1"/>
  <c r="H313" i="4" s="1"/>
  <c r="D315" i="4"/>
  <c r="F315" i="4" s="1"/>
  <c r="G315" i="4" s="1"/>
  <c r="H315" i="4" s="1"/>
  <c r="N67" i="4"/>
  <c r="N273" i="4"/>
  <c r="N160" i="4"/>
  <c r="N228" i="4"/>
  <c r="N75" i="4"/>
  <c r="N144" i="4"/>
  <c r="N277" i="4"/>
  <c r="N210" i="4"/>
  <c r="N286" i="4"/>
  <c r="N190" i="4"/>
  <c r="N222" i="4"/>
  <c r="N11" i="4"/>
  <c r="N59" i="4"/>
  <c r="N143" i="4"/>
  <c r="N115" i="4"/>
  <c r="N122" i="4"/>
  <c r="N134" i="4"/>
  <c r="N180" i="4"/>
  <c r="N98" i="4"/>
  <c r="N130" i="4"/>
  <c r="N140" i="4"/>
  <c r="N156" i="4"/>
  <c r="N188" i="4"/>
  <c r="N212" i="4"/>
  <c r="N200" i="4"/>
  <c r="N262" i="4"/>
  <c r="R262" i="4" l="1"/>
  <c r="T262" i="4" s="1"/>
  <c r="S262" i="4"/>
  <c r="U262" i="4" s="1"/>
  <c r="R140" i="4"/>
  <c r="T140" i="4" s="1"/>
  <c r="S140" i="4"/>
  <c r="U140" i="4" s="1"/>
  <c r="R188" i="4"/>
  <c r="T188" i="4" s="1"/>
  <c r="S188" i="4"/>
  <c r="U188" i="4" s="1"/>
  <c r="R98" i="4"/>
  <c r="T98" i="4" s="1"/>
  <c r="S98" i="4"/>
  <c r="U98" i="4" s="1"/>
  <c r="R115" i="4"/>
  <c r="T115" i="4" s="1"/>
  <c r="S115" i="4"/>
  <c r="U115" i="4" s="1"/>
  <c r="R222" i="4"/>
  <c r="T222" i="4" s="1"/>
  <c r="S222" i="4"/>
  <c r="U222" i="4" s="1"/>
  <c r="R277" i="4"/>
  <c r="T277" i="4" s="1"/>
  <c r="S277" i="4"/>
  <c r="U277" i="4" s="1"/>
  <c r="R160" i="4"/>
  <c r="T160" i="4" s="1"/>
  <c r="S160" i="4"/>
  <c r="U160" i="4" s="1"/>
  <c r="R187" i="4"/>
  <c r="T187" i="4" s="1"/>
  <c r="S187" i="4"/>
  <c r="U187" i="4" s="1"/>
  <c r="R217" i="4"/>
  <c r="T217" i="4" s="1"/>
  <c r="S217" i="4"/>
  <c r="U217" i="4" s="1"/>
  <c r="R131" i="4"/>
  <c r="T131" i="4" s="1"/>
  <c r="S131" i="4"/>
  <c r="U131" i="4" s="1"/>
  <c r="R156" i="4"/>
  <c r="T156" i="4" s="1"/>
  <c r="S156" i="4"/>
  <c r="U156" i="4" s="1"/>
  <c r="R180" i="4"/>
  <c r="T180" i="4" s="1"/>
  <c r="S180" i="4"/>
  <c r="U180" i="4" s="1"/>
  <c r="R143" i="4"/>
  <c r="T143" i="4" s="1"/>
  <c r="S143" i="4"/>
  <c r="U143" i="4" s="1"/>
  <c r="R190" i="4"/>
  <c r="T190" i="4" s="1"/>
  <c r="S190" i="4"/>
  <c r="U190" i="4" s="1"/>
  <c r="R144" i="4"/>
  <c r="T144" i="4" s="1"/>
  <c r="S144" i="4"/>
  <c r="U144" i="4" s="1"/>
  <c r="R273" i="4"/>
  <c r="T273" i="4" s="1"/>
  <c r="S273" i="4"/>
  <c r="U273" i="4" s="1"/>
  <c r="R171" i="4"/>
  <c r="T171" i="4" s="1"/>
  <c r="S171" i="4"/>
  <c r="U171" i="4" s="1"/>
  <c r="R162" i="4"/>
  <c r="T162" i="4" s="1"/>
  <c r="S162" i="4"/>
  <c r="U162" i="4" s="1"/>
  <c r="R88" i="4"/>
  <c r="T88" i="4" s="1"/>
  <c r="S88" i="4"/>
  <c r="U88" i="4" s="1"/>
  <c r="R200" i="4"/>
  <c r="T200" i="4" s="1"/>
  <c r="S200" i="4"/>
  <c r="U200" i="4" s="1"/>
  <c r="R59" i="4"/>
  <c r="T59" i="4" s="1"/>
  <c r="S59" i="4"/>
  <c r="U59" i="4" s="1"/>
  <c r="R286" i="4"/>
  <c r="T286" i="4" s="1"/>
  <c r="S286" i="4"/>
  <c r="U286" i="4" s="1"/>
  <c r="R75" i="4"/>
  <c r="T75" i="4" s="1"/>
  <c r="S75" i="4"/>
  <c r="U75" i="4" s="1"/>
  <c r="R67" i="4"/>
  <c r="T67" i="4" s="1"/>
  <c r="S67" i="4"/>
  <c r="U67" i="4" s="1"/>
  <c r="R293" i="4"/>
  <c r="T293" i="4" s="1"/>
  <c r="S293" i="4"/>
  <c r="U293" i="4" s="1"/>
  <c r="R139" i="4"/>
  <c r="T139" i="4" s="1"/>
  <c r="S139" i="4"/>
  <c r="U139" i="4" s="1"/>
  <c r="R72" i="4"/>
  <c r="T72" i="4" s="1"/>
  <c r="S72" i="4"/>
  <c r="U72" i="4" s="1"/>
  <c r="R134" i="4"/>
  <c r="T134" i="4" s="1"/>
  <c r="S134" i="4"/>
  <c r="U134" i="4" s="1"/>
  <c r="R212" i="4"/>
  <c r="T212" i="4" s="1"/>
  <c r="S212" i="4"/>
  <c r="U212" i="4" s="1"/>
  <c r="R130" i="4"/>
  <c r="T130" i="4" s="1"/>
  <c r="S130" i="4"/>
  <c r="U130" i="4" s="1"/>
  <c r="R122" i="4"/>
  <c r="T122" i="4" s="1"/>
  <c r="S122" i="4"/>
  <c r="U122" i="4" s="1"/>
  <c r="R11" i="4"/>
  <c r="T11" i="4" s="1"/>
  <c r="S11" i="4"/>
  <c r="U11" i="4" s="1"/>
  <c r="R210" i="4"/>
  <c r="T210" i="4" s="1"/>
  <c r="S210" i="4"/>
  <c r="U210" i="4" s="1"/>
  <c r="R228" i="4"/>
  <c r="T228" i="4" s="1"/>
  <c r="S228" i="4"/>
  <c r="U228" i="4" s="1"/>
  <c r="N297" i="4"/>
  <c r="N102" i="4"/>
  <c r="N208" i="4"/>
  <c r="N158" i="4"/>
  <c r="N309" i="4"/>
  <c r="N285" i="4"/>
  <c r="N155" i="4"/>
  <c r="N127" i="4"/>
  <c r="N106" i="4"/>
  <c r="N103" i="4"/>
  <c r="N172" i="4"/>
  <c r="N148" i="4"/>
  <c r="N46" i="4"/>
  <c r="N78" i="4"/>
  <c r="N86" i="4"/>
  <c r="N135" i="4"/>
  <c r="N224" i="4"/>
  <c r="N42" i="4"/>
  <c r="N56" i="4"/>
  <c r="N174" i="4"/>
  <c r="N22" i="4"/>
  <c r="N246" i="4"/>
  <c r="N142" i="4"/>
  <c r="N41" i="4"/>
  <c r="N26" i="4"/>
  <c r="N192" i="4"/>
  <c r="N194" i="4"/>
  <c r="N100" i="4"/>
  <c r="N146" i="4"/>
  <c r="N176" i="4"/>
  <c r="N164" i="4"/>
  <c r="N221" i="4"/>
  <c r="N114" i="4"/>
  <c r="N82" i="4"/>
  <c r="N204" i="4"/>
  <c r="N119" i="4"/>
  <c r="N243" i="4"/>
  <c r="N270" i="4"/>
  <c r="F85" i="4"/>
  <c r="G85" i="4" s="1"/>
  <c r="H85" i="4" s="1"/>
  <c r="F225" i="4"/>
  <c r="G225" i="4" s="1"/>
  <c r="H225" i="4" s="1"/>
  <c r="F157" i="4"/>
  <c r="G157" i="4" s="1"/>
  <c r="H157" i="4" s="1"/>
  <c r="F118" i="4"/>
  <c r="G118" i="4" s="1"/>
  <c r="H118" i="4" s="1"/>
  <c r="F93" i="4"/>
  <c r="G93" i="4" s="1"/>
  <c r="H93" i="4" s="1"/>
  <c r="F169" i="4"/>
  <c r="G169" i="4" s="1"/>
  <c r="H169" i="4" s="1"/>
  <c r="F137" i="4"/>
  <c r="G137" i="4" s="1"/>
  <c r="H137" i="4" s="1"/>
  <c r="F193" i="4"/>
  <c r="G193" i="4" s="1"/>
  <c r="H193" i="4" s="1"/>
  <c r="F161" i="4"/>
  <c r="G161" i="4" s="1"/>
  <c r="H161" i="4" s="1"/>
  <c r="F129" i="4"/>
  <c r="G129" i="4" s="1"/>
  <c r="H129" i="4" s="1"/>
  <c r="F97" i="4"/>
  <c r="G97" i="4" s="1"/>
  <c r="H97" i="4" s="1"/>
  <c r="F173" i="4"/>
  <c r="G173" i="4" s="1"/>
  <c r="H173" i="4" s="1"/>
  <c r="F254" i="4"/>
  <c r="G254" i="4" s="1"/>
  <c r="H254" i="4" s="1"/>
  <c r="F185" i="4"/>
  <c r="G185" i="4" s="1"/>
  <c r="H185" i="4" s="1"/>
  <c r="F153" i="4"/>
  <c r="G153" i="4" s="1"/>
  <c r="H153" i="4" s="1"/>
  <c r="F201" i="4"/>
  <c r="G201" i="4" s="1"/>
  <c r="H201" i="4" s="1"/>
  <c r="F133" i="4"/>
  <c r="G133" i="4" s="1"/>
  <c r="H133" i="4" s="1"/>
  <c r="F69" i="4"/>
  <c r="G69" i="4" s="1"/>
  <c r="H69" i="4" s="1"/>
  <c r="F177" i="4"/>
  <c r="G177" i="4" s="1"/>
  <c r="H177" i="4" s="1"/>
  <c r="F145" i="4"/>
  <c r="G145" i="4" s="1"/>
  <c r="H145" i="4" s="1"/>
  <c r="F113" i="4"/>
  <c r="G113" i="4" s="1"/>
  <c r="H113" i="4" s="1"/>
  <c r="F278" i="4"/>
  <c r="G278" i="4" s="1"/>
  <c r="H278" i="4" s="1"/>
  <c r="F205" i="4"/>
  <c r="G205" i="4" s="1"/>
  <c r="H205" i="4" s="1"/>
  <c r="F189" i="4"/>
  <c r="G189" i="4" s="1"/>
  <c r="H189" i="4" s="1"/>
  <c r="F141" i="4"/>
  <c r="G141" i="4" s="1"/>
  <c r="H141" i="4" s="1"/>
  <c r="F77" i="4"/>
  <c r="G77" i="4" s="1"/>
  <c r="H77" i="4" s="1"/>
  <c r="N91" i="4"/>
  <c r="F291" i="4"/>
  <c r="G291" i="4" s="1"/>
  <c r="H291" i="4" s="1"/>
  <c r="F251" i="4"/>
  <c r="G251" i="4" s="1"/>
  <c r="H251" i="4" s="1"/>
  <c r="F237" i="4"/>
  <c r="G237" i="4" s="1"/>
  <c r="H237" i="4" s="1"/>
  <c r="F223" i="4"/>
  <c r="G223" i="4" s="1"/>
  <c r="H223" i="4" s="1"/>
  <c r="F239" i="4"/>
  <c r="G239" i="4" s="1"/>
  <c r="H239" i="4" s="1"/>
  <c r="F236" i="4"/>
  <c r="G236" i="4" s="1"/>
  <c r="H236" i="4" s="1"/>
  <c r="F48" i="4"/>
  <c r="G48" i="4" s="1"/>
  <c r="H48" i="4" s="1"/>
  <c r="F38" i="4"/>
  <c r="G38" i="4" s="1"/>
  <c r="H38" i="4" s="1"/>
  <c r="F30" i="4"/>
  <c r="G30" i="4" s="1"/>
  <c r="H30" i="4" s="1"/>
  <c r="N276" i="4"/>
  <c r="N274" i="4"/>
  <c r="N244" i="4"/>
  <c r="N99" i="4"/>
  <c r="N18" i="4"/>
  <c r="F281" i="4"/>
  <c r="G281" i="4" s="1"/>
  <c r="H281" i="4" s="1"/>
  <c r="F265" i="4"/>
  <c r="G265" i="4" s="1"/>
  <c r="H265" i="4" s="1"/>
  <c r="F257" i="4"/>
  <c r="G257" i="4" s="1"/>
  <c r="H257" i="4" s="1"/>
  <c r="F235" i="4"/>
  <c r="G235" i="4" s="1"/>
  <c r="H235" i="4" s="1"/>
  <c r="F282" i="4"/>
  <c r="G282" i="4" s="1"/>
  <c r="H282" i="4" s="1"/>
  <c r="F250" i="4"/>
  <c r="G250" i="4" s="1"/>
  <c r="H250" i="4" s="1"/>
  <c r="F53" i="4"/>
  <c r="G53" i="4" s="1"/>
  <c r="H53" i="4" s="1"/>
  <c r="F62" i="4"/>
  <c r="G62" i="4" s="1"/>
  <c r="H62" i="4" s="1"/>
  <c r="F45" i="4"/>
  <c r="G45" i="4" s="1"/>
  <c r="H45" i="4" s="1"/>
  <c r="F36" i="4"/>
  <c r="G36" i="4" s="1"/>
  <c r="H36" i="4" s="1"/>
  <c r="F10" i="4"/>
  <c r="G10" i="4" s="1"/>
  <c r="H10" i="4" s="1"/>
  <c r="N57" i="4"/>
  <c r="N256" i="4"/>
  <c r="F255" i="4"/>
  <c r="G255" i="4" s="1"/>
  <c r="H255" i="4" s="1"/>
  <c r="F304" i="4"/>
  <c r="G304" i="4" s="1"/>
  <c r="H304" i="4" s="1"/>
  <c r="F247" i="4"/>
  <c r="G247" i="4" s="1"/>
  <c r="H247" i="4" s="1"/>
  <c r="F219" i="4"/>
  <c r="G219" i="4" s="1"/>
  <c r="H219" i="4" s="1"/>
  <c r="F300" i="4"/>
  <c r="G300" i="4" s="1"/>
  <c r="H300" i="4" s="1"/>
  <c r="F203" i="4"/>
  <c r="G203" i="4" s="1"/>
  <c r="H203" i="4" s="1"/>
  <c r="F61" i="4"/>
  <c r="G61" i="4" s="1"/>
  <c r="H61" i="4" s="1"/>
  <c r="F34" i="4"/>
  <c r="G34" i="4" s="1"/>
  <c r="H34" i="4" s="1"/>
  <c r="N50" i="4"/>
  <c r="N267" i="4"/>
  <c r="N116" i="4"/>
  <c r="N199" i="4"/>
  <c r="F269" i="4"/>
  <c r="G269" i="4" s="1"/>
  <c r="H269" i="4" s="1"/>
  <c r="F296" i="4"/>
  <c r="G296" i="4" s="1"/>
  <c r="H296" i="4" s="1"/>
  <c r="F266" i="4"/>
  <c r="G266" i="4" s="1"/>
  <c r="H266" i="4" s="1"/>
  <c r="F49" i="4"/>
  <c r="G49" i="4" s="1"/>
  <c r="H49" i="4" s="1"/>
  <c r="F14" i="4"/>
  <c r="G14" i="4" s="1"/>
  <c r="H14" i="4" s="1"/>
  <c r="N209" i="4"/>
  <c r="N301" i="4"/>
  <c r="N258" i="4"/>
  <c r="N31" i="4"/>
  <c r="N305" i="4"/>
  <c r="N178" i="4"/>
  <c r="N70" i="4"/>
  <c r="N37" i="4"/>
  <c r="N54" i="4"/>
  <c r="N159" i="4"/>
  <c r="N289" i="4"/>
  <c r="N94" i="4"/>
  <c r="N83" i="4"/>
  <c r="N302" i="4"/>
  <c r="N303" i="4"/>
  <c r="N272" i="4"/>
  <c r="N268" i="4"/>
  <c r="N287" i="4"/>
  <c r="N283" i="4"/>
  <c r="N253" i="4"/>
  <c r="N216" i="4"/>
  <c r="N245" i="4"/>
  <c r="N261" i="4"/>
  <c r="N181" i="4"/>
  <c r="N165" i="4"/>
  <c r="N149" i="4"/>
  <c r="N232" i="4"/>
  <c r="N108" i="4"/>
  <c r="N182" i="4"/>
  <c r="N126" i="4"/>
  <c r="N218" i="4"/>
  <c r="N154" i="4"/>
  <c r="N120" i="4"/>
  <c r="N90" i="4"/>
  <c r="N81" i="4"/>
  <c r="N74" i="4"/>
  <c r="N65" i="4"/>
  <c r="N58" i="4"/>
  <c r="N170" i="4"/>
  <c r="N89" i="4"/>
  <c r="N79" i="4"/>
  <c r="N73" i="4"/>
  <c r="N63" i="4"/>
  <c r="N186" i="4"/>
  <c r="N112" i="4"/>
  <c r="N95" i="4"/>
  <c r="N80" i="4"/>
  <c r="N64" i="4"/>
  <c r="N32" i="4"/>
  <c r="N12" i="4"/>
  <c r="N40" i="4"/>
  <c r="N20" i="4"/>
  <c r="N298" i="4"/>
  <c r="N279" i="4"/>
  <c r="N271" i="4"/>
  <c r="N263" i="4"/>
  <c r="N292" i="4"/>
  <c r="N252" i="4"/>
  <c r="N214" i="4"/>
  <c r="N226" i="4"/>
  <c r="N197" i="4"/>
  <c r="N227" i="4"/>
  <c r="N234" i="4"/>
  <c r="N151" i="4"/>
  <c r="N105" i="4"/>
  <c r="N123" i="4"/>
  <c r="N238" i="4"/>
  <c r="N184" i="4"/>
  <c r="N179" i="4"/>
  <c r="N124" i="4"/>
  <c r="N233" i="4"/>
  <c r="N220" i="4"/>
  <c r="N92" i="4"/>
  <c r="N76" i="4"/>
  <c r="N60" i="4"/>
  <c r="N107" i="4"/>
  <c r="N167" i="4"/>
  <c r="N117" i="4"/>
  <c r="N101" i="4"/>
  <c r="N84" i="4"/>
  <c r="N52" i="4"/>
  <c r="N16" i="4"/>
  <c r="N39" i="4"/>
  <c r="N28" i="4"/>
  <c r="N33" i="4"/>
  <c r="N24" i="4"/>
  <c r="N35" i="4"/>
  <c r="N29" i="4"/>
  <c r="N19" i="4"/>
  <c r="N13" i="4"/>
  <c r="N299" i="4"/>
  <c r="N306" i="4"/>
  <c r="N280" i="4"/>
  <c r="N264" i="4"/>
  <c r="N260" i="4"/>
  <c r="N213" i="4"/>
  <c r="N198" i="4"/>
  <c r="N191" i="4"/>
  <c r="N211" i="4"/>
  <c r="N248" i="4"/>
  <c r="N196" i="4"/>
  <c r="N308" i="4"/>
  <c r="N241" i="4"/>
  <c r="N150" i="4"/>
  <c r="N138" i="4"/>
  <c r="N132" i="4"/>
  <c r="N121" i="4"/>
  <c r="N230" i="4"/>
  <c r="N166" i="4"/>
  <c r="N128" i="4"/>
  <c r="N109" i="4"/>
  <c r="N87" i="4"/>
  <c r="N71" i="4"/>
  <c r="N55" i="4"/>
  <c r="N44" i="4"/>
  <c r="N25" i="4"/>
  <c r="N15" i="4"/>
  <c r="N27" i="4"/>
  <c r="N21" i="4"/>
  <c r="N23" i="4"/>
  <c r="N17" i="4"/>
  <c r="N295" i="4"/>
  <c r="N307" i="4"/>
  <c r="N294" i="4"/>
  <c r="N290" i="4"/>
  <c r="N206" i="4"/>
  <c r="N202" i="4"/>
  <c r="N152" i="4"/>
  <c r="N147" i="4"/>
  <c r="N110" i="4"/>
  <c r="N231" i="4"/>
  <c r="N229" i="4"/>
  <c r="N215" i="4"/>
  <c r="N183" i="4"/>
  <c r="N136" i="4"/>
  <c r="N163" i="4"/>
  <c r="N96" i="4"/>
  <c r="N104" i="4"/>
  <c r="N249" i="4"/>
  <c r="N125" i="4"/>
  <c r="N111" i="4"/>
  <c r="N207" i="4"/>
  <c r="N195" i="4"/>
  <c r="N168" i="4"/>
  <c r="N68" i="4"/>
  <c r="N47" i="4"/>
  <c r="N43" i="4"/>
  <c r="R249" i="4" l="1"/>
  <c r="T249" i="4" s="1"/>
  <c r="S249" i="4"/>
  <c r="U249" i="4" s="1"/>
  <c r="R21" i="4"/>
  <c r="T21" i="4" s="1"/>
  <c r="S21" i="4"/>
  <c r="U21" i="4" s="1"/>
  <c r="R104" i="4"/>
  <c r="T104" i="4" s="1"/>
  <c r="S104" i="4"/>
  <c r="U104" i="4" s="1"/>
  <c r="R183" i="4"/>
  <c r="T183" i="4" s="1"/>
  <c r="S183" i="4"/>
  <c r="U183" i="4" s="1"/>
  <c r="R295" i="4"/>
  <c r="T295" i="4" s="1"/>
  <c r="S295" i="4"/>
  <c r="U295" i="4" s="1"/>
  <c r="R132" i="4"/>
  <c r="T132" i="4" s="1"/>
  <c r="S132" i="4"/>
  <c r="U132" i="4" s="1"/>
  <c r="R68" i="4"/>
  <c r="T68" i="4" s="1"/>
  <c r="S68" i="4"/>
  <c r="U68" i="4" s="1"/>
  <c r="R111" i="4"/>
  <c r="T111" i="4" s="1"/>
  <c r="S111" i="4"/>
  <c r="U111" i="4" s="1"/>
  <c r="R96" i="4"/>
  <c r="T96" i="4" s="1"/>
  <c r="S96" i="4"/>
  <c r="U96" i="4" s="1"/>
  <c r="R215" i="4"/>
  <c r="T215" i="4" s="1"/>
  <c r="S215" i="4"/>
  <c r="U215" i="4" s="1"/>
  <c r="R147" i="4"/>
  <c r="T147" i="4" s="1"/>
  <c r="S147" i="4"/>
  <c r="U147" i="4" s="1"/>
  <c r="R290" i="4"/>
  <c r="T290" i="4" s="1"/>
  <c r="S290" i="4"/>
  <c r="U290" i="4" s="1"/>
  <c r="R17" i="4"/>
  <c r="T17" i="4" s="1"/>
  <c r="S17" i="4"/>
  <c r="U17" i="4" s="1"/>
  <c r="R15" i="4"/>
  <c r="T15" i="4" s="1"/>
  <c r="S15" i="4"/>
  <c r="U15" i="4" s="1"/>
  <c r="R71" i="4"/>
  <c r="T71" i="4" s="1"/>
  <c r="S71" i="4"/>
  <c r="U71" i="4" s="1"/>
  <c r="R166" i="4"/>
  <c r="T166" i="4" s="1"/>
  <c r="S166" i="4"/>
  <c r="U166" i="4" s="1"/>
  <c r="R138" i="4"/>
  <c r="T138" i="4" s="1"/>
  <c r="S138" i="4"/>
  <c r="U138" i="4" s="1"/>
  <c r="R196" i="4"/>
  <c r="T196" i="4" s="1"/>
  <c r="S196" i="4"/>
  <c r="U196" i="4" s="1"/>
  <c r="R198" i="4"/>
  <c r="T198" i="4" s="1"/>
  <c r="S198" i="4"/>
  <c r="U198" i="4" s="1"/>
  <c r="R280" i="4"/>
  <c r="T280" i="4" s="1"/>
  <c r="S280" i="4"/>
  <c r="U280" i="4" s="1"/>
  <c r="R19" i="4"/>
  <c r="T19" i="4" s="1"/>
  <c r="S19" i="4"/>
  <c r="U19" i="4" s="1"/>
  <c r="R33" i="4"/>
  <c r="T33" i="4" s="1"/>
  <c r="S33" i="4"/>
  <c r="U33" i="4" s="1"/>
  <c r="R52" i="4"/>
  <c r="T52" i="4" s="1"/>
  <c r="S52" i="4"/>
  <c r="U52" i="4" s="1"/>
  <c r="R167" i="4"/>
  <c r="T167" i="4" s="1"/>
  <c r="S167" i="4"/>
  <c r="U167" i="4" s="1"/>
  <c r="R92" i="4"/>
  <c r="T92" i="4" s="1"/>
  <c r="S92" i="4"/>
  <c r="U92" i="4" s="1"/>
  <c r="R179" i="4"/>
  <c r="T179" i="4" s="1"/>
  <c r="S179" i="4"/>
  <c r="U179" i="4" s="1"/>
  <c r="R105" i="4"/>
  <c r="T105" i="4" s="1"/>
  <c r="S105" i="4"/>
  <c r="U105" i="4" s="1"/>
  <c r="R197" i="4"/>
  <c r="T197" i="4" s="1"/>
  <c r="S197" i="4"/>
  <c r="U197" i="4" s="1"/>
  <c r="R292" i="4"/>
  <c r="T292" i="4" s="1"/>
  <c r="S292" i="4"/>
  <c r="U292" i="4" s="1"/>
  <c r="R298" i="4"/>
  <c r="T298" i="4" s="1"/>
  <c r="S298" i="4"/>
  <c r="U298" i="4" s="1"/>
  <c r="R32" i="4"/>
  <c r="T32" i="4" s="1"/>
  <c r="S32" i="4"/>
  <c r="U32" i="4" s="1"/>
  <c r="R112" i="4"/>
  <c r="T112" i="4" s="1"/>
  <c r="S112" i="4"/>
  <c r="U112" i="4" s="1"/>
  <c r="R79" i="4"/>
  <c r="T79" i="4" s="1"/>
  <c r="S79" i="4"/>
  <c r="U79" i="4" s="1"/>
  <c r="R65" i="4"/>
  <c r="T65" i="4" s="1"/>
  <c r="S65" i="4"/>
  <c r="U65" i="4" s="1"/>
  <c r="R120" i="4"/>
  <c r="T120" i="4" s="1"/>
  <c r="S120" i="4"/>
  <c r="U120" i="4" s="1"/>
  <c r="R182" i="4"/>
  <c r="T182" i="4" s="1"/>
  <c r="S182" i="4"/>
  <c r="U182" i="4" s="1"/>
  <c r="R165" i="4"/>
  <c r="T165" i="4" s="1"/>
  <c r="S165" i="4"/>
  <c r="U165" i="4" s="1"/>
  <c r="R216" i="4"/>
  <c r="T216" i="4" s="1"/>
  <c r="S216" i="4"/>
  <c r="U216" i="4" s="1"/>
  <c r="R268" i="4"/>
  <c r="T268" i="4" s="1"/>
  <c r="S268" i="4"/>
  <c r="U268" i="4" s="1"/>
  <c r="R83" i="4"/>
  <c r="T83" i="4" s="1"/>
  <c r="S83" i="4"/>
  <c r="U83" i="4" s="1"/>
  <c r="R54" i="4"/>
  <c r="T54" i="4" s="1"/>
  <c r="S54" i="4"/>
  <c r="U54" i="4" s="1"/>
  <c r="R305" i="4"/>
  <c r="T305" i="4" s="1"/>
  <c r="S305" i="4"/>
  <c r="U305" i="4" s="1"/>
  <c r="R209" i="4"/>
  <c r="T209" i="4" s="1"/>
  <c r="S209" i="4"/>
  <c r="U209" i="4" s="1"/>
  <c r="R267" i="4"/>
  <c r="T267" i="4" s="1"/>
  <c r="S267" i="4"/>
  <c r="U267" i="4" s="1"/>
  <c r="R99" i="4"/>
  <c r="T99" i="4" s="1"/>
  <c r="S99" i="4"/>
  <c r="U99" i="4" s="1"/>
  <c r="R270" i="4"/>
  <c r="T270" i="4" s="1"/>
  <c r="S270" i="4"/>
  <c r="U270" i="4" s="1"/>
  <c r="R82" i="4"/>
  <c r="T82" i="4" s="1"/>
  <c r="S82" i="4"/>
  <c r="U82" i="4" s="1"/>
  <c r="R176" i="4"/>
  <c r="T176" i="4" s="1"/>
  <c r="S176" i="4"/>
  <c r="U176" i="4" s="1"/>
  <c r="R192" i="4"/>
  <c r="T192" i="4" s="1"/>
  <c r="S192" i="4"/>
  <c r="U192" i="4" s="1"/>
  <c r="R246" i="4"/>
  <c r="T246" i="4" s="1"/>
  <c r="S246" i="4"/>
  <c r="U246" i="4" s="1"/>
  <c r="R42" i="4"/>
  <c r="T42" i="4" s="1"/>
  <c r="S42" i="4"/>
  <c r="U42" i="4" s="1"/>
  <c r="R78" i="4"/>
  <c r="T78" i="4" s="1"/>
  <c r="S78" i="4"/>
  <c r="U78" i="4" s="1"/>
  <c r="R103" i="4"/>
  <c r="T103" i="4" s="1"/>
  <c r="S103" i="4"/>
  <c r="U103" i="4" s="1"/>
  <c r="R285" i="4"/>
  <c r="T285" i="4" s="1"/>
  <c r="S285" i="4"/>
  <c r="U285" i="4" s="1"/>
  <c r="R102" i="4"/>
  <c r="T102" i="4" s="1"/>
  <c r="S102" i="4"/>
  <c r="U102" i="4" s="1"/>
  <c r="R136" i="4"/>
  <c r="T136" i="4" s="1"/>
  <c r="S136" i="4"/>
  <c r="U136" i="4" s="1"/>
  <c r="R307" i="4"/>
  <c r="T307" i="4" s="1"/>
  <c r="S307" i="4"/>
  <c r="U307" i="4" s="1"/>
  <c r="R207" i="4"/>
  <c r="T207" i="4" s="1"/>
  <c r="S207" i="4"/>
  <c r="U207" i="4" s="1"/>
  <c r="R110" i="4"/>
  <c r="T110" i="4" s="1"/>
  <c r="S110" i="4"/>
  <c r="U110" i="4" s="1"/>
  <c r="R27" i="4"/>
  <c r="T27" i="4" s="1"/>
  <c r="S27" i="4"/>
  <c r="U27" i="4" s="1"/>
  <c r="R128" i="4"/>
  <c r="T128" i="4" s="1"/>
  <c r="S128" i="4"/>
  <c r="U128" i="4" s="1"/>
  <c r="R168" i="4"/>
  <c r="T168" i="4" s="1"/>
  <c r="S168" i="4"/>
  <c r="U168" i="4" s="1"/>
  <c r="R125" i="4"/>
  <c r="T125" i="4" s="1"/>
  <c r="S125" i="4"/>
  <c r="U125" i="4" s="1"/>
  <c r="R163" i="4"/>
  <c r="T163" i="4" s="1"/>
  <c r="S163" i="4"/>
  <c r="U163" i="4" s="1"/>
  <c r="R229" i="4"/>
  <c r="T229" i="4" s="1"/>
  <c r="S229" i="4"/>
  <c r="U229" i="4" s="1"/>
  <c r="R152" i="4"/>
  <c r="T152" i="4" s="1"/>
  <c r="S152" i="4"/>
  <c r="U152" i="4" s="1"/>
  <c r="R294" i="4"/>
  <c r="T294" i="4" s="1"/>
  <c r="S294" i="4"/>
  <c r="U294" i="4" s="1"/>
  <c r="R23" i="4"/>
  <c r="T23" i="4" s="1"/>
  <c r="S23" i="4"/>
  <c r="U23" i="4" s="1"/>
  <c r="R25" i="4"/>
  <c r="T25" i="4" s="1"/>
  <c r="S25" i="4"/>
  <c r="U25" i="4" s="1"/>
  <c r="R87" i="4"/>
  <c r="T87" i="4" s="1"/>
  <c r="S87" i="4"/>
  <c r="U87" i="4" s="1"/>
  <c r="R230" i="4"/>
  <c r="T230" i="4" s="1"/>
  <c r="S230" i="4"/>
  <c r="U230" i="4" s="1"/>
  <c r="R150" i="4"/>
  <c r="T150" i="4" s="1"/>
  <c r="S150" i="4"/>
  <c r="U150" i="4" s="1"/>
  <c r="R248" i="4"/>
  <c r="T248" i="4" s="1"/>
  <c r="S248" i="4"/>
  <c r="U248" i="4" s="1"/>
  <c r="R213" i="4"/>
  <c r="T213" i="4" s="1"/>
  <c r="S213" i="4"/>
  <c r="U213" i="4" s="1"/>
  <c r="R306" i="4"/>
  <c r="T306" i="4" s="1"/>
  <c r="S306" i="4"/>
  <c r="U306" i="4" s="1"/>
  <c r="R29" i="4"/>
  <c r="T29" i="4" s="1"/>
  <c r="S29" i="4"/>
  <c r="U29" i="4" s="1"/>
  <c r="R28" i="4"/>
  <c r="T28" i="4" s="1"/>
  <c r="S28" i="4"/>
  <c r="U28" i="4" s="1"/>
  <c r="R84" i="4"/>
  <c r="T84" i="4" s="1"/>
  <c r="S84" i="4"/>
  <c r="U84" i="4" s="1"/>
  <c r="R107" i="4"/>
  <c r="T107" i="4" s="1"/>
  <c r="S107" i="4"/>
  <c r="U107" i="4" s="1"/>
  <c r="R220" i="4"/>
  <c r="T220" i="4" s="1"/>
  <c r="S220" i="4"/>
  <c r="U220" i="4" s="1"/>
  <c r="R184" i="4"/>
  <c r="T184" i="4" s="1"/>
  <c r="S184" i="4"/>
  <c r="U184" i="4" s="1"/>
  <c r="R151" i="4"/>
  <c r="T151" i="4" s="1"/>
  <c r="S151" i="4"/>
  <c r="U151" i="4" s="1"/>
  <c r="R226" i="4"/>
  <c r="T226" i="4" s="1"/>
  <c r="S226" i="4"/>
  <c r="U226" i="4" s="1"/>
  <c r="R263" i="4"/>
  <c r="T263" i="4" s="1"/>
  <c r="S263" i="4"/>
  <c r="U263" i="4" s="1"/>
  <c r="R20" i="4"/>
  <c r="T20" i="4" s="1"/>
  <c r="S20" i="4"/>
  <c r="U20" i="4" s="1"/>
  <c r="R64" i="4"/>
  <c r="T64" i="4" s="1"/>
  <c r="S64" i="4"/>
  <c r="U64" i="4" s="1"/>
  <c r="R186" i="4"/>
  <c r="T186" i="4" s="1"/>
  <c r="S186" i="4"/>
  <c r="U186" i="4" s="1"/>
  <c r="R89" i="4"/>
  <c r="T89" i="4" s="1"/>
  <c r="S89" i="4"/>
  <c r="U89" i="4" s="1"/>
  <c r="R74" i="4"/>
  <c r="T74" i="4" s="1"/>
  <c r="S74" i="4"/>
  <c r="U74" i="4" s="1"/>
  <c r="R154" i="4"/>
  <c r="T154" i="4" s="1"/>
  <c r="S154" i="4"/>
  <c r="U154" i="4" s="1"/>
  <c r="R108" i="4"/>
  <c r="T108" i="4" s="1"/>
  <c r="S108" i="4"/>
  <c r="U108" i="4" s="1"/>
  <c r="R181" i="4"/>
  <c r="T181" i="4" s="1"/>
  <c r="S181" i="4"/>
  <c r="U181" i="4" s="1"/>
  <c r="R253" i="4"/>
  <c r="T253" i="4" s="1"/>
  <c r="S253" i="4"/>
  <c r="U253" i="4" s="1"/>
  <c r="R272" i="4"/>
  <c r="T272" i="4" s="1"/>
  <c r="S272" i="4"/>
  <c r="U272" i="4" s="1"/>
  <c r="R94" i="4"/>
  <c r="T94" i="4" s="1"/>
  <c r="S94" i="4"/>
  <c r="U94" i="4" s="1"/>
  <c r="R37" i="4"/>
  <c r="T37" i="4" s="1"/>
  <c r="S37" i="4"/>
  <c r="U37" i="4" s="1"/>
  <c r="R31" i="4"/>
  <c r="T31" i="4" s="1"/>
  <c r="S31" i="4"/>
  <c r="U31" i="4" s="1"/>
  <c r="R50" i="4"/>
  <c r="T50" i="4" s="1"/>
  <c r="S50" i="4"/>
  <c r="U50" i="4" s="1"/>
  <c r="R244" i="4"/>
  <c r="T244" i="4" s="1"/>
  <c r="S244" i="4"/>
  <c r="U244" i="4" s="1"/>
  <c r="R91" i="4"/>
  <c r="T91" i="4" s="1"/>
  <c r="S91" i="4"/>
  <c r="U91" i="4" s="1"/>
  <c r="R243" i="4"/>
  <c r="T243" i="4" s="1"/>
  <c r="S243" i="4"/>
  <c r="U243" i="4" s="1"/>
  <c r="R114" i="4"/>
  <c r="T114" i="4" s="1"/>
  <c r="S114" i="4"/>
  <c r="U114" i="4" s="1"/>
  <c r="R146" i="4"/>
  <c r="T146" i="4" s="1"/>
  <c r="S146" i="4"/>
  <c r="U146" i="4" s="1"/>
  <c r="R26" i="4"/>
  <c r="T26" i="4" s="1"/>
  <c r="S26" i="4"/>
  <c r="U26" i="4" s="1"/>
  <c r="R22" i="4"/>
  <c r="T22" i="4" s="1"/>
  <c r="S22" i="4"/>
  <c r="U22" i="4" s="1"/>
  <c r="R224" i="4"/>
  <c r="T224" i="4" s="1"/>
  <c r="S224" i="4"/>
  <c r="U224" i="4" s="1"/>
  <c r="R46" i="4"/>
  <c r="T46" i="4" s="1"/>
  <c r="S46" i="4"/>
  <c r="U46" i="4" s="1"/>
  <c r="R106" i="4"/>
  <c r="T106" i="4" s="1"/>
  <c r="S106" i="4"/>
  <c r="U106" i="4" s="1"/>
  <c r="R309" i="4"/>
  <c r="T309" i="4" s="1"/>
  <c r="S309" i="4"/>
  <c r="U309" i="4" s="1"/>
  <c r="R297" i="4"/>
  <c r="T297" i="4" s="1"/>
  <c r="S297" i="4"/>
  <c r="U297" i="4" s="1"/>
  <c r="R195" i="4"/>
  <c r="T195" i="4" s="1"/>
  <c r="S195" i="4"/>
  <c r="U195" i="4" s="1"/>
  <c r="R202" i="4"/>
  <c r="T202" i="4" s="1"/>
  <c r="S202" i="4"/>
  <c r="U202" i="4" s="1"/>
  <c r="R44" i="4"/>
  <c r="T44" i="4" s="1"/>
  <c r="S44" i="4"/>
  <c r="U44" i="4" s="1"/>
  <c r="R109" i="4"/>
  <c r="T109" i="4" s="1"/>
  <c r="S109" i="4"/>
  <c r="U109" i="4" s="1"/>
  <c r="R121" i="4"/>
  <c r="T121" i="4" s="1"/>
  <c r="S121" i="4"/>
  <c r="U121" i="4" s="1"/>
  <c r="R241" i="4"/>
  <c r="T241" i="4" s="1"/>
  <c r="S241" i="4"/>
  <c r="U241" i="4" s="1"/>
  <c r="R211" i="4"/>
  <c r="T211" i="4" s="1"/>
  <c r="S211" i="4"/>
  <c r="U211" i="4" s="1"/>
  <c r="R260" i="4"/>
  <c r="T260" i="4" s="1"/>
  <c r="S260" i="4"/>
  <c r="U260" i="4" s="1"/>
  <c r="R299" i="4"/>
  <c r="T299" i="4" s="1"/>
  <c r="S299" i="4"/>
  <c r="U299" i="4" s="1"/>
  <c r="R35" i="4"/>
  <c r="T35" i="4" s="1"/>
  <c r="S35" i="4"/>
  <c r="U35" i="4" s="1"/>
  <c r="R39" i="4"/>
  <c r="T39" i="4" s="1"/>
  <c r="S39" i="4"/>
  <c r="U39" i="4" s="1"/>
  <c r="R101" i="4"/>
  <c r="T101" i="4" s="1"/>
  <c r="S101" i="4"/>
  <c r="U101" i="4" s="1"/>
  <c r="R60" i="4"/>
  <c r="T60" i="4" s="1"/>
  <c r="S60" i="4"/>
  <c r="U60" i="4" s="1"/>
  <c r="R233" i="4"/>
  <c r="T233" i="4" s="1"/>
  <c r="S233" i="4"/>
  <c r="U233" i="4" s="1"/>
  <c r="R238" i="4"/>
  <c r="T238" i="4" s="1"/>
  <c r="S238" i="4"/>
  <c r="U238" i="4" s="1"/>
  <c r="R234" i="4"/>
  <c r="T234" i="4" s="1"/>
  <c r="S234" i="4"/>
  <c r="U234" i="4" s="1"/>
  <c r="R214" i="4"/>
  <c r="T214" i="4" s="1"/>
  <c r="S214" i="4"/>
  <c r="U214" i="4" s="1"/>
  <c r="R271" i="4"/>
  <c r="T271" i="4" s="1"/>
  <c r="S271" i="4"/>
  <c r="U271" i="4" s="1"/>
  <c r="R40" i="4"/>
  <c r="T40" i="4" s="1"/>
  <c r="S40" i="4"/>
  <c r="U40" i="4" s="1"/>
  <c r="R80" i="4"/>
  <c r="T80" i="4" s="1"/>
  <c r="S80" i="4"/>
  <c r="U80" i="4" s="1"/>
  <c r="R63" i="4"/>
  <c r="T63" i="4" s="1"/>
  <c r="S63" i="4"/>
  <c r="U63" i="4" s="1"/>
  <c r="R170" i="4"/>
  <c r="T170" i="4" s="1"/>
  <c r="S170" i="4"/>
  <c r="U170" i="4" s="1"/>
  <c r="R81" i="4"/>
  <c r="T81" i="4" s="1"/>
  <c r="S81" i="4"/>
  <c r="U81" i="4" s="1"/>
  <c r="R218" i="4"/>
  <c r="T218" i="4" s="1"/>
  <c r="S218" i="4"/>
  <c r="U218" i="4" s="1"/>
  <c r="R232" i="4"/>
  <c r="T232" i="4" s="1"/>
  <c r="S232" i="4"/>
  <c r="U232" i="4" s="1"/>
  <c r="R261" i="4"/>
  <c r="T261" i="4" s="1"/>
  <c r="S261" i="4"/>
  <c r="U261" i="4" s="1"/>
  <c r="R283" i="4"/>
  <c r="T283" i="4" s="1"/>
  <c r="S283" i="4"/>
  <c r="U283" i="4" s="1"/>
  <c r="R303" i="4"/>
  <c r="T303" i="4" s="1"/>
  <c r="S303" i="4"/>
  <c r="U303" i="4" s="1"/>
  <c r="R289" i="4"/>
  <c r="T289" i="4" s="1"/>
  <c r="S289" i="4"/>
  <c r="U289" i="4" s="1"/>
  <c r="R70" i="4"/>
  <c r="T70" i="4" s="1"/>
  <c r="S70" i="4"/>
  <c r="U70" i="4" s="1"/>
  <c r="R258" i="4"/>
  <c r="T258" i="4" s="1"/>
  <c r="S258" i="4"/>
  <c r="U258" i="4" s="1"/>
  <c r="R199" i="4"/>
  <c r="T199" i="4" s="1"/>
  <c r="S199" i="4"/>
  <c r="U199" i="4" s="1"/>
  <c r="R256" i="4"/>
  <c r="T256" i="4" s="1"/>
  <c r="S256" i="4"/>
  <c r="U256" i="4" s="1"/>
  <c r="R274" i="4"/>
  <c r="T274" i="4" s="1"/>
  <c r="S274" i="4"/>
  <c r="U274" i="4" s="1"/>
  <c r="R119" i="4"/>
  <c r="T119" i="4" s="1"/>
  <c r="S119" i="4"/>
  <c r="U119" i="4" s="1"/>
  <c r="R221" i="4"/>
  <c r="T221" i="4" s="1"/>
  <c r="S221" i="4"/>
  <c r="U221" i="4" s="1"/>
  <c r="R100" i="4"/>
  <c r="T100" i="4" s="1"/>
  <c r="S100" i="4"/>
  <c r="U100" i="4" s="1"/>
  <c r="R41" i="4"/>
  <c r="T41" i="4" s="1"/>
  <c r="S41" i="4"/>
  <c r="U41" i="4" s="1"/>
  <c r="R174" i="4"/>
  <c r="T174" i="4" s="1"/>
  <c r="S174" i="4"/>
  <c r="U174" i="4" s="1"/>
  <c r="R135" i="4"/>
  <c r="T135" i="4" s="1"/>
  <c r="S135" i="4"/>
  <c r="U135" i="4" s="1"/>
  <c r="R148" i="4"/>
  <c r="T148" i="4" s="1"/>
  <c r="S148" i="4"/>
  <c r="U148" i="4" s="1"/>
  <c r="R127" i="4"/>
  <c r="T127" i="4" s="1"/>
  <c r="S127" i="4"/>
  <c r="U127" i="4" s="1"/>
  <c r="R158" i="4"/>
  <c r="T158" i="4" s="1"/>
  <c r="S158" i="4"/>
  <c r="U158" i="4" s="1"/>
  <c r="R43" i="4"/>
  <c r="T43" i="4" s="1"/>
  <c r="S43" i="4"/>
  <c r="U43" i="4" s="1"/>
  <c r="R231" i="4"/>
  <c r="T231" i="4" s="1"/>
  <c r="S231" i="4"/>
  <c r="U231" i="4" s="1"/>
  <c r="R47" i="4"/>
  <c r="T47" i="4" s="1"/>
  <c r="S47" i="4"/>
  <c r="U47" i="4" s="1"/>
  <c r="R206" i="4"/>
  <c r="T206" i="4" s="1"/>
  <c r="S206" i="4"/>
  <c r="U206" i="4" s="1"/>
  <c r="R55" i="4"/>
  <c r="T55" i="4" s="1"/>
  <c r="S55" i="4"/>
  <c r="U55" i="4" s="1"/>
  <c r="R308" i="4"/>
  <c r="T308" i="4" s="1"/>
  <c r="S308" i="4"/>
  <c r="U308" i="4" s="1"/>
  <c r="R191" i="4"/>
  <c r="T191" i="4" s="1"/>
  <c r="S191" i="4"/>
  <c r="U191" i="4" s="1"/>
  <c r="R264" i="4"/>
  <c r="T264" i="4" s="1"/>
  <c r="S264" i="4"/>
  <c r="U264" i="4" s="1"/>
  <c r="R13" i="4"/>
  <c r="T13" i="4" s="1"/>
  <c r="S13" i="4"/>
  <c r="U13" i="4" s="1"/>
  <c r="R24" i="4"/>
  <c r="T24" i="4" s="1"/>
  <c r="S24" i="4"/>
  <c r="U24" i="4" s="1"/>
  <c r="R16" i="4"/>
  <c r="T16" i="4" s="1"/>
  <c r="S16" i="4"/>
  <c r="U16" i="4" s="1"/>
  <c r="R117" i="4"/>
  <c r="T117" i="4" s="1"/>
  <c r="S117" i="4"/>
  <c r="U117" i="4" s="1"/>
  <c r="R76" i="4"/>
  <c r="T76" i="4" s="1"/>
  <c r="S76" i="4"/>
  <c r="U76" i="4" s="1"/>
  <c r="R124" i="4"/>
  <c r="T124" i="4" s="1"/>
  <c r="S124" i="4"/>
  <c r="U124" i="4" s="1"/>
  <c r="R123" i="4"/>
  <c r="T123" i="4" s="1"/>
  <c r="S123" i="4"/>
  <c r="U123" i="4" s="1"/>
  <c r="R227" i="4"/>
  <c r="T227" i="4" s="1"/>
  <c r="S227" i="4"/>
  <c r="U227" i="4" s="1"/>
  <c r="R252" i="4"/>
  <c r="T252" i="4" s="1"/>
  <c r="S252" i="4"/>
  <c r="U252" i="4" s="1"/>
  <c r="R279" i="4"/>
  <c r="T279" i="4" s="1"/>
  <c r="S279" i="4"/>
  <c r="U279" i="4" s="1"/>
  <c r="R12" i="4"/>
  <c r="T12" i="4" s="1"/>
  <c r="S12" i="4"/>
  <c r="U12" i="4" s="1"/>
  <c r="R95" i="4"/>
  <c r="T95" i="4" s="1"/>
  <c r="S95" i="4"/>
  <c r="U95" i="4" s="1"/>
  <c r="R73" i="4"/>
  <c r="T73" i="4" s="1"/>
  <c r="S73" i="4"/>
  <c r="U73" i="4" s="1"/>
  <c r="R58" i="4"/>
  <c r="T58" i="4" s="1"/>
  <c r="S58" i="4"/>
  <c r="U58" i="4" s="1"/>
  <c r="R90" i="4"/>
  <c r="T90" i="4" s="1"/>
  <c r="S90" i="4"/>
  <c r="U90" i="4" s="1"/>
  <c r="R126" i="4"/>
  <c r="T126" i="4" s="1"/>
  <c r="S126" i="4"/>
  <c r="U126" i="4" s="1"/>
  <c r="R149" i="4"/>
  <c r="T149" i="4" s="1"/>
  <c r="S149" i="4"/>
  <c r="U149" i="4" s="1"/>
  <c r="R245" i="4"/>
  <c r="T245" i="4" s="1"/>
  <c r="S245" i="4"/>
  <c r="U245" i="4" s="1"/>
  <c r="R287" i="4"/>
  <c r="T287" i="4" s="1"/>
  <c r="S287" i="4"/>
  <c r="U287" i="4" s="1"/>
  <c r="R302" i="4"/>
  <c r="T302" i="4" s="1"/>
  <c r="S302" i="4"/>
  <c r="U302" i="4" s="1"/>
  <c r="R159" i="4"/>
  <c r="T159" i="4" s="1"/>
  <c r="S159" i="4"/>
  <c r="U159" i="4" s="1"/>
  <c r="R178" i="4"/>
  <c r="T178" i="4" s="1"/>
  <c r="S178" i="4"/>
  <c r="U178" i="4" s="1"/>
  <c r="R301" i="4"/>
  <c r="T301" i="4" s="1"/>
  <c r="S301" i="4"/>
  <c r="U301" i="4" s="1"/>
  <c r="R116" i="4"/>
  <c r="T116" i="4" s="1"/>
  <c r="S116" i="4"/>
  <c r="U116" i="4" s="1"/>
  <c r="R57" i="4"/>
  <c r="T57" i="4" s="1"/>
  <c r="S57" i="4"/>
  <c r="U57" i="4" s="1"/>
  <c r="R18" i="4"/>
  <c r="T18" i="4" s="1"/>
  <c r="S18" i="4"/>
  <c r="U18" i="4" s="1"/>
  <c r="R276" i="4"/>
  <c r="T276" i="4" s="1"/>
  <c r="S276" i="4"/>
  <c r="U276" i="4" s="1"/>
  <c r="R204" i="4"/>
  <c r="T204" i="4" s="1"/>
  <c r="S204" i="4"/>
  <c r="U204" i="4" s="1"/>
  <c r="R164" i="4"/>
  <c r="T164" i="4" s="1"/>
  <c r="S164" i="4"/>
  <c r="U164" i="4" s="1"/>
  <c r="R194" i="4"/>
  <c r="T194" i="4" s="1"/>
  <c r="S194" i="4"/>
  <c r="U194" i="4" s="1"/>
  <c r="R142" i="4"/>
  <c r="T142" i="4" s="1"/>
  <c r="S142" i="4"/>
  <c r="U142" i="4" s="1"/>
  <c r="R56" i="4"/>
  <c r="T56" i="4" s="1"/>
  <c r="S56" i="4"/>
  <c r="U56" i="4" s="1"/>
  <c r="R86" i="4"/>
  <c r="T86" i="4" s="1"/>
  <c r="S86" i="4"/>
  <c r="U86" i="4" s="1"/>
  <c r="R172" i="4"/>
  <c r="T172" i="4" s="1"/>
  <c r="S172" i="4"/>
  <c r="U172" i="4" s="1"/>
  <c r="R155" i="4"/>
  <c r="T155" i="4" s="1"/>
  <c r="S155" i="4"/>
  <c r="U155" i="4" s="1"/>
  <c r="R208" i="4"/>
  <c r="T208" i="4" s="1"/>
  <c r="S208" i="4"/>
  <c r="U208" i="4" s="1"/>
  <c r="N275" i="4"/>
  <c r="N97" i="4"/>
  <c r="N161" i="4"/>
  <c r="N137" i="4"/>
  <c r="N93" i="4"/>
  <c r="N157" i="4"/>
  <c r="N85" i="4"/>
  <c r="N77" i="4"/>
  <c r="N189" i="4"/>
  <c r="N278" i="4"/>
  <c r="N145" i="4"/>
  <c r="N69" i="4"/>
  <c r="N201" i="4"/>
  <c r="N185" i="4"/>
  <c r="N173" i="4"/>
  <c r="N129" i="4"/>
  <c r="N193" i="4"/>
  <c r="N169" i="4"/>
  <c r="N118" i="4"/>
  <c r="N225" i="4"/>
  <c r="N141" i="4"/>
  <c r="N205" i="4"/>
  <c r="N113" i="4"/>
  <c r="N177" i="4"/>
  <c r="N133" i="4"/>
  <c r="N153" i="4"/>
  <c r="N254" i="4"/>
  <c r="N49" i="4"/>
  <c r="N296" i="4"/>
  <c r="N66" i="4"/>
  <c r="N284" i="4"/>
  <c r="N61" i="4"/>
  <c r="N300" i="4"/>
  <c r="N247" i="4"/>
  <c r="N255" i="4"/>
  <c r="N36" i="4"/>
  <c r="N62" i="4"/>
  <c r="N250" i="4"/>
  <c r="N235" i="4"/>
  <c r="N265" i="4"/>
  <c r="N242" i="4"/>
  <c r="N30" i="4"/>
  <c r="N48" i="4"/>
  <c r="N239" i="4"/>
  <c r="N237" i="4"/>
  <c r="N291" i="4"/>
  <c r="N14" i="4"/>
  <c r="N266" i="4"/>
  <c r="N269" i="4"/>
  <c r="N240" i="4"/>
  <c r="N259" i="4"/>
  <c r="N34" i="4"/>
  <c r="N203" i="4"/>
  <c r="N219" i="4"/>
  <c r="N304" i="4"/>
  <c r="N45" i="4"/>
  <c r="N53" i="4"/>
  <c r="N282" i="4"/>
  <c r="N257" i="4"/>
  <c r="N281" i="4"/>
  <c r="N288" i="4"/>
  <c r="N38" i="4"/>
  <c r="N236" i="4"/>
  <c r="N223" i="4"/>
  <c r="N251" i="4"/>
  <c r="B313" i="1"/>
  <c r="B314" i="1"/>
  <c r="D314" i="1" s="1"/>
  <c r="B315" i="1"/>
  <c r="C315" i="1" s="1"/>
  <c r="E315" i="1" s="1"/>
  <c r="B312" i="1"/>
  <c r="C312" i="1" s="1"/>
  <c r="E312" i="1" s="1"/>
  <c r="B310" i="1"/>
  <c r="B311" i="1"/>
  <c r="B10" i="1"/>
  <c r="R288" i="4" l="1"/>
  <c r="T288" i="4" s="1"/>
  <c r="S288" i="4"/>
  <c r="U288" i="4" s="1"/>
  <c r="R223" i="4"/>
  <c r="T223" i="4" s="1"/>
  <c r="S223" i="4"/>
  <c r="U223" i="4" s="1"/>
  <c r="R34" i="4"/>
  <c r="T34" i="4" s="1"/>
  <c r="S34" i="4"/>
  <c r="U34" i="4" s="1"/>
  <c r="R265" i="4"/>
  <c r="T265" i="4" s="1"/>
  <c r="S265" i="4"/>
  <c r="U265" i="4" s="1"/>
  <c r="R257" i="4"/>
  <c r="T257" i="4" s="1"/>
  <c r="S257" i="4"/>
  <c r="U257" i="4" s="1"/>
  <c r="R38" i="4"/>
  <c r="T38" i="4" s="1"/>
  <c r="S38" i="4"/>
  <c r="U38" i="4" s="1"/>
  <c r="R282" i="4"/>
  <c r="T282" i="4" s="1"/>
  <c r="S282" i="4"/>
  <c r="U282" i="4" s="1"/>
  <c r="R219" i="4"/>
  <c r="T219" i="4" s="1"/>
  <c r="S219" i="4"/>
  <c r="U219" i="4" s="1"/>
  <c r="R240" i="4"/>
  <c r="T240" i="4" s="1"/>
  <c r="S240" i="4"/>
  <c r="U240" i="4" s="1"/>
  <c r="R291" i="4"/>
  <c r="T291" i="4" s="1"/>
  <c r="S291" i="4"/>
  <c r="U291" i="4" s="1"/>
  <c r="R30" i="4"/>
  <c r="T30" i="4" s="1"/>
  <c r="S30" i="4"/>
  <c r="U30" i="4" s="1"/>
  <c r="R250" i="4"/>
  <c r="T250" i="4" s="1"/>
  <c r="S250" i="4"/>
  <c r="U250" i="4" s="1"/>
  <c r="R247" i="4"/>
  <c r="T247" i="4" s="1"/>
  <c r="S247" i="4"/>
  <c r="U247" i="4" s="1"/>
  <c r="R66" i="4"/>
  <c r="T66" i="4" s="1"/>
  <c r="S66" i="4"/>
  <c r="U66" i="4" s="1"/>
  <c r="R153" i="4"/>
  <c r="T153" i="4" s="1"/>
  <c r="S153" i="4"/>
  <c r="U153" i="4" s="1"/>
  <c r="R205" i="4"/>
  <c r="T205" i="4" s="1"/>
  <c r="S205" i="4"/>
  <c r="U205" i="4" s="1"/>
  <c r="R169" i="4"/>
  <c r="T169" i="4" s="1"/>
  <c r="S169" i="4"/>
  <c r="U169" i="4" s="1"/>
  <c r="R185" i="4"/>
  <c r="T185" i="4" s="1"/>
  <c r="S185" i="4"/>
  <c r="U185" i="4" s="1"/>
  <c r="R278" i="4"/>
  <c r="T278" i="4" s="1"/>
  <c r="S278" i="4"/>
  <c r="U278" i="4" s="1"/>
  <c r="R157" i="4"/>
  <c r="T157" i="4" s="1"/>
  <c r="S157" i="4"/>
  <c r="U157" i="4" s="1"/>
  <c r="R97" i="4"/>
  <c r="T97" i="4" s="1"/>
  <c r="S97" i="4"/>
  <c r="U97" i="4" s="1"/>
  <c r="R251" i="4"/>
  <c r="T251" i="4" s="1"/>
  <c r="S251" i="4"/>
  <c r="U251" i="4" s="1"/>
  <c r="R269" i="4"/>
  <c r="T269" i="4" s="1"/>
  <c r="S269" i="4"/>
  <c r="U269" i="4" s="1"/>
  <c r="R237" i="4"/>
  <c r="T237" i="4" s="1"/>
  <c r="S237" i="4"/>
  <c r="U237" i="4" s="1"/>
  <c r="R242" i="4"/>
  <c r="T242" i="4" s="1"/>
  <c r="S242" i="4"/>
  <c r="U242" i="4" s="1"/>
  <c r="R62" i="4"/>
  <c r="T62" i="4" s="1"/>
  <c r="S62" i="4"/>
  <c r="U62" i="4" s="1"/>
  <c r="R300" i="4"/>
  <c r="T300" i="4" s="1"/>
  <c r="S300" i="4"/>
  <c r="U300" i="4" s="1"/>
  <c r="R296" i="4"/>
  <c r="T296" i="4" s="1"/>
  <c r="S296" i="4"/>
  <c r="U296" i="4" s="1"/>
  <c r="R133" i="4"/>
  <c r="T133" i="4" s="1"/>
  <c r="S133" i="4"/>
  <c r="U133" i="4" s="1"/>
  <c r="R141" i="4"/>
  <c r="T141" i="4" s="1"/>
  <c r="S141" i="4"/>
  <c r="U141" i="4" s="1"/>
  <c r="R193" i="4"/>
  <c r="T193" i="4" s="1"/>
  <c r="S193" i="4"/>
  <c r="U193" i="4" s="1"/>
  <c r="R201" i="4"/>
  <c r="T201" i="4" s="1"/>
  <c r="S201" i="4"/>
  <c r="U201" i="4" s="1"/>
  <c r="R189" i="4"/>
  <c r="T189" i="4" s="1"/>
  <c r="S189" i="4"/>
  <c r="U189" i="4" s="1"/>
  <c r="R93" i="4"/>
  <c r="T93" i="4" s="1"/>
  <c r="S93" i="4"/>
  <c r="U93" i="4" s="1"/>
  <c r="R275" i="4"/>
  <c r="T275" i="4" s="1"/>
  <c r="S275" i="4"/>
  <c r="U275" i="4" s="1"/>
  <c r="R53" i="4"/>
  <c r="T53" i="4" s="1"/>
  <c r="S53" i="4"/>
  <c r="U53" i="4" s="1"/>
  <c r="R45" i="4"/>
  <c r="T45" i="4" s="1"/>
  <c r="S45" i="4"/>
  <c r="U45" i="4" s="1"/>
  <c r="R239" i="4"/>
  <c r="T239" i="4" s="1"/>
  <c r="S239" i="4"/>
  <c r="U239" i="4" s="1"/>
  <c r="R36" i="4"/>
  <c r="T36" i="4" s="1"/>
  <c r="S36" i="4"/>
  <c r="U36" i="4" s="1"/>
  <c r="R61" i="4"/>
  <c r="T61" i="4" s="1"/>
  <c r="S61" i="4"/>
  <c r="U61" i="4" s="1"/>
  <c r="R49" i="4"/>
  <c r="T49" i="4" s="1"/>
  <c r="S49" i="4"/>
  <c r="U49" i="4" s="1"/>
  <c r="R177" i="4"/>
  <c r="T177" i="4" s="1"/>
  <c r="S177" i="4"/>
  <c r="U177" i="4" s="1"/>
  <c r="R225" i="4"/>
  <c r="T225" i="4" s="1"/>
  <c r="S225" i="4"/>
  <c r="U225" i="4" s="1"/>
  <c r="R129" i="4"/>
  <c r="T129" i="4" s="1"/>
  <c r="S129" i="4"/>
  <c r="U129" i="4" s="1"/>
  <c r="R69" i="4"/>
  <c r="T69" i="4" s="1"/>
  <c r="S69" i="4"/>
  <c r="U69" i="4" s="1"/>
  <c r="R77" i="4"/>
  <c r="T77" i="4" s="1"/>
  <c r="S77" i="4"/>
  <c r="U77" i="4" s="1"/>
  <c r="R137" i="4"/>
  <c r="T137" i="4" s="1"/>
  <c r="S137" i="4"/>
  <c r="U137" i="4" s="1"/>
  <c r="R203" i="4"/>
  <c r="T203" i="4" s="1"/>
  <c r="S203" i="4"/>
  <c r="U203" i="4" s="1"/>
  <c r="R281" i="4"/>
  <c r="T281" i="4" s="1"/>
  <c r="S281" i="4"/>
  <c r="U281" i="4" s="1"/>
  <c r="R266" i="4"/>
  <c r="T266" i="4" s="1"/>
  <c r="S266" i="4"/>
  <c r="U266" i="4" s="1"/>
  <c r="R236" i="4"/>
  <c r="T236" i="4" s="1"/>
  <c r="S236" i="4"/>
  <c r="U236" i="4" s="1"/>
  <c r="R304" i="4"/>
  <c r="T304" i="4" s="1"/>
  <c r="S304" i="4"/>
  <c r="U304" i="4" s="1"/>
  <c r="R259" i="4"/>
  <c r="T259" i="4" s="1"/>
  <c r="S259" i="4"/>
  <c r="U259" i="4" s="1"/>
  <c r="R14" i="4"/>
  <c r="T14" i="4" s="1"/>
  <c r="S14" i="4"/>
  <c r="U14" i="4" s="1"/>
  <c r="R48" i="4"/>
  <c r="T48" i="4" s="1"/>
  <c r="S48" i="4"/>
  <c r="U48" i="4" s="1"/>
  <c r="R235" i="4"/>
  <c r="T235" i="4" s="1"/>
  <c r="S235" i="4"/>
  <c r="U235" i="4" s="1"/>
  <c r="R255" i="4"/>
  <c r="T255" i="4" s="1"/>
  <c r="S255" i="4"/>
  <c r="U255" i="4" s="1"/>
  <c r="R284" i="4"/>
  <c r="T284" i="4" s="1"/>
  <c r="S284" i="4"/>
  <c r="U284" i="4" s="1"/>
  <c r="R254" i="4"/>
  <c r="T254" i="4" s="1"/>
  <c r="S254" i="4"/>
  <c r="U254" i="4" s="1"/>
  <c r="R113" i="4"/>
  <c r="T113" i="4" s="1"/>
  <c r="S113" i="4"/>
  <c r="U113" i="4" s="1"/>
  <c r="R118" i="4"/>
  <c r="T118" i="4" s="1"/>
  <c r="S118" i="4"/>
  <c r="U118" i="4" s="1"/>
  <c r="R173" i="4"/>
  <c r="T173" i="4" s="1"/>
  <c r="S173" i="4"/>
  <c r="U173" i="4" s="1"/>
  <c r="R145" i="4"/>
  <c r="T145" i="4" s="1"/>
  <c r="S145" i="4"/>
  <c r="U145" i="4" s="1"/>
  <c r="R85" i="4"/>
  <c r="T85" i="4" s="1"/>
  <c r="S85" i="4"/>
  <c r="U85" i="4" s="1"/>
  <c r="R161" i="4"/>
  <c r="T161" i="4" s="1"/>
  <c r="S161" i="4"/>
  <c r="U161" i="4" s="1"/>
  <c r="P10" i="4"/>
  <c r="R10" i="4" s="1"/>
  <c r="Q10" i="4"/>
  <c r="C314" i="1"/>
  <c r="E314" i="1" s="1"/>
  <c r="D315" i="1"/>
  <c r="C311" i="1"/>
  <c r="E311" i="1" s="1"/>
  <c r="D311" i="1"/>
  <c r="C313" i="1"/>
  <c r="E313" i="1" s="1"/>
  <c r="D313" i="1"/>
  <c r="C310" i="1"/>
  <c r="E310" i="1" s="1"/>
  <c r="D310" i="1"/>
  <c r="C10" i="1"/>
  <c r="E10" i="1" s="1"/>
  <c r="D10" i="1"/>
  <c r="D312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C303" i="1" l="1"/>
  <c r="E303" i="1" s="1"/>
  <c r="D303" i="1"/>
  <c r="C295" i="1"/>
  <c r="E295" i="1" s="1"/>
  <c r="D295" i="1"/>
  <c r="C287" i="1"/>
  <c r="E287" i="1" s="1"/>
  <c r="D287" i="1"/>
  <c r="C259" i="1"/>
  <c r="E259" i="1" s="1"/>
  <c r="D259" i="1"/>
  <c r="C309" i="1"/>
  <c r="E309" i="1" s="1"/>
  <c r="D309" i="1"/>
  <c r="C305" i="1"/>
  <c r="E305" i="1" s="1"/>
  <c r="D305" i="1"/>
  <c r="C301" i="1"/>
  <c r="E301" i="1" s="1"/>
  <c r="D301" i="1"/>
  <c r="C297" i="1"/>
  <c r="E297" i="1" s="1"/>
  <c r="D297" i="1"/>
  <c r="C293" i="1"/>
  <c r="E293" i="1" s="1"/>
  <c r="D293" i="1"/>
  <c r="C289" i="1"/>
  <c r="E289" i="1" s="1"/>
  <c r="D289" i="1"/>
  <c r="C285" i="1"/>
  <c r="E285" i="1" s="1"/>
  <c r="D285" i="1"/>
  <c r="C281" i="1"/>
  <c r="E281" i="1" s="1"/>
  <c r="D281" i="1"/>
  <c r="C277" i="1"/>
  <c r="E277" i="1" s="1"/>
  <c r="D277" i="1"/>
  <c r="C273" i="1"/>
  <c r="E273" i="1" s="1"/>
  <c r="D273" i="1"/>
  <c r="C269" i="1"/>
  <c r="E269" i="1" s="1"/>
  <c r="D269" i="1"/>
  <c r="C265" i="1"/>
  <c r="E265" i="1" s="1"/>
  <c r="D265" i="1"/>
  <c r="C261" i="1"/>
  <c r="E261" i="1" s="1"/>
  <c r="D261" i="1"/>
  <c r="C257" i="1"/>
  <c r="E257" i="1" s="1"/>
  <c r="D257" i="1"/>
  <c r="C253" i="1"/>
  <c r="E253" i="1" s="1"/>
  <c r="D253" i="1"/>
  <c r="C249" i="1"/>
  <c r="E249" i="1" s="1"/>
  <c r="D249" i="1"/>
  <c r="C245" i="1"/>
  <c r="E245" i="1" s="1"/>
  <c r="D245" i="1"/>
  <c r="C241" i="1"/>
  <c r="E241" i="1" s="1"/>
  <c r="D241" i="1"/>
  <c r="C237" i="1"/>
  <c r="E237" i="1" s="1"/>
  <c r="D237" i="1"/>
  <c r="C233" i="1"/>
  <c r="E233" i="1" s="1"/>
  <c r="D233" i="1"/>
  <c r="C229" i="1"/>
  <c r="E229" i="1" s="1"/>
  <c r="D229" i="1"/>
  <c r="C225" i="1"/>
  <c r="E225" i="1" s="1"/>
  <c r="D225" i="1"/>
  <c r="C221" i="1"/>
  <c r="E221" i="1" s="1"/>
  <c r="D221" i="1"/>
  <c r="C217" i="1"/>
  <c r="E217" i="1" s="1"/>
  <c r="D217" i="1"/>
  <c r="C213" i="1"/>
  <c r="E213" i="1" s="1"/>
  <c r="D213" i="1"/>
  <c r="C209" i="1"/>
  <c r="E209" i="1" s="1"/>
  <c r="D209" i="1"/>
  <c r="C205" i="1"/>
  <c r="E205" i="1" s="1"/>
  <c r="D205" i="1"/>
  <c r="C201" i="1"/>
  <c r="E201" i="1" s="1"/>
  <c r="D201" i="1"/>
  <c r="C197" i="1"/>
  <c r="E197" i="1" s="1"/>
  <c r="D197" i="1"/>
  <c r="C193" i="1"/>
  <c r="E193" i="1" s="1"/>
  <c r="D193" i="1"/>
  <c r="C189" i="1"/>
  <c r="E189" i="1" s="1"/>
  <c r="D189" i="1"/>
  <c r="C185" i="1"/>
  <c r="E185" i="1" s="1"/>
  <c r="D185" i="1"/>
  <c r="C181" i="1"/>
  <c r="E181" i="1" s="1"/>
  <c r="D181" i="1"/>
  <c r="C177" i="1"/>
  <c r="E177" i="1" s="1"/>
  <c r="D177" i="1"/>
  <c r="C173" i="1"/>
  <c r="E173" i="1" s="1"/>
  <c r="D173" i="1"/>
  <c r="C169" i="1"/>
  <c r="E169" i="1" s="1"/>
  <c r="D169" i="1"/>
  <c r="C165" i="1"/>
  <c r="E165" i="1" s="1"/>
  <c r="D165" i="1"/>
  <c r="C161" i="1"/>
  <c r="E161" i="1" s="1"/>
  <c r="D161" i="1"/>
  <c r="C157" i="1"/>
  <c r="E157" i="1" s="1"/>
  <c r="D157" i="1"/>
  <c r="C153" i="1"/>
  <c r="E153" i="1" s="1"/>
  <c r="D153" i="1"/>
  <c r="C149" i="1"/>
  <c r="E149" i="1" s="1"/>
  <c r="D149" i="1"/>
  <c r="C145" i="1"/>
  <c r="E145" i="1" s="1"/>
  <c r="D145" i="1"/>
  <c r="C141" i="1"/>
  <c r="E141" i="1" s="1"/>
  <c r="D141" i="1"/>
  <c r="C137" i="1"/>
  <c r="E137" i="1" s="1"/>
  <c r="D137" i="1"/>
  <c r="C133" i="1"/>
  <c r="E133" i="1" s="1"/>
  <c r="D133" i="1"/>
  <c r="C129" i="1"/>
  <c r="E129" i="1" s="1"/>
  <c r="D129" i="1"/>
  <c r="C125" i="1"/>
  <c r="E125" i="1" s="1"/>
  <c r="D125" i="1"/>
  <c r="C121" i="1"/>
  <c r="E121" i="1" s="1"/>
  <c r="D121" i="1"/>
  <c r="C117" i="1"/>
  <c r="E117" i="1" s="1"/>
  <c r="D117" i="1"/>
  <c r="C113" i="1"/>
  <c r="E113" i="1" s="1"/>
  <c r="D113" i="1"/>
  <c r="C109" i="1"/>
  <c r="E109" i="1" s="1"/>
  <c r="D109" i="1"/>
  <c r="C105" i="1"/>
  <c r="E105" i="1" s="1"/>
  <c r="D105" i="1"/>
  <c r="C101" i="1"/>
  <c r="E101" i="1" s="1"/>
  <c r="D101" i="1"/>
  <c r="C97" i="1"/>
  <c r="E97" i="1" s="1"/>
  <c r="D97" i="1"/>
  <c r="C93" i="1"/>
  <c r="E93" i="1" s="1"/>
  <c r="D93" i="1"/>
  <c r="C89" i="1"/>
  <c r="E89" i="1" s="1"/>
  <c r="D89" i="1"/>
  <c r="C85" i="1"/>
  <c r="E85" i="1" s="1"/>
  <c r="D85" i="1"/>
  <c r="C81" i="1"/>
  <c r="E81" i="1" s="1"/>
  <c r="D81" i="1"/>
  <c r="C77" i="1"/>
  <c r="E77" i="1" s="1"/>
  <c r="D77" i="1"/>
  <c r="C73" i="1"/>
  <c r="E73" i="1" s="1"/>
  <c r="D73" i="1"/>
  <c r="C69" i="1"/>
  <c r="E69" i="1" s="1"/>
  <c r="D69" i="1"/>
  <c r="C65" i="1"/>
  <c r="E65" i="1" s="1"/>
  <c r="D65" i="1"/>
  <c r="C61" i="1"/>
  <c r="E61" i="1" s="1"/>
  <c r="D61" i="1"/>
  <c r="C57" i="1"/>
  <c r="E57" i="1" s="1"/>
  <c r="D57" i="1"/>
  <c r="C53" i="1"/>
  <c r="E53" i="1" s="1"/>
  <c r="D53" i="1"/>
  <c r="C49" i="1"/>
  <c r="E49" i="1" s="1"/>
  <c r="D49" i="1"/>
  <c r="C45" i="1"/>
  <c r="E45" i="1" s="1"/>
  <c r="D45" i="1"/>
  <c r="C41" i="1"/>
  <c r="E41" i="1" s="1"/>
  <c r="D41" i="1"/>
  <c r="C37" i="1"/>
  <c r="E37" i="1" s="1"/>
  <c r="D37" i="1"/>
  <c r="C33" i="1"/>
  <c r="E33" i="1" s="1"/>
  <c r="D33" i="1"/>
  <c r="C29" i="1"/>
  <c r="E29" i="1" s="1"/>
  <c r="D29" i="1"/>
  <c r="C25" i="1"/>
  <c r="E25" i="1" s="1"/>
  <c r="D25" i="1"/>
  <c r="C21" i="1"/>
  <c r="E21" i="1" s="1"/>
  <c r="D21" i="1"/>
  <c r="C17" i="1"/>
  <c r="E17" i="1" s="1"/>
  <c r="D17" i="1"/>
  <c r="C13" i="1"/>
  <c r="E13" i="1" s="1"/>
  <c r="D13" i="1"/>
  <c r="C308" i="1"/>
  <c r="E308" i="1" s="1"/>
  <c r="D308" i="1"/>
  <c r="C304" i="1"/>
  <c r="E304" i="1" s="1"/>
  <c r="D304" i="1"/>
  <c r="C300" i="1"/>
  <c r="E300" i="1" s="1"/>
  <c r="D300" i="1"/>
  <c r="C296" i="1"/>
  <c r="E296" i="1" s="1"/>
  <c r="D296" i="1"/>
  <c r="C292" i="1"/>
  <c r="E292" i="1" s="1"/>
  <c r="D292" i="1"/>
  <c r="C288" i="1"/>
  <c r="E288" i="1" s="1"/>
  <c r="D288" i="1"/>
  <c r="C284" i="1"/>
  <c r="E284" i="1" s="1"/>
  <c r="D284" i="1"/>
  <c r="C280" i="1"/>
  <c r="E280" i="1" s="1"/>
  <c r="D280" i="1"/>
  <c r="C276" i="1"/>
  <c r="E276" i="1" s="1"/>
  <c r="D276" i="1"/>
  <c r="C272" i="1"/>
  <c r="E272" i="1" s="1"/>
  <c r="D272" i="1"/>
  <c r="C268" i="1"/>
  <c r="E268" i="1" s="1"/>
  <c r="D268" i="1"/>
  <c r="C264" i="1"/>
  <c r="E264" i="1" s="1"/>
  <c r="D264" i="1"/>
  <c r="C260" i="1"/>
  <c r="E260" i="1" s="1"/>
  <c r="D260" i="1"/>
  <c r="C256" i="1"/>
  <c r="E256" i="1" s="1"/>
  <c r="D256" i="1"/>
  <c r="C252" i="1"/>
  <c r="E252" i="1" s="1"/>
  <c r="D252" i="1"/>
  <c r="C248" i="1"/>
  <c r="E248" i="1" s="1"/>
  <c r="D248" i="1"/>
  <c r="C244" i="1"/>
  <c r="E244" i="1" s="1"/>
  <c r="D244" i="1"/>
  <c r="C240" i="1"/>
  <c r="E240" i="1" s="1"/>
  <c r="D240" i="1"/>
  <c r="C236" i="1"/>
  <c r="E236" i="1" s="1"/>
  <c r="D236" i="1"/>
  <c r="C232" i="1"/>
  <c r="E232" i="1" s="1"/>
  <c r="D232" i="1"/>
  <c r="C228" i="1"/>
  <c r="E228" i="1" s="1"/>
  <c r="D228" i="1"/>
  <c r="C224" i="1"/>
  <c r="E224" i="1" s="1"/>
  <c r="D224" i="1"/>
  <c r="C220" i="1"/>
  <c r="E220" i="1" s="1"/>
  <c r="D220" i="1"/>
  <c r="C216" i="1"/>
  <c r="E216" i="1" s="1"/>
  <c r="D216" i="1"/>
  <c r="C212" i="1"/>
  <c r="E212" i="1" s="1"/>
  <c r="D212" i="1"/>
  <c r="C208" i="1"/>
  <c r="E208" i="1" s="1"/>
  <c r="D208" i="1"/>
  <c r="C204" i="1"/>
  <c r="E204" i="1" s="1"/>
  <c r="D204" i="1"/>
  <c r="C200" i="1"/>
  <c r="E200" i="1" s="1"/>
  <c r="D200" i="1"/>
  <c r="C196" i="1"/>
  <c r="E196" i="1" s="1"/>
  <c r="D196" i="1"/>
  <c r="C192" i="1"/>
  <c r="E192" i="1" s="1"/>
  <c r="D192" i="1"/>
  <c r="C188" i="1"/>
  <c r="E188" i="1" s="1"/>
  <c r="D188" i="1"/>
  <c r="C184" i="1"/>
  <c r="E184" i="1" s="1"/>
  <c r="D184" i="1"/>
  <c r="C180" i="1"/>
  <c r="E180" i="1" s="1"/>
  <c r="D180" i="1"/>
  <c r="C176" i="1"/>
  <c r="E176" i="1" s="1"/>
  <c r="D176" i="1"/>
  <c r="C172" i="1"/>
  <c r="E172" i="1" s="1"/>
  <c r="D172" i="1"/>
  <c r="C168" i="1"/>
  <c r="E168" i="1" s="1"/>
  <c r="D168" i="1"/>
  <c r="C164" i="1"/>
  <c r="E164" i="1" s="1"/>
  <c r="D164" i="1"/>
  <c r="C160" i="1"/>
  <c r="E160" i="1" s="1"/>
  <c r="D160" i="1"/>
  <c r="C156" i="1"/>
  <c r="E156" i="1" s="1"/>
  <c r="D156" i="1"/>
  <c r="C152" i="1"/>
  <c r="E152" i="1" s="1"/>
  <c r="D152" i="1"/>
  <c r="C148" i="1"/>
  <c r="E148" i="1" s="1"/>
  <c r="D148" i="1"/>
  <c r="C144" i="1"/>
  <c r="E144" i="1" s="1"/>
  <c r="D144" i="1"/>
  <c r="C140" i="1"/>
  <c r="E140" i="1" s="1"/>
  <c r="D140" i="1"/>
  <c r="C136" i="1"/>
  <c r="E136" i="1" s="1"/>
  <c r="D136" i="1"/>
  <c r="C132" i="1"/>
  <c r="E132" i="1" s="1"/>
  <c r="D132" i="1"/>
  <c r="C128" i="1"/>
  <c r="E128" i="1" s="1"/>
  <c r="D128" i="1"/>
  <c r="C124" i="1"/>
  <c r="E124" i="1" s="1"/>
  <c r="D124" i="1"/>
  <c r="C120" i="1"/>
  <c r="E120" i="1" s="1"/>
  <c r="D120" i="1"/>
  <c r="C116" i="1"/>
  <c r="E116" i="1" s="1"/>
  <c r="D116" i="1"/>
  <c r="C112" i="1"/>
  <c r="E112" i="1" s="1"/>
  <c r="D112" i="1"/>
  <c r="C108" i="1"/>
  <c r="E108" i="1" s="1"/>
  <c r="D108" i="1"/>
  <c r="C104" i="1"/>
  <c r="E104" i="1" s="1"/>
  <c r="D104" i="1"/>
  <c r="C100" i="1"/>
  <c r="E100" i="1" s="1"/>
  <c r="D100" i="1"/>
  <c r="C96" i="1"/>
  <c r="E96" i="1" s="1"/>
  <c r="D96" i="1"/>
  <c r="C92" i="1"/>
  <c r="E92" i="1" s="1"/>
  <c r="D92" i="1"/>
  <c r="C88" i="1"/>
  <c r="E88" i="1" s="1"/>
  <c r="D88" i="1"/>
  <c r="C84" i="1"/>
  <c r="E84" i="1" s="1"/>
  <c r="D84" i="1"/>
  <c r="C80" i="1"/>
  <c r="E80" i="1" s="1"/>
  <c r="D80" i="1"/>
  <c r="C76" i="1"/>
  <c r="E76" i="1" s="1"/>
  <c r="D76" i="1"/>
  <c r="C72" i="1"/>
  <c r="E72" i="1" s="1"/>
  <c r="D72" i="1"/>
  <c r="C68" i="1"/>
  <c r="E68" i="1" s="1"/>
  <c r="D68" i="1"/>
  <c r="C64" i="1"/>
  <c r="E64" i="1" s="1"/>
  <c r="D64" i="1"/>
  <c r="C60" i="1"/>
  <c r="E60" i="1" s="1"/>
  <c r="D60" i="1"/>
  <c r="C56" i="1"/>
  <c r="E56" i="1" s="1"/>
  <c r="D56" i="1"/>
  <c r="C52" i="1"/>
  <c r="E52" i="1" s="1"/>
  <c r="D52" i="1"/>
  <c r="C48" i="1"/>
  <c r="E48" i="1" s="1"/>
  <c r="D48" i="1"/>
  <c r="C44" i="1"/>
  <c r="E44" i="1" s="1"/>
  <c r="D44" i="1"/>
  <c r="C40" i="1"/>
  <c r="E40" i="1" s="1"/>
  <c r="D40" i="1"/>
  <c r="C36" i="1"/>
  <c r="E36" i="1" s="1"/>
  <c r="D36" i="1"/>
  <c r="C32" i="1"/>
  <c r="E32" i="1" s="1"/>
  <c r="D32" i="1"/>
  <c r="C28" i="1"/>
  <c r="E28" i="1" s="1"/>
  <c r="D28" i="1"/>
  <c r="C24" i="1"/>
  <c r="E24" i="1" s="1"/>
  <c r="D24" i="1"/>
  <c r="C20" i="1"/>
  <c r="E20" i="1" s="1"/>
  <c r="D20" i="1"/>
  <c r="C16" i="1"/>
  <c r="E16" i="1" s="1"/>
  <c r="D16" i="1"/>
  <c r="C12" i="1"/>
  <c r="E12" i="1" s="1"/>
  <c r="D12" i="1"/>
  <c r="C307" i="1"/>
  <c r="E307" i="1" s="1"/>
  <c r="D307" i="1"/>
  <c r="C299" i="1"/>
  <c r="E299" i="1" s="1"/>
  <c r="D299" i="1"/>
  <c r="C291" i="1"/>
  <c r="E291" i="1" s="1"/>
  <c r="D291" i="1"/>
  <c r="C283" i="1"/>
  <c r="E283" i="1" s="1"/>
  <c r="D283" i="1"/>
  <c r="C279" i="1"/>
  <c r="E279" i="1" s="1"/>
  <c r="D279" i="1"/>
  <c r="C275" i="1"/>
  <c r="E275" i="1" s="1"/>
  <c r="D275" i="1"/>
  <c r="C271" i="1"/>
  <c r="E271" i="1" s="1"/>
  <c r="D271" i="1"/>
  <c r="C267" i="1"/>
  <c r="E267" i="1" s="1"/>
  <c r="D267" i="1"/>
  <c r="C263" i="1"/>
  <c r="E263" i="1" s="1"/>
  <c r="D263" i="1"/>
  <c r="C255" i="1"/>
  <c r="E255" i="1" s="1"/>
  <c r="D255" i="1"/>
  <c r="C251" i="1"/>
  <c r="E251" i="1" s="1"/>
  <c r="D251" i="1"/>
  <c r="C247" i="1"/>
  <c r="E247" i="1" s="1"/>
  <c r="D247" i="1"/>
  <c r="C243" i="1"/>
  <c r="E243" i="1" s="1"/>
  <c r="D243" i="1"/>
  <c r="C239" i="1"/>
  <c r="E239" i="1" s="1"/>
  <c r="D239" i="1"/>
  <c r="C235" i="1"/>
  <c r="E235" i="1" s="1"/>
  <c r="D235" i="1"/>
  <c r="C231" i="1"/>
  <c r="E231" i="1" s="1"/>
  <c r="D231" i="1"/>
  <c r="C227" i="1"/>
  <c r="E227" i="1" s="1"/>
  <c r="D227" i="1"/>
  <c r="C223" i="1"/>
  <c r="E223" i="1" s="1"/>
  <c r="D223" i="1"/>
  <c r="C219" i="1"/>
  <c r="E219" i="1" s="1"/>
  <c r="D219" i="1"/>
  <c r="C215" i="1"/>
  <c r="E215" i="1" s="1"/>
  <c r="D215" i="1"/>
  <c r="C211" i="1"/>
  <c r="E211" i="1" s="1"/>
  <c r="D211" i="1"/>
  <c r="C207" i="1"/>
  <c r="E207" i="1" s="1"/>
  <c r="D207" i="1"/>
  <c r="C203" i="1"/>
  <c r="E203" i="1" s="1"/>
  <c r="D203" i="1"/>
  <c r="C199" i="1"/>
  <c r="E199" i="1" s="1"/>
  <c r="D199" i="1"/>
  <c r="C195" i="1"/>
  <c r="E195" i="1" s="1"/>
  <c r="D195" i="1"/>
  <c r="C191" i="1"/>
  <c r="E191" i="1" s="1"/>
  <c r="D191" i="1"/>
  <c r="C187" i="1"/>
  <c r="E187" i="1" s="1"/>
  <c r="D187" i="1"/>
  <c r="C183" i="1"/>
  <c r="E183" i="1" s="1"/>
  <c r="D183" i="1"/>
  <c r="C179" i="1"/>
  <c r="E179" i="1" s="1"/>
  <c r="D179" i="1"/>
  <c r="C175" i="1"/>
  <c r="E175" i="1" s="1"/>
  <c r="D175" i="1"/>
  <c r="C171" i="1"/>
  <c r="E171" i="1" s="1"/>
  <c r="D171" i="1"/>
  <c r="C167" i="1"/>
  <c r="E167" i="1" s="1"/>
  <c r="D167" i="1"/>
  <c r="C163" i="1"/>
  <c r="E163" i="1" s="1"/>
  <c r="D163" i="1"/>
  <c r="C159" i="1"/>
  <c r="E159" i="1" s="1"/>
  <c r="D159" i="1"/>
  <c r="C155" i="1"/>
  <c r="E155" i="1" s="1"/>
  <c r="D155" i="1"/>
  <c r="C151" i="1"/>
  <c r="E151" i="1" s="1"/>
  <c r="D151" i="1"/>
  <c r="C147" i="1"/>
  <c r="E147" i="1" s="1"/>
  <c r="D147" i="1"/>
  <c r="C143" i="1"/>
  <c r="E143" i="1" s="1"/>
  <c r="D143" i="1"/>
  <c r="C139" i="1"/>
  <c r="E139" i="1" s="1"/>
  <c r="D139" i="1"/>
  <c r="C135" i="1"/>
  <c r="E135" i="1" s="1"/>
  <c r="D135" i="1"/>
  <c r="C131" i="1"/>
  <c r="E131" i="1" s="1"/>
  <c r="D131" i="1"/>
  <c r="C127" i="1"/>
  <c r="E127" i="1" s="1"/>
  <c r="D127" i="1"/>
  <c r="C123" i="1"/>
  <c r="E123" i="1" s="1"/>
  <c r="D123" i="1"/>
  <c r="C119" i="1"/>
  <c r="E119" i="1" s="1"/>
  <c r="D119" i="1"/>
  <c r="C115" i="1"/>
  <c r="E115" i="1" s="1"/>
  <c r="D115" i="1"/>
  <c r="C111" i="1"/>
  <c r="E111" i="1" s="1"/>
  <c r="D111" i="1"/>
  <c r="C107" i="1"/>
  <c r="E107" i="1" s="1"/>
  <c r="D107" i="1"/>
  <c r="C103" i="1"/>
  <c r="E103" i="1" s="1"/>
  <c r="D103" i="1"/>
  <c r="C99" i="1"/>
  <c r="E99" i="1" s="1"/>
  <c r="D99" i="1"/>
  <c r="C95" i="1"/>
  <c r="E95" i="1" s="1"/>
  <c r="D95" i="1"/>
  <c r="C91" i="1"/>
  <c r="E91" i="1" s="1"/>
  <c r="D91" i="1"/>
  <c r="C87" i="1"/>
  <c r="E87" i="1" s="1"/>
  <c r="D87" i="1"/>
  <c r="C83" i="1"/>
  <c r="E83" i="1" s="1"/>
  <c r="D83" i="1"/>
  <c r="C79" i="1"/>
  <c r="E79" i="1" s="1"/>
  <c r="D79" i="1"/>
  <c r="C75" i="1"/>
  <c r="E75" i="1" s="1"/>
  <c r="D75" i="1"/>
  <c r="C71" i="1"/>
  <c r="E71" i="1" s="1"/>
  <c r="D71" i="1"/>
  <c r="C67" i="1"/>
  <c r="E67" i="1" s="1"/>
  <c r="D67" i="1"/>
  <c r="C63" i="1"/>
  <c r="E63" i="1" s="1"/>
  <c r="D63" i="1"/>
  <c r="C59" i="1"/>
  <c r="E59" i="1" s="1"/>
  <c r="D59" i="1"/>
  <c r="C55" i="1"/>
  <c r="E55" i="1" s="1"/>
  <c r="D55" i="1"/>
  <c r="C51" i="1"/>
  <c r="E51" i="1" s="1"/>
  <c r="D51" i="1"/>
  <c r="C47" i="1"/>
  <c r="E47" i="1" s="1"/>
  <c r="D47" i="1"/>
  <c r="C43" i="1"/>
  <c r="E43" i="1" s="1"/>
  <c r="D43" i="1"/>
  <c r="C39" i="1"/>
  <c r="E39" i="1" s="1"/>
  <c r="D39" i="1"/>
  <c r="C35" i="1"/>
  <c r="E35" i="1" s="1"/>
  <c r="D35" i="1"/>
  <c r="C31" i="1"/>
  <c r="E31" i="1" s="1"/>
  <c r="D31" i="1"/>
  <c r="C27" i="1"/>
  <c r="E27" i="1" s="1"/>
  <c r="D27" i="1"/>
  <c r="C23" i="1"/>
  <c r="E23" i="1" s="1"/>
  <c r="D23" i="1"/>
  <c r="C19" i="1"/>
  <c r="E19" i="1" s="1"/>
  <c r="D19" i="1"/>
  <c r="C15" i="1"/>
  <c r="E15" i="1" s="1"/>
  <c r="D15" i="1"/>
  <c r="C11" i="1"/>
  <c r="E11" i="1" s="1"/>
  <c r="D11" i="1"/>
  <c r="C306" i="1"/>
  <c r="E306" i="1" s="1"/>
  <c r="D306" i="1"/>
  <c r="C302" i="1"/>
  <c r="E302" i="1" s="1"/>
  <c r="D302" i="1"/>
  <c r="C298" i="1"/>
  <c r="E298" i="1" s="1"/>
  <c r="D298" i="1"/>
  <c r="C294" i="1"/>
  <c r="E294" i="1" s="1"/>
  <c r="D294" i="1"/>
  <c r="C290" i="1"/>
  <c r="E290" i="1" s="1"/>
  <c r="D290" i="1"/>
  <c r="C286" i="1"/>
  <c r="E286" i="1" s="1"/>
  <c r="D286" i="1"/>
  <c r="C282" i="1"/>
  <c r="E282" i="1" s="1"/>
  <c r="D282" i="1"/>
  <c r="C278" i="1"/>
  <c r="E278" i="1" s="1"/>
  <c r="D278" i="1"/>
  <c r="C274" i="1"/>
  <c r="E274" i="1" s="1"/>
  <c r="D274" i="1"/>
  <c r="C270" i="1"/>
  <c r="E270" i="1" s="1"/>
  <c r="D270" i="1"/>
  <c r="C266" i="1"/>
  <c r="E266" i="1" s="1"/>
  <c r="D266" i="1"/>
  <c r="C262" i="1"/>
  <c r="E262" i="1" s="1"/>
  <c r="D262" i="1"/>
  <c r="C258" i="1"/>
  <c r="E258" i="1" s="1"/>
  <c r="D258" i="1"/>
  <c r="C254" i="1"/>
  <c r="E254" i="1" s="1"/>
  <c r="D254" i="1"/>
  <c r="C250" i="1"/>
  <c r="E250" i="1" s="1"/>
  <c r="D250" i="1"/>
  <c r="C246" i="1"/>
  <c r="E246" i="1" s="1"/>
  <c r="D246" i="1"/>
  <c r="C242" i="1"/>
  <c r="E242" i="1" s="1"/>
  <c r="D242" i="1"/>
  <c r="C238" i="1"/>
  <c r="E238" i="1" s="1"/>
  <c r="D238" i="1"/>
  <c r="C234" i="1"/>
  <c r="E234" i="1" s="1"/>
  <c r="D234" i="1"/>
  <c r="C230" i="1"/>
  <c r="E230" i="1" s="1"/>
  <c r="D230" i="1"/>
  <c r="C226" i="1"/>
  <c r="E226" i="1" s="1"/>
  <c r="D226" i="1"/>
  <c r="C222" i="1"/>
  <c r="E222" i="1" s="1"/>
  <c r="D222" i="1"/>
  <c r="C218" i="1"/>
  <c r="E218" i="1" s="1"/>
  <c r="D218" i="1"/>
  <c r="C214" i="1"/>
  <c r="E214" i="1" s="1"/>
  <c r="D214" i="1"/>
  <c r="C210" i="1"/>
  <c r="E210" i="1" s="1"/>
  <c r="D210" i="1"/>
  <c r="C206" i="1"/>
  <c r="E206" i="1" s="1"/>
  <c r="D206" i="1"/>
  <c r="C202" i="1"/>
  <c r="E202" i="1" s="1"/>
  <c r="D202" i="1"/>
  <c r="C198" i="1"/>
  <c r="E198" i="1" s="1"/>
  <c r="D198" i="1"/>
  <c r="C194" i="1"/>
  <c r="E194" i="1" s="1"/>
  <c r="D194" i="1"/>
  <c r="C190" i="1"/>
  <c r="E190" i="1" s="1"/>
  <c r="D190" i="1"/>
  <c r="C186" i="1"/>
  <c r="E186" i="1" s="1"/>
  <c r="D186" i="1"/>
  <c r="C182" i="1"/>
  <c r="E182" i="1" s="1"/>
  <c r="D182" i="1"/>
  <c r="C178" i="1"/>
  <c r="E178" i="1" s="1"/>
  <c r="D178" i="1"/>
  <c r="C174" i="1"/>
  <c r="E174" i="1" s="1"/>
  <c r="D174" i="1"/>
  <c r="C170" i="1"/>
  <c r="E170" i="1" s="1"/>
  <c r="D170" i="1"/>
  <c r="C166" i="1"/>
  <c r="E166" i="1" s="1"/>
  <c r="D166" i="1"/>
  <c r="C162" i="1"/>
  <c r="E162" i="1" s="1"/>
  <c r="D162" i="1"/>
  <c r="C158" i="1"/>
  <c r="E158" i="1" s="1"/>
  <c r="D158" i="1"/>
  <c r="C154" i="1"/>
  <c r="E154" i="1" s="1"/>
  <c r="D154" i="1"/>
  <c r="C150" i="1"/>
  <c r="E150" i="1" s="1"/>
  <c r="D150" i="1"/>
  <c r="C146" i="1"/>
  <c r="E146" i="1" s="1"/>
  <c r="D146" i="1"/>
  <c r="C142" i="1"/>
  <c r="E142" i="1" s="1"/>
  <c r="D142" i="1"/>
  <c r="C138" i="1"/>
  <c r="E138" i="1" s="1"/>
  <c r="D138" i="1"/>
  <c r="C134" i="1"/>
  <c r="E134" i="1" s="1"/>
  <c r="D134" i="1"/>
  <c r="C130" i="1"/>
  <c r="E130" i="1" s="1"/>
  <c r="D130" i="1"/>
  <c r="C126" i="1"/>
  <c r="E126" i="1" s="1"/>
  <c r="D126" i="1"/>
  <c r="C122" i="1"/>
  <c r="E122" i="1" s="1"/>
  <c r="D122" i="1"/>
  <c r="C118" i="1"/>
  <c r="E118" i="1" s="1"/>
  <c r="D118" i="1"/>
  <c r="C114" i="1"/>
  <c r="E114" i="1" s="1"/>
  <c r="D114" i="1"/>
  <c r="C110" i="1"/>
  <c r="E110" i="1" s="1"/>
  <c r="D110" i="1"/>
  <c r="C106" i="1"/>
  <c r="E106" i="1" s="1"/>
  <c r="D106" i="1"/>
  <c r="C102" i="1"/>
  <c r="E102" i="1" s="1"/>
  <c r="D102" i="1"/>
  <c r="C98" i="1"/>
  <c r="E98" i="1" s="1"/>
  <c r="D98" i="1"/>
  <c r="C94" i="1"/>
  <c r="E94" i="1" s="1"/>
  <c r="D94" i="1"/>
  <c r="C90" i="1"/>
  <c r="E90" i="1" s="1"/>
  <c r="D90" i="1"/>
  <c r="C86" i="1"/>
  <c r="E86" i="1" s="1"/>
  <c r="D86" i="1"/>
  <c r="C82" i="1"/>
  <c r="E82" i="1" s="1"/>
  <c r="D82" i="1"/>
  <c r="C78" i="1"/>
  <c r="E78" i="1" s="1"/>
  <c r="D78" i="1"/>
  <c r="C74" i="1"/>
  <c r="E74" i="1" s="1"/>
  <c r="D74" i="1"/>
  <c r="C70" i="1"/>
  <c r="E70" i="1" s="1"/>
  <c r="D70" i="1"/>
  <c r="C66" i="1"/>
  <c r="E66" i="1" s="1"/>
  <c r="D66" i="1"/>
  <c r="C62" i="1"/>
  <c r="E62" i="1" s="1"/>
  <c r="D62" i="1"/>
  <c r="C58" i="1"/>
  <c r="E58" i="1" s="1"/>
  <c r="D58" i="1"/>
  <c r="C54" i="1"/>
  <c r="E54" i="1" s="1"/>
  <c r="D54" i="1"/>
  <c r="C50" i="1"/>
  <c r="E50" i="1" s="1"/>
  <c r="D50" i="1"/>
  <c r="C46" i="1"/>
  <c r="E46" i="1" s="1"/>
  <c r="D46" i="1"/>
  <c r="C42" i="1"/>
  <c r="E42" i="1" s="1"/>
  <c r="D42" i="1"/>
  <c r="C38" i="1"/>
  <c r="E38" i="1" s="1"/>
  <c r="D38" i="1"/>
  <c r="C34" i="1"/>
  <c r="E34" i="1" s="1"/>
  <c r="D34" i="1"/>
  <c r="C30" i="1"/>
  <c r="E30" i="1" s="1"/>
  <c r="D30" i="1"/>
  <c r="C26" i="1"/>
  <c r="E26" i="1" s="1"/>
  <c r="D26" i="1"/>
  <c r="C22" i="1"/>
  <c r="E22" i="1" s="1"/>
  <c r="D22" i="1"/>
  <c r="C18" i="1"/>
  <c r="E18" i="1" s="1"/>
  <c r="D18" i="1"/>
  <c r="C14" i="1"/>
  <c r="E14" i="1" s="1"/>
  <c r="D14" i="1"/>
  <c r="T10" i="4" l="1"/>
  <c r="U10" i="4"/>
</calcChain>
</file>

<file path=xl/sharedStrings.xml><?xml version="1.0" encoding="utf-8"?>
<sst xmlns="http://schemas.openxmlformats.org/spreadsheetml/2006/main" count="182" uniqueCount="42">
  <si>
    <t>D</t>
  </si>
  <si>
    <t>H</t>
  </si>
  <si>
    <t>β</t>
  </si>
  <si>
    <t>(H-0,7)/(302-D)</t>
  </si>
  <si>
    <t>(25-H)/302</t>
  </si>
  <si>
    <t>control</t>
  </si>
  <si>
    <t>Off-axis angle [degrees]</t>
  </si>
  <si>
    <t>FS gain [dBi]</t>
  </si>
  <si>
    <t>Radar A (front) (ITU-R M.2057-1 76-81 GHz)</t>
  </si>
  <si>
    <t>Radar C (corner) (ITU-R M.2057-1 76-81 GHz)</t>
  </si>
  <si>
    <t>Radar E (short) (ITU-R M.2057-1 76-81 GHz)</t>
  </si>
  <si>
    <t>Azimuth pattern [dBi]</t>
  </si>
  <si>
    <t>Elevation pattern [dBi]</t>
  </si>
  <si>
    <t>Azimuth pattern [dB relative to main beam]</t>
  </si>
  <si>
    <t>Elevation pattern [dB relative to main beam]</t>
  </si>
  <si>
    <r>
      <t xml:space="preserve">Angle </t>
    </r>
    <r>
      <rPr>
        <sz val="11"/>
        <rFont val="Arial"/>
        <family val="2"/>
      </rPr>
      <t>α</t>
    </r>
  </si>
  <si>
    <t>Frequency [GHz]</t>
  </si>
  <si>
    <t>inband</t>
  </si>
  <si>
    <t>Specific attenuation due to atmospheric gases (ITU-R P.676-11 figure 5) [dB/km]</t>
  </si>
  <si>
    <t>Max Emission V-Radar eirp (peak)[dBm]</t>
  </si>
  <si>
    <t>Long Term interference criterion (mean power); Interference threshold at receiver input within IF bandwidth [dBm]</t>
  </si>
  <si>
    <t>Max Emission V-Radar eirp (mean)[dBm]</t>
  </si>
  <si>
    <t>Peak power objective; Interference threshold at receiver input within IF bandwidth [dBm]</t>
  </si>
  <si>
    <t>Bandwidth interfer TX signal [MHz]</t>
  </si>
  <si>
    <t xml:space="preserve">Max PSD Emission eirp [dBm/MHz] </t>
  </si>
  <si>
    <r>
      <t>Max Gain V-Radar (</t>
    </r>
    <r>
      <rPr>
        <sz val="11"/>
        <rFont val="Arial"/>
        <family val="2"/>
      </rPr>
      <t>β</t>
    </r>
    <r>
      <rPr>
        <sz val="11"/>
        <rFont val="Calibri"/>
        <family val="2"/>
      </rPr>
      <t>=0) [dBi]</t>
    </r>
  </si>
  <si>
    <t>δ missalaignment</t>
  </si>
  <si>
    <t>δ missalaignment (rounded)</t>
  </si>
  <si>
    <t>interferference distance in m</t>
  </si>
  <si>
    <t>Freespace [dB]</t>
  </si>
  <si>
    <t>FS Antenna gain [dB]</t>
  </si>
  <si>
    <t>Mean radiated power Typ A into direction FS-RX, β elevation  V-Radar eirp</t>
  </si>
  <si>
    <t>peak  radiated power Typ A into direction FS-RX, β elevation  V-Radar eirp</t>
  </si>
  <si>
    <t>Received mean power @ FS-RX</t>
  </si>
  <si>
    <t>Received peak power @ FS-RX</t>
  </si>
  <si>
    <t>Margin for the Long term interference</t>
  </si>
  <si>
    <t xml:space="preserve">Margin for Peak Power </t>
  </si>
  <si>
    <t>β (rounded)</t>
  </si>
  <si>
    <t>Attenuation based on reflection</t>
  </si>
  <si>
    <t>Path attenuation</t>
  </si>
  <si>
    <t>Mean radiated power Typ C into direction FS-RX, β elevation  V-Radar eirp</t>
  </si>
  <si>
    <t>peak  radiated power Typ C into direction FS-RX, β elevation  V-Radar eirp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</si>
</sst>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"/>
  </numFmts>
  <fonts count="8" x14ac:knownFonts="1"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Mathcad UniMath Prime"/>
      <family val="3"/>
    </font>
    <font>
      <sz val="11"/>
      <name val="Calibri"/>
    </font>
    <font>
      <sz val="11"/>
      <name val="Calibri"/>
      <family val="2"/>
    </font>
    <font>
      <sz val="11"/>
      <name val="Arial"/>
      <family val="2"/>
    </font>
    <font>
      <sz val="11"/>
      <color rgb="FFFF0000"/>
      <name val="Calibri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1"/>
    <xf numFmtId="0" fontId="4" fillId="0" borderId="0" xfId="1" applyFont="1" applyAlignment="1">
      <alignment horizontal="center" wrapText="1"/>
    </xf>
    <xf numFmtId="0" fontId="3" fillId="0" borderId="0" xfId="1" applyAlignment="1">
      <alignment horizontal="center"/>
    </xf>
    <xf numFmtId="0" fontId="3" fillId="2" borderId="0" xfId="1" applyFill="1" applyAlignment="1">
      <alignment horizontal="center"/>
    </xf>
    <xf numFmtId="0" fontId="6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164" fontId="4" fillId="0" borderId="0" xfId="1" applyNumberFormat="1" applyFont="1" applyAlignment="1">
      <alignment horizontal="center"/>
    </xf>
    <xf numFmtId="165" fontId="3" fillId="0" borderId="0" xfId="1" applyNumberFormat="1" applyAlignment="1">
      <alignment horizontal="center"/>
    </xf>
    <xf numFmtId="166" fontId="3" fillId="0" borderId="0" xfId="1" applyNumberFormat="1" applyAlignment="1">
      <alignment horizontal="center"/>
    </xf>
    <xf numFmtId="164" fontId="3" fillId="0" borderId="0" xfId="1" applyNumberFormat="1" applyAlignment="1">
      <alignment horizontal="center"/>
    </xf>
    <xf numFmtId="0" fontId="1" fillId="0" borderId="0" xfId="0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vertical="center" wrapText="1"/>
    </xf>
    <xf numFmtId="0" fontId="5" fillId="0" borderId="0" xfId="1" applyFont="1" applyAlignment="1">
      <alignment vertical="center" wrapText="1"/>
    </xf>
    <xf numFmtId="164" fontId="0" fillId="0" borderId="0" xfId="0" applyNumberFormat="1" applyAlignment="1">
      <alignment horizontal="center"/>
    </xf>
    <xf numFmtId="0" fontId="3" fillId="0" borderId="0" xfId="1" applyAlignment="1">
      <alignment horizontal="center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0" fontId="3" fillId="0" borderId="0" xfId="1" applyAlignment="1">
      <alignment horizontal="center"/>
    </xf>
    <xf numFmtId="0" fontId="3" fillId="0" borderId="0" xfId="1" applyAlignment="1">
      <alignment horizontal="center" wrapText="1"/>
    </xf>
  </cellXfs>
  <cellStyles count="2">
    <cellStyle name="Normal" xfId="0" builtinId="0"/>
    <cellStyle name="Normal 2" xfId="1" xr:uid="{891DA72C-CAC4-4078-8167-52A6A9E9396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 C_inband (1GHz) (-28)'!$T$9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'S1_Radar C_inband (1GHz) (-28)'!$B$10:$B$373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301.5</c:v>
                </c:pt>
                <c:pt idx="302">
                  <c:v>301.60000000000002</c:v>
                </c:pt>
                <c:pt idx="303">
                  <c:v>301.7</c:v>
                </c:pt>
                <c:pt idx="304">
                  <c:v>301.8</c:v>
                </c:pt>
                <c:pt idx="305">
                  <c:v>301.89999999999998</c:v>
                </c:pt>
              </c:numCache>
            </c:numRef>
          </c:xVal>
          <c:yVal>
            <c:numRef>
              <c:f>'S1_Radar C_inband (1GHz) (-28)'!$T$10:$T$373</c:f>
              <c:numCache>
                <c:formatCode>General</c:formatCode>
                <c:ptCount val="364"/>
                <c:pt idx="0">
                  <c:v>14.123059627729575</c:v>
                </c:pt>
                <c:pt idx="1">
                  <c:v>14.108666622724755</c:v>
                </c:pt>
                <c:pt idx="2">
                  <c:v>14.094249767103193</c:v>
                </c:pt>
                <c:pt idx="3">
                  <c:v>14.079808981818431</c:v>
                </c:pt>
                <c:pt idx="4">
                  <c:v>14.065344187430938</c:v>
                </c:pt>
                <c:pt idx="5">
                  <c:v>14.050855304105554</c:v>
                </c:pt>
                <c:pt idx="6">
                  <c:v>14.036342251609099</c:v>
                </c:pt>
                <c:pt idx="7">
                  <c:v>14.02180494930748</c:v>
                </c:pt>
                <c:pt idx="8">
                  <c:v>14.007243316162956</c:v>
                </c:pt>
                <c:pt idx="9">
                  <c:v>13.992657270731755</c:v>
                </c:pt>
                <c:pt idx="10">
                  <c:v>13.978046731161115</c:v>
                </c:pt>
                <c:pt idx="11">
                  <c:v>11.067739714362261</c:v>
                </c:pt>
                <c:pt idx="12">
                  <c:v>11.053079939305093</c:v>
                </c:pt>
                <c:pt idx="13">
                  <c:v>11.038395422069158</c:v>
                </c:pt>
                <c:pt idx="14">
                  <c:v>11.0236860791384</c:v>
                </c:pt>
                <c:pt idx="15">
                  <c:v>11.00895182657402</c:v>
                </c:pt>
                <c:pt idx="16">
                  <c:v>10.994192580011344</c:v>
                </c:pt>
                <c:pt idx="17">
                  <c:v>10.979408254657216</c:v>
                </c:pt>
                <c:pt idx="18">
                  <c:v>10.964598765287093</c:v>
                </c:pt>
                <c:pt idx="19">
                  <c:v>10.949764026241922</c:v>
                </c:pt>
                <c:pt idx="20">
                  <c:v>10.934903951425241</c:v>
                </c:pt>
                <c:pt idx="21">
                  <c:v>10.920018454300447</c:v>
                </c:pt>
                <c:pt idx="22">
                  <c:v>10.905107447887389</c:v>
                </c:pt>
                <c:pt idx="23">
                  <c:v>10.890170844759638</c:v>
                </c:pt>
                <c:pt idx="24">
                  <c:v>10.875208557041475</c:v>
                </c:pt>
                <c:pt idx="25">
                  <c:v>10.860220496404537</c:v>
                </c:pt>
                <c:pt idx="26">
                  <c:v>10.845206574064861</c:v>
                </c:pt>
                <c:pt idx="27">
                  <c:v>10.830166700779813</c:v>
                </c:pt>
                <c:pt idx="28">
                  <c:v>10.815100786844852</c:v>
                </c:pt>
                <c:pt idx="29">
                  <c:v>10.800008742090284</c:v>
                </c:pt>
                <c:pt idx="30">
                  <c:v>10.784890475878257</c:v>
                </c:pt>
                <c:pt idx="31">
                  <c:v>10.769745897099227</c:v>
                </c:pt>
                <c:pt idx="32">
                  <c:v>10.754574914168956</c:v>
                </c:pt>
                <c:pt idx="33">
                  <c:v>10.739377435025091</c:v>
                </c:pt>
                <c:pt idx="34">
                  <c:v>10.724153367123705</c:v>
                </c:pt>
                <c:pt idx="35">
                  <c:v>10.708902617436223</c:v>
                </c:pt>
                <c:pt idx="36">
                  <c:v>10.788831704016019</c:v>
                </c:pt>
                <c:pt idx="37">
                  <c:v>10.773527309714353</c:v>
                </c:pt>
                <c:pt idx="38">
                  <c:v>10.758195951598026</c:v>
                </c:pt>
                <c:pt idx="39">
                  <c:v>10.742837534665028</c:v>
                </c:pt>
                <c:pt idx="40">
                  <c:v>10.727451963411426</c:v>
                </c:pt>
                <c:pt idx="41">
                  <c:v>10.712039141827717</c:v>
                </c:pt>
                <c:pt idx="42">
                  <c:v>10.696598973395197</c:v>
                </c:pt>
                <c:pt idx="43">
                  <c:v>10.681131361082606</c:v>
                </c:pt>
                <c:pt idx="44">
                  <c:v>10.665636207342146</c:v>
                </c:pt>
                <c:pt idx="45">
                  <c:v>10.650113414106073</c:v>
                </c:pt>
                <c:pt idx="46">
                  <c:v>10.634562882783001</c:v>
                </c:pt>
                <c:pt idx="47">
                  <c:v>10.618984514254038</c:v>
                </c:pt>
                <c:pt idx="48">
                  <c:v>10.603378208869088</c:v>
                </c:pt>
                <c:pt idx="49">
                  <c:v>10.587743866443049</c:v>
                </c:pt>
                <c:pt idx="50">
                  <c:v>10.572081386251995</c:v>
                </c:pt>
                <c:pt idx="51">
                  <c:v>10.556390667029376</c:v>
                </c:pt>
                <c:pt idx="52">
                  <c:v>10.540671606961979</c:v>
                </c:pt>
                <c:pt idx="53">
                  <c:v>10.524924103686118</c:v>
                </c:pt>
                <c:pt idx="54">
                  <c:v>10.5091480542836</c:v>
                </c:pt>
                <c:pt idx="55">
                  <c:v>10.493343355277688</c:v>
                </c:pt>
                <c:pt idx="56">
                  <c:v>10.47750990262918</c:v>
                </c:pt>
                <c:pt idx="57">
                  <c:v>10.461647591732259</c:v>
                </c:pt>
                <c:pt idx="58">
                  <c:v>9.2099535798048038</c:v>
                </c:pt>
                <c:pt idx="59">
                  <c:v>9.1940332363065664</c:v>
                </c:pt>
                <c:pt idx="60">
                  <c:v>9.1780837173015044</c:v>
                </c:pt>
                <c:pt idx="61">
                  <c:v>9.162104915875787</c:v>
                </c:pt>
                <c:pt idx="62">
                  <c:v>9.1460967245281068</c:v>
                </c:pt>
                <c:pt idx="63">
                  <c:v>9.1300590351653028</c:v>
                </c:pt>
                <c:pt idx="64">
                  <c:v>9.1139917390979832</c:v>
                </c:pt>
                <c:pt idx="65">
                  <c:v>9.0978947270361488</c:v>
                </c:pt>
                <c:pt idx="66">
                  <c:v>9.0817678890849294</c:v>
                </c:pt>
                <c:pt idx="67">
                  <c:v>9.0656111147397525</c:v>
                </c:pt>
                <c:pt idx="68">
                  <c:v>9.0494242928822501</c:v>
                </c:pt>
                <c:pt idx="69">
                  <c:v>9.0332073117754845</c:v>
                </c:pt>
                <c:pt idx="70">
                  <c:v>9.0169600590594001</c:v>
                </c:pt>
                <c:pt idx="71">
                  <c:v>9.0006824217461059</c:v>
                </c:pt>
                <c:pt idx="72">
                  <c:v>8.9843742862154983</c:v>
                </c:pt>
                <c:pt idx="73">
                  <c:v>8.9680355382100885</c:v>
                </c:pt>
                <c:pt idx="74">
                  <c:v>8.9516660628306823</c:v>
                </c:pt>
                <c:pt idx="75">
                  <c:v>8.9352657445312644</c:v>
                </c:pt>
                <c:pt idx="76">
                  <c:v>8.9188344671143369</c:v>
                </c:pt>
                <c:pt idx="77">
                  <c:v>8.9023721137258036</c:v>
                </c:pt>
                <c:pt idx="78">
                  <c:v>7.7745718003230309</c:v>
                </c:pt>
                <c:pt idx="79">
                  <c:v>7.7580469417788436</c:v>
                </c:pt>
                <c:pt idx="80">
                  <c:v>7.7414906527127414</c:v>
                </c:pt>
                <c:pt idx="81">
                  <c:v>7.7249028135949516</c:v>
                </c:pt>
                <c:pt idx="82">
                  <c:v>7.7082833042140919</c:v>
                </c:pt>
                <c:pt idx="83">
                  <c:v>7.6916320036719412</c:v>
                </c:pt>
                <c:pt idx="84">
                  <c:v>7.6749487903783233</c:v>
                </c:pt>
                <c:pt idx="85">
                  <c:v>7.6582335420456502</c:v>
                </c:pt>
                <c:pt idx="86">
                  <c:v>7.6414861356835786</c:v>
                </c:pt>
                <c:pt idx="87">
                  <c:v>7.6247064475938373</c:v>
                </c:pt>
                <c:pt idx="88">
                  <c:v>7.6078943533646566</c:v>
                </c:pt>
                <c:pt idx="89">
                  <c:v>7.5910497278653111</c:v>
                </c:pt>
                <c:pt idx="90">
                  <c:v>7.5741724452404924</c:v>
                </c:pt>
                <c:pt idx="91">
                  <c:v>7.5572623789048521</c:v>
                </c:pt>
                <c:pt idx="92">
                  <c:v>7.5403194015373174</c:v>
                </c:pt>
                <c:pt idx="93">
                  <c:v>7.5233433850754068</c:v>
                </c:pt>
                <c:pt idx="94">
                  <c:v>7.5063342007093183</c:v>
                </c:pt>
                <c:pt idx="95">
                  <c:v>7.4892917188764159</c:v>
                </c:pt>
                <c:pt idx="96">
                  <c:v>7.472215809255033</c:v>
                </c:pt>
                <c:pt idx="97">
                  <c:v>7.4551063407588458</c:v>
                </c:pt>
                <c:pt idx="98">
                  <c:v>6.3966069315291492</c:v>
                </c:pt>
                <c:pt idx="99">
                  <c:v>6.3794299489349413</c:v>
                </c:pt>
                <c:pt idx="100">
                  <c:v>6.3622190095579043</c:v>
                </c:pt>
                <c:pt idx="101">
                  <c:v>6.3449739791920337</c:v>
                </c:pt>
                <c:pt idx="102">
                  <c:v>6.3276947228360854</c:v>
                </c:pt>
                <c:pt idx="103">
                  <c:v>6.3103811046871527</c:v>
                </c:pt>
                <c:pt idx="104">
                  <c:v>6.293032988134641</c:v>
                </c:pt>
                <c:pt idx="105">
                  <c:v>6.2756502357533321</c:v>
                </c:pt>
                <c:pt idx="106">
                  <c:v>6.25823270929736</c:v>
                </c:pt>
                <c:pt idx="107">
                  <c:v>6.2407802696936727</c:v>
                </c:pt>
                <c:pt idx="108">
                  <c:v>6.2232927770349846</c:v>
                </c:pt>
                <c:pt idx="109">
                  <c:v>6.2057700905736937</c:v>
                </c:pt>
                <c:pt idx="110">
                  <c:v>6.1882120687147761</c:v>
                </c:pt>
                <c:pt idx="111">
                  <c:v>6.1706185690090791</c:v>
                </c:pt>
                <c:pt idx="112">
                  <c:v>6.1529894481464993</c:v>
                </c:pt>
                <c:pt idx="113">
                  <c:v>6.1353245619489911</c:v>
                </c:pt>
                <c:pt idx="114">
                  <c:v>6.1176237653636321</c:v>
                </c:pt>
                <c:pt idx="115">
                  <c:v>4.439257367001602</c:v>
                </c:pt>
                <c:pt idx="116">
                  <c:v>4.4214843109465107</c:v>
                </c:pt>
                <c:pt idx="117">
                  <c:v>4.4036749040240863</c:v>
                </c:pt>
                <c:pt idx="118">
                  <c:v>4.3858289976101617</c:v>
                </c:pt>
                <c:pt idx="119">
                  <c:v>4.3679464421697105</c:v>
                </c:pt>
                <c:pt idx="120">
                  <c:v>4.3500270872490603</c:v>
                </c:pt>
                <c:pt idx="121">
                  <c:v>4.3320707814686727</c:v>
                </c:pt>
                <c:pt idx="122">
                  <c:v>4.3140773725154702</c:v>
                </c:pt>
                <c:pt idx="123">
                  <c:v>4.2960467071349342</c:v>
                </c:pt>
                <c:pt idx="124">
                  <c:v>4.2779786311238297</c:v>
                </c:pt>
                <c:pt idx="125">
                  <c:v>4.2598729893219058</c:v>
                </c:pt>
                <c:pt idx="126">
                  <c:v>4.2417296256042221</c:v>
                </c:pt>
                <c:pt idx="127">
                  <c:v>4.2235483828730764</c:v>
                </c:pt>
                <c:pt idx="128">
                  <c:v>4.2053291030500475</c:v>
                </c:pt>
                <c:pt idx="129">
                  <c:v>4.1870716270676382</c:v>
                </c:pt>
                <c:pt idx="130">
                  <c:v>4.1687757948612045</c:v>
                </c:pt>
                <c:pt idx="131">
                  <c:v>4.1504414453605989</c:v>
                </c:pt>
                <c:pt idx="132">
                  <c:v>3.5732909887954065</c:v>
                </c:pt>
                <c:pt idx="133">
                  <c:v>3.5548791174315397</c:v>
                </c:pt>
                <c:pt idx="134">
                  <c:v>3.5364282394451152</c:v>
                </c:pt>
                <c:pt idx="135">
                  <c:v>3.5179381896587074</c:v>
                </c:pt>
                <c:pt idx="136">
                  <c:v>3.4994088018463572</c:v>
                </c:pt>
                <c:pt idx="137">
                  <c:v>3.4808399087248176</c:v>
                </c:pt>
                <c:pt idx="138">
                  <c:v>3.4622313419444595</c:v>
                </c:pt>
                <c:pt idx="139">
                  <c:v>3.4435829320802327</c:v>
                </c:pt>
                <c:pt idx="140">
                  <c:v>3.4248945086225149</c:v>
                </c:pt>
                <c:pt idx="141">
                  <c:v>3.4061658999679594</c:v>
                </c:pt>
                <c:pt idx="142">
                  <c:v>3.3873969334100025</c:v>
                </c:pt>
                <c:pt idx="143">
                  <c:v>3.3685874351295411</c:v>
                </c:pt>
                <c:pt idx="144">
                  <c:v>3.3497372301851556</c:v>
                </c:pt>
                <c:pt idx="145">
                  <c:v>3.3308461425039013</c:v>
                </c:pt>
                <c:pt idx="146">
                  <c:v>3.3119139948710199</c:v>
                </c:pt>
                <c:pt idx="147">
                  <c:v>3.3534364766890405</c:v>
                </c:pt>
                <c:pt idx="148">
                  <c:v>3.3344216728933986</c:v>
                </c:pt>
                <c:pt idx="149">
                  <c:v>3.3153652705537127</c:v>
                </c:pt>
                <c:pt idx="150">
                  <c:v>3.2962670877894027</c:v>
                </c:pt>
                <c:pt idx="151">
                  <c:v>3.2771269415280528</c:v>
                </c:pt>
                <c:pt idx="152">
                  <c:v>3.2579446474948384</c:v>
                </c:pt>
                <c:pt idx="153">
                  <c:v>3.2387200202019528</c:v>
                </c:pt>
                <c:pt idx="154">
                  <c:v>3.2194528729383762</c:v>
                </c:pt>
                <c:pt idx="155">
                  <c:v>3.2001430177585064</c:v>
                </c:pt>
                <c:pt idx="156">
                  <c:v>3.1807902654718703</c:v>
                </c:pt>
                <c:pt idx="157">
                  <c:v>3.1613944256317552</c:v>
                </c:pt>
                <c:pt idx="158">
                  <c:v>3.1419553065244088</c:v>
                </c:pt>
                <c:pt idx="159">
                  <c:v>3.1224727151573859</c:v>
                </c:pt>
                <c:pt idx="160">
                  <c:v>3.1029464572486347</c:v>
                </c:pt>
                <c:pt idx="161">
                  <c:v>3.0833763372146734</c:v>
                </c:pt>
                <c:pt idx="162">
                  <c:v>2.5749352470049018</c:v>
                </c:pt>
                <c:pt idx="163">
                  <c:v>2.5552768107070563</c:v>
                </c:pt>
                <c:pt idx="164">
                  <c:v>2.535573917609355</c:v>
                </c:pt>
                <c:pt idx="165">
                  <c:v>2.5158263668057828</c:v>
                </c:pt>
                <c:pt idx="166">
                  <c:v>2.4960339560298337</c:v>
                </c:pt>
                <c:pt idx="167">
                  <c:v>2.4761964816418356</c:v>
                </c:pt>
                <c:pt idx="168">
                  <c:v>2.4563137386170126</c:v>
                </c:pt>
                <c:pt idx="169">
                  <c:v>2.4363855205325819</c:v>
                </c:pt>
                <c:pt idx="170">
                  <c:v>2.4164116195551344</c:v>
                </c:pt>
                <c:pt idx="171">
                  <c:v>2.3963918264280153</c:v>
                </c:pt>
                <c:pt idx="172">
                  <c:v>2.3763259304579663</c:v>
                </c:pt>
                <c:pt idx="173">
                  <c:v>2.3562137195023354</c:v>
                </c:pt>
                <c:pt idx="174">
                  <c:v>2.3360549799554917</c:v>
                </c:pt>
                <c:pt idx="175">
                  <c:v>2.3158494967356944</c:v>
                </c:pt>
                <c:pt idx="176">
                  <c:v>1.8668033032713538</c:v>
                </c:pt>
                <c:pt idx="177">
                  <c:v>1.8465036814870928</c:v>
                </c:pt>
                <c:pt idx="178">
                  <c:v>1.8261566617902076</c:v>
                </c:pt>
                <c:pt idx="179">
                  <c:v>1.8057620230564453</c:v>
                </c:pt>
                <c:pt idx="180">
                  <c:v>1.7853195426157527</c:v>
                </c:pt>
                <c:pt idx="181">
                  <c:v>1.7648289962377817</c:v>
                </c:pt>
                <c:pt idx="182">
                  <c:v>1.7442901581176216</c:v>
                </c:pt>
                <c:pt idx="183">
                  <c:v>1.7237028008607922</c:v>
                </c:pt>
                <c:pt idx="184">
                  <c:v>1.7030666954684648</c:v>
                </c:pt>
                <c:pt idx="185">
                  <c:v>1.6823816113223984</c:v>
                </c:pt>
                <c:pt idx="186">
                  <c:v>1.661647316169649</c:v>
                </c:pt>
                <c:pt idx="187">
                  <c:v>1.6408635761071082</c:v>
                </c:pt>
                <c:pt idx="188">
                  <c:v>1.3782117154810294</c:v>
                </c:pt>
                <c:pt idx="189">
                  <c:v>1.3573283772110472</c:v>
                </c:pt>
                <c:pt idx="190">
                  <c:v>1.336394882264301</c:v>
                </c:pt>
                <c:pt idx="191">
                  <c:v>1.3154109899793411</c:v>
                </c:pt>
                <c:pt idx="192">
                  <c:v>1.2943764579645176</c:v>
                </c:pt>
                <c:pt idx="193">
                  <c:v>1.2732910420816665</c:v>
                </c:pt>
                <c:pt idx="194">
                  <c:v>1.2521544964291706</c:v>
                </c:pt>
                <c:pt idx="195">
                  <c:v>1.2309665733251336</c:v>
                </c:pt>
                <c:pt idx="196">
                  <c:v>1.2097270232902133</c:v>
                </c:pt>
                <c:pt idx="197">
                  <c:v>1.1884355950301142</c:v>
                </c:pt>
                <c:pt idx="198">
                  <c:v>1.1670920354180794</c:v>
                </c:pt>
                <c:pt idx="199">
                  <c:v>1.1456960894772692</c:v>
                </c:pt>
                <c:pt idx="200">
                  <c:v>1.0753547834209485</c:v>
                </c:pt>
                <c:pt idx="201">
                  <c:v>1.0538532924003903</c:v>
                </c:pt>
                <c:pt idx="202">
                  <c:v>1.0322986388375739</c:v>
                </c:pt>
                <c:pt idx="203">
                  <c:v>1.0106905601722929</c:v>
                </c:pt>
                <c:pt idx="204">
                  <c:v>0.98902879190188742</c:v>
                </c:pt>
                <c:pt idx="205">
                  <c:v>0.96731306756214508</c:v>
                </c:pt>
                <c:pt idx="206">
                  <c:v>0.94554311870774654</c:v>
                </c:pt>
                <c:pt idx="207">
                  <c:v>0.92371867489282522</c:v>
                </c:pt>
                <c:pt idx="208">
                  <c:v>0.90183946365095835</c:v>
                </c:pt>
                <c:pt idx="209">
                  <c:v>0.8799052104753855</c:v>
                </c:pt>
                <c:pt idx="210">
                  <c:v>0.85791563879831756</c:v>
                </c:pt>
                <c:pt idx="211">
                  <c:v>0.83587046997041625</c:v>
                </c:pt>
                <c:pt idx="212">
                  <c:v>0.82292639638038168</c:v>
                </c:pt>
                <c:pt idx="213">
                  <c:v>0.80076918887269244</c:v>
                </c:pt>
                <c:pt idx="214">
                  <c:v>0.77855553556767632</c:v>
                </c:pt>
                <c:pt idx="215">
                  <c:v>0.75628514927896617</c:v>
                </c:pt>
                <c:pt idx="216">
                  <c:v>0.73395774063172325</c:v>
                </c:pt>
                <c:pt idx="217">
                  <c:v>0.71157301804063877</c:v>
                </c:pt>
                <c:pt idx="218">
                  <c:v>0.6891306876871397</c:v>
                </c:pt>
                <c:pt idx="219">
                  <c:v>0.66663045349699246</c:v>
                </c:pt>
                <c:pt idx="220">
                  <c:v>0.64407201711688344</c:v>
                </c:pt>
                <c:pt idx="221">
                  <c:v>0.62145507789139742</c:v>
                </c:pt>
                <c:pt idx="222">
                  <c:v>0.59877933283920015</c:v>
                </c:pt>
                <c:pt idx="223">
                  <c:v>0.70969742084409404</c:v>
                </c:pt>
                <c:pt idx="224">
                  <c:v>0.6869031457706285</c:v>
                </c:pt>
                <c:pt idx="225">
                  <c:v>0.66404914172980511</c:v>
                </c:pt>
                <c:pt idx="226">
                  <c:v>0.64113509619423326</c:v>
                </c:pt>
                <c:pt idx="227">
                  <c:v>0.61816069418748043</c:v>
                </c:pt>
                <c:pt idx="228">
                  <c:v>0.59512561825906118</c:v>
                </c:pt>
                <c:pt idx="229">
                  <c:v>0.57202954845817544</c:v>
                </c:pt>
                <c:pt idx="230">
                  <c:v>0.54887216230767422</c:v>
                </c:pt>
                <c:pt idx="231">
                  <c:v>0.5256531347774569</c:v>
                </c:pt>
                <c:pt idx="232">
                  <c:v>0.50237213825775484</c:v>
                </c:pt>
                <c:pt idx="233">
                  <c:v>0.66279759253086468</c:v>
                </c:pt>
                <c:pt idx="234">
                  <c:v>0.63939166474665399</c:v>
                </c:pt>
                <c:pt idx="235">
                  <c:v>0.61592276939012436</c:v>
                </c:pt>
                <c:pt idx="236">
                  <c:v>0.59239056825600755</c:v>
                </c:pt>
                <c:pt idx="237">
                  <c:v>0.5687947204195325</c:v>
                </c:pt>
                <c:pt idx="238">
                  <c:v>0.54513488220680983</c:v>
                </c:pt>
                <c:pt idx="239">
                  <c:v>0.52141070716589866</c:v>
                </c:pt>
                <c:pt idx="240">
                  <c:v>0.49762184603656578</c:v>
                </c:pt>
                <c:pt idx="241">
                  <c:v>0.47376794672015876</c:v>
                </c:pt>
                <c:pt idx="242">
                  <c:v>0.83051006954053719</c:v>
                </c:pt>
                <c:pt idx="243">
                  <c:v>0.80652502604624488</c:v>
                </c:pt>
                <c:pt idx="244">
                  <c:v>0.78247387072900665</c:v>
                </c:pt>
                <c:pt idx="245">
                  <c:v>0.75835623982533207</c:v>
                </c:pt>
                <c:pt idx="246">
                  <c:v>0.73417176657545724</c:v>
                </c:pt>
                <c:pt idx="247">
                  <c:v>0.70992008119054617</c:v>
                </c:pt>
                <c:pt idx="248">
                  <c:v>0.68560081081977842</c:v>
                </c:pt>
                <c:pt idx="249">
                  <c:v>0.66121357951612936</c:v>
                </c:pt>
                <c:pt idx="250">
                  <c:v>0.63675800820254835</c:v>
                </c:pt>
                <c:pt idx="251">
                  <c:v>0.61223371463717058</c:v>
                </c:pt>
                <c:pt idx="252">
                  <c:v>1.1711448071795871</c:v>
                </c:pt>
                <c:pt idx="253">
                  <c:v>1.1464819095490384</c:v>
                </c:pt>
                <c:pt idx="254">
                  <c:v>1.1217491235978514</c:v>
                </c:pt>
                <c:pt idx="255">
                  <c:v>1.0969460540683826</c:v>
                </c:pt>
                <c:pt idx="256">
                  <c:v>1.0720723023574124</c:v>
                </c:pt>
                <c:pt idx="257">
                  <c:v>1.047127466478571</c:v>
                </c:pt>
                <c:pt idx="258">
                  <c:v>1.0221111410240837</c:v>
                </c:pt>
                <c:pt idx="259">
                  <c:v>0.99702291712611668</c:v>
                </c:pt>
                <c:pt idx="260">
                  <c:v>1.5231686324147233</c:v>
                </c:pt>
                <c:pt idx="261">
                  <c:v>1.4979353709887562</c:v>
                </c:pt>
                <c:pt idx="262">
                  <c:v>1.4726289633595968</c:v>
                </c:pt>
                <c:pt idx="263">
                  <c:v>1.4472489864205897</c:v>
                </c:pt>
                <c:pt idx="264">
                  <c:v>1.4217950134028285</c:v>
                </c:pt>
                <c:pt idx="265">
                  <c:v>1.3962666138334328</c:v>
                </c:pt>
                <c:pt idx="266">
                  <c:v>1.3706633534922332</c:v>
                </c:pt>
                <c:pt idx="267">
                  <c:v>1.3449847943687416</c:v>
                </c:pt>
                <c:pt idx="268">
                  <c:v>1.3192304946181537</c:v>
                </c:pt>
                <c:pt idx="269">
                  <c:v>1.4560446366155873</c:v>
                </c:pt>
                <c:pt idx="270">
                  <c:v>1.4301375145146551</c:v>
                </c:pt>
                <c:pt idx="271">
                  <c:v>1.4041533027960611</c:v>
                </c:pt>
                <c:pt idx="272">
                  <c:v>1.3780915438244676</c:v>
                </c:pt>
                <c:pt idx="273">
                  <c:v>1.3519517759004032</c:v>
                </c:pt>
                <c:pt idx="274">
                  <c:v>1.3257335332124001</c:v>
                </c:pt>
                <c:pt idx="275">
                  <c:v>1.2994363457881093</c:v>
                </c:pt>
                <c:pt idx="276">
                  <c:v>1.2730597394449035</c:v>
                </c:pt>
                <c:pt idx="277">
                  <c:v>2.0047195064015284</c:v>
                </c:pt>
                <c:pt idx="278">
                  <c:v>1.9781826225805901</c:v>
                </c:pt>
                <c:pt idx="279">
                  <c:v>1.9515648715268128</c:v>
                </c:pt>
                <c:pt idx="280">
                  <c:v>1.9248657617078777</c:v>
                </c:pt>
                <c:pt idx="281">
                  <c:v>1.8980847971230048</c:v>
                </c:pt>
                <c:pt idx="282">
                  <c:v>1.8712214772491791</c:v>
                </c:pt>
                <c:pt idx="283">
                  <c:v>1.8442752969858418</c:v>
                </c:pt>
                <c:pt idx="284">
                  <c:v>3.6187017383346216</c:v>
                </c:pt>
                <c:pt idx="285">
                  <c:v>3.5915883034031282</c:v>
                </c:pt>
                <c:pt idx="286">
                  <c:v>3.5643904647568689</c:v>
                </c:pt>
                <c:pt idx="287">
                  <c:v>3.5371076984216216</c:v>
                </c:pt>
                <c:pt idx="288">
                  <c:v>3.5097394755591864</c:v>
                </c:pt>
                <c:pt idx="289">
                  <c:v>3.4822852624074727</c:v>
                </c:pt>
                <c:pt idx="290">
                  <c:v>3.4547445202193927</c:v>
                </c:pt>
                <c:pt idx="291">
                  <c:v>4.5567374180125455</c:v>
                </c:pt>
                <c:pt idx="292">
                  <c:v>4.5290219812608541</c:v>
                </c:pt>
                <c:pt idx="293">
                  <c:v>4.5012183686990568</c:v>
                </c:pt>
                <c:pt idx="294">
                  <c:v>4.4733260210122978</c:v>
                </c:pt>
                <c:pt idx="295">
                  <c:v>4.4453443735820599</c:v>
                </c:pt>
                <c:pt idx="296">
                  <c:v>4.4172728564189185</c:v>
                </c:pt>
                <c:pt idx="297">
                  <c:v>4.389110894094955</c:v>
                </c:pt>
                <c:pt idx="298">
                  <c:v>5.5247266556730921</c:v>
                </c:pt>
                <c:pt idx="299">
                  <c:v>5.4963820546437461</c:v>
                </c:pt>
                <c:pt idx="300">
                  <c:v>5.4679452488437192</c:v>
                </c:pt>
                <c:pt idx="301">
                  <c:v>5.4536920825419344</c:v>
                </c:pt>
                <c:pt idx="302">
                  <c:v>5.4508386585948898</c:v>
                </c:pt>
                <c:pt idx="303">
                  <c:v>5.4479843030110402</c:v>
                </c:pt>
                <c:pt idx="304">
                  <c:v>5.4451290151859126</c:v>
                </c:pt>
                <c:pt idx="305">
                  <c:v>5.4422727945143521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802-4D17-8D3E-9EFF66A91E49}"/>
            </c:ext>
          </c:extLst>
        </c:ser>
        <c:ser>
          <c:idx val="2"/>
          <c:order val="2"/>
          <c:tx>
            <c:v>Corner Normal</c:v>
          </c:tx>
          <c:spPr>
            <a:ln w="2540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'S1_Radar C_inband (1GHz BW)'!$B$10:$B$315</c:f>
              <c:numCache>
                <c:formatCode>General</c:formatCode>
                <c:ptCount val="30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301.5</c:v>
                </c:pt>
                <c:pt idx="302">
                  <c:v>301.60000000000002</c:v>
                </c:pt>
                <c:pt idx="303">
                  <c:v>301.7</c:v>
                </c:pt>
                <c:pt idx="304">
                  <c:v>301.8</c:v>
                </c:pt>
                <c:pt idx="305">
                  <c:v>301.89999999999998</c:v>
                </c:pt>
              </c:numCache>
            </c:numRef>
          </c:xVal>
          <c:yVal>
            <c:numRef>
              <c:f>'S1_Radar C_inband (1GHz BW)'!$T$10:$T$315</c:f>
              <c:numCache>
                <c:formatCode>General</c:formatCode>
                <c:ptCount val="306"/>
                <c:pt idx="0">
                  <c:v>1.1230596277295888</c:v>
                </c:pt>
                <c:pt idx="1">
                  <c:v>1.108666622724769</c:v>
                </c:pt>
                <c:pt idx="2">
                  <c:v>1.0942497671032072</c:v>
                </c:pt>
                <c:pt idx="3">
                  <c:v>1.0798089818184451</c:v>
                </c:pt>
                <c:pt idx="4">
                  <c:v>1.0653441874309522</c:v>
                </c:pt>
                <c:pt idx="5">
                  <c:v>1.0508553041055677</c:v>
                </c:pt>
                <c:pt idx="6">
                  <c:v>1.0363422516091134</c:v>
                </c:pt>
                <c:pt idx="7">
                  <c:v>1.0218049493074943</c:v>
                </c:pt>
                <c:pt idx="8">
                  <c:v>1.0072433161629704</c:v>
                </c:pt>
                <c:pt idx="9">
                  <c:v>0.9926572707317689</c:v>
                </c:pt>
                <c:pt idx="10">
                  <c:v>0.97804673116112895</c:v>
                </c:pt>
                <c:pt idx="11">
                  <c:v>-1.9322602856377529</c:v>
                </c:pt>
                <c:pt idx="12">
                  <c:v>-1.9469200606949215</c:v>
                </c:pt>
                <c:pt idx="13">
                  <c:v>-1.9616045779308564</c:v>
                </c:pt>
                <c:pt idx="14">
                  <c:v>-1.9763139208616138</c:v>
                </c:pt>
                <c:pt idx="15">
                  <c:v>-1.9910481734259946</c:v>
                </c:pt>
                <c:pt idx="16">
                  <c:v>-2.0058074199886704</c:v>
                </c:pt>
                <c:pt idx="17">
                  <c:v>-2.0205917453427986</c:v>
                </c:pt>
                <c:pt idx="18">
                  <c:v>-2.0354012347129213</c:v>
                </c:pt>
                <c:pt idx="19">
                  <c:v>-2.0502359737580917</c:v>
                </c:pt>
                <c:pt idx="20">
                  <c:v>-2.0650960485747731</c:v>
                </c:pt>
                <c:pt idx="21">
                  <c:v>-2.0799815456995674</c:v>
                </c:pt>
                <c:pt idx="22">
                  <c:v>-2.0948925521126256</c:v>
                </c:pt>
                <c:pt idx="23">
                  <c:v>-2.1098291552403765</c:v>
                </c:pt>
                <c:pt idx="24">
                  <c:v>-2.1247914429585393</c:v>
                </c:pt>
                <c:pt idx="25">
                  <c:v>-2.1397795035954772</c:v>
                </c:pt>
                <c:pt idx="26">
                  <c:v>-2.1547934259351536</c:v>
                </c:pt>
                <c:pt idx="27">
                  <c:v>-2.1698332992202012</c:v>
                </c:pt>
                <c:pt idx="28">
                  <c:v>-2.1848992131551626</c:v>
                </c:pt>
                <c:pt idx="29">
                  <c:v>-2.1999912579097298</c:v>
                </c:pt>
                <c:pt idx="30">
                  <c:v>-2.2151095241217575</c:v>
                </c:pt>
                <c:pt idx="31">
                  <c:v>-2.230254102900787</c:v>
                </c:pt>
                <c:pt idx="32">
                  <c:v>-2.2454250858310587</c:v>
                </c:pt>
                <c:pt idx="33">
                  <c:v>-2.2606225649749234</c:v>
                </c:pt>
                <c:pt idx="34">
                  <c:v>-2.2758466328763092</c:v>
                </c:pt>
                <c:pt idx="35">
                  <c:v>-2.291097382563791</c:v>
                </c:pt>
                <c:pt idx="36">
                  <c:v>-2.2111682959839669</c:v>
                </c:pt>
                <c:pt idx="37">
                  <c:v>-2.2264726902856324</c:v>
                </c:pt>
                <c:pt idx="38">
                  <c:v>-2.2418040484019599</c:v>
                </c:pt>
                <c:pt idx="39">
                  <c:v>-2.2571624653349573</c:v>
                </c:pt>
                <c:pt idx="40">
                  <c:v>-2.2725480365885602</c:v>
                </c:pt>
                <c:pt idx="41">
                  <c:v>-2.2879608581722692</c:v>
                </c:pt>
                <c:pt idx="42">
                  <c:v>-2.3034010266047886</c:v>
                </c:pt>
                <c:pt idx="43">
                  <c:v>-2.3188686389173796</c:v>
                </c:pt>
                <c:pt idx="44">
                  <c:v>-2.3343637926578396</c:v>
                </c:pt>
                <c:pt idx="45">
                  <c:v>-2.3498865858939126</c:v>
                </c:pt>
                <c:pt idx="46">
                  <c:v>-2.3654371172169846</c:v>
                </c:pt>
                <c:pt idx="47">
                  <c:v>-2.381015485745948</c:v>
                </c:pt>
                <c:pt idx="48">
                  <c:v>-2.3966217911308973</c:v>
                </c:pt>
                <c:pt idx="49">
                  <c:v>-2.4122561335569372</c:v>
                </c:pt>
                <c:pt idx="50">
                  <c:v>-2.4279186137479911</c:v>
                </c:pt>
                <c:pt idx="51">
                  <c:v>-2.4436093329706097</c:v>
                </c:pt>
                <c:pt idx="52">
                  <c:v>-2.4593283930380068</c:v>
                </c:pt>
                <c:pt idx="53">
                  <c:v>-2.4750758963138679</c:v>
                </c:pt>
                <c:pt idx="54">
                  <c:v>-2.4908519457163862</c:v>
                </c:pt>
                <c:pt idx="55">
                  <c:v>-2.5066566447222982</c:v>
                </c:pt>
                <c:pt idx="56">
                  <c:v>-2.522490097370806</c:v>
                </c:pt>
                <c:pt idx="57">
                  <c:v>-2.5383524082677269</c:v>
                </c:pt>
                <c:pt idx="58">
                  <c:v>-3.790046420195182</c:v>
                </c:pt>
                <c:pt idx="59">
                  <c:v>-3.8059667636934194</c:v>
                </c:pt>
                <c:pt idx="60">
                  <c:v>-3.8219162826984814</c:v>
                </c:pt>
                <c:pt idx="61">
                  <c:v>-3.8378950841241988</c:v>
                </c:pt>
                <c:pt idx="62">
                  <c:v>-3.8539032754718789</c:v>
                </c:pt>
                <c:pt idx="63">
                  <c:v>-3.869940964834683</c:v>
                </c:pt>
                <c:pt idx="64">
                  <c:v>-3.8860082609020026</c:v>
                </c:pt>
                <c:pt idx="65">
                  <c:v>-3.902105272963837</c:v>
                </c:pt>
                <c:pt idx="66">
                  <c:v>-3.9182321109150564</c:v>
                </c:pt>
                <c:pt idx="67">
                  <c:v>-3.9343888852602333</c:v>
                </c:pt>
                <c:pt idx="68">
                  <c:v>-3.9505757071177356</c:v>
                </c:pt>
                <c:pt idx="69">
                  <c:v>-3.9667926882245013</c:v>
                </c:pt>
                <c:pt idx="70">
                  <c:v>-3.9830399409405857</c:v>
                </c:pt>
                <c:pt idx="71">
                  <c:v>-3.9993175782538799</c:v>
                </c:pt>
                <c:pt idx="72">
                  <c:v>-4.0156257137844875</c:v>
                </c:pt>
                <c:pt idx="73">
                  <c:v>-4.0319644617898973</c:v>
                </c:pt>
                <c:pt idx="74">
                  <c:v>-4.0483339371693035</c:v>
                </c:pt>
                <c:pt idx="75">
                  <c:v>-4.0647342554687214</c:v>
                </c:pt>
                <c:pt idx="76">
                  <c:v>-4.0811655328856489</c:v>
                </c:pt>
                <c:pt idx="77">
                  <c:v>-4.0976278862741822</c:v>
                </c:pt>
                <c:pt idx="78">
                  <c:v>-5.2254281996769691</c:v>
                </c:pt>
                <c:pt idx="79">
                  <c:v>-5.2419530582211564</c:v>
                </c:pt>
                <c:pt idx="80">
                  <c:v>-5.2585093472872586</c:v>
                </c:pt>
                <c:pt idx="81">
                  <c:v>-5.2750971864050484</c:v>
                </c:pt>
                <c:pt idx="82">
                  <c:v>-5.2917166957859081</c:v>
                </c:pt>
                <c:pt idx="83">
                  <c:v>-5.3083679963280588</c:v>
                </c:pt>
                <c:pt idx="84">
                  <c:v>-5.3250512096216767</c:v>
                </c:pt>
                <c:pt idx="85">
                  <c:v>-5.3417664579543498</c:v>
                </c:pt>
                <c:pt idx="86">
                  <c:v>-5.3585138643164214</c:v>
                </c:pt>
                <c:pt idx="87">
                  <c:v>-5.3752935524061627</c:v>
                </c:pt>
                <c:pt idx="88">
                  <c:v>-5.3921056466353434</c:v>
                </c:pt>
                <c:pt idx="89">
                  <c:v>-5.4089502721346889</c:v>
                </c:pt>
                <c:pt idx="90">
                  <c:v>-5.4258275547595076</c:v>
                </c:pt>
                <c:pt idx="91">
                  <c:v>-5.4427376210951479</c:v>
                </c:pt>
                <c:pt idx="92">
                  <c:v>-5.4596805984626826</c:v>
                </c:pt>
                <c:pt idx="93">
                  <c:v>-5.4766566149245932</c:v>
                </c:pt>
                <c:pt idx="94">
                  <c:v>-5.4936657992906817</c:v>
                </c:pt>
                <c:pt idx="95">
                  <c:v>-5.5107082811235841</c:v>
                </c:pt>
                <c:pt idx="96">
                  <c:v>-5.527784190744967</c:v>
                </c:pt>
                <c:pt idx="97">
                  <c:v>-5.5448936592411542</c:v>
                </c:pt>
                <c:pt idx="98">
                  <c:v>-6.6033930684708508</c:v>
                </c:pt>
                <c:pt idx="99">
                  <c:v>-6.6205700510650587</c:v>
                </c:pt>
                <c:pt idx="100">
                  <c:v>-6.6377809904420957</c:v>
                </c:pt>
                <c:pt idx="101">
                  <c:v>-6.6550260208079663</c:v>
                </c:pt>
                <c:pt idx="102">
                  <c:v>-6.6723052771639146</c:v>
                </c:pt>
                <c:pt idx="103">
                  <c:v>-6.6896188953128473</c:v>
                </c:pt>
                <c:pt idx="104">
                  <c:v>-6.706967011865359</c:v>
                </c:pt>
                <c:pt idx="105">
                  <c:v>-6.7243497642466679</c:v>
                </c:pt>
                <c:pt idx="106">
                  <c:v>-6.74176729070264</c:v>
                </c:pt>
                <c:pt idx="107">
                  <c:v>-6.7592197303063273</c:v>
                </c:pt>
                <c:pt idx="108">
                  <c:v>-6.7767072229650154</c:v>
                </c:pt>
                <c:pt idx="109">
                  <c:v>-6.7942299094263063</c:v>
                </c:pt>
                <c:pt idx="110">
                  <c:v>-6.8117879312852239</c:v>
                </c:pt>
                <c:pt idx="111">
                  <c:v>-6.8293814309909209</c:v>
                </c:pt>
                <c:pt idx="112">
                  <c:v>-6.8470105518535007</c:v>
                </c:pt>
                <c:pt idx="113">
                  <c:v>-6.8646754380510089</c:v>
                </c:pt>
                <c:pt idx="114">
                  <c:v>-6.8823762346363679</c:v>
                </c:pt>
                <c:pt idx="115">
                  <c:v>-8.560742632998398</c:v>
                </c:pt>
                <c:pt idx="116">
                  <c:v>-8.5785156890534893</c:v>
                </c:pt>
                <c:pt idx="117">
                  <c:v>-8.5963250959759137</c:v>
                </c:pt>
                <c:pt idx="118">
                  <c:v>-8.6141710023898383</c:v>
                </c:pt>
                <c:pt idx="119">
                  <c:v>-8.6320535578302895</c:v>
                </c:pt>
                <c:pt idx="120">
                  <c:v>-8.6499729127509397</c:v>
                </c:pt>
                <c:pt idx="121">
                  <c:v>-8.6679292185313273</c:v>
                </c:pt>
                <c:pt idx="122">
                  <c:v>-8.6859226274845298</c:v>
                </c:pt>
                <c:pt idx="123">
                  <c:v>-8.7039532928650658</c:v>
                </c:pt>
                <c:pt idx="124">
                  <c:v>-8.7220213688761703</c:v>
                </c:pt>
                <c:pt idx="125">
                  <c:v>-8.7401270106780942</c:v>
                </c:pt>
                <c:pt idx="126">
                  <c:v>-8.7582703743957779</c:v>
                </c:pt>
                <c:pt idx="127">
                  <c:v>-8.7764516171269236</c:v>
                </c:pt>
                <c:pt idx="128">
                  <c:v>-8.7946708969499525</c:v>
                </c:pt>
                <c:pt idx="129">
                  <c:v>-8.8129283729323618</c:v>
                </c:pt>
                <c:pt idx="130">
                  <c:v>-8.8312242051387955</c:v>
                </c:pt>
                <c:pt idx="131">
                  <c:v>-8.8495585546394011</c:v>
                </c:pt>
                <c:pt idx="132">
                  <c:v>-9.4267090112045935</c:v>
                </c:pt>
                <c:pt idx="133">
                  <c:v>-9.4451208825684603</c:v>
                </c:pt>
                <c:pt idx="134">
                  <c:v>-9.4635717605548848</c:v>
                </c:pt>
                <c:pt idx="135">
                  <c:v>-9.4820618103412926</c:v>
                </c:pt>
                <c:pt idx="136">
                  <c:v>-9.5005911981536428</c:v>
                </c:pt>
                <c:pt idx="137">
                  <c:v>-9.5191600912751824</c:v>
                </c:pt>
                <c:pt idx="138">
                  <c:v>-9.5377686580555405</c:v>
                </c:pt>
                <c:pt idx="139">
                  <c:v>-9.5564170679197673</c:v>
                </c:pt>
                <c:pt idx="140">
                  <c:v>-9.5751054913774851</c:v>
                </c:pt>
                <c:pt idx="141">
                  <c:v>-9.5938341000320406</c:v>
                </c:pt>
                <c:pt idx="142">
                  <c:v>-9.6126030665899975</c:v>
                </c:pt>
                <c:pt idx="143">
                  <c:v>-9.6314125648704589</c:v>
                </c:pt>
                <c:pt idx="144">
                  <c:v>-9.6502627698148444</c:v>
                </c:pt>
                <c:pt idx="145">
                  <c:v>-9.6691538574960987</c:v>
                </c:pt>
                <c:pt idx="146">
                  <c:v>-9.6880860051289801</c:v>
                </c:pt>
                <c:pt idx="147">
                  <c:v>-9.6465635233109595</c:v>
                </c:pt>
                <c:pt idx="148">
                  <c:v>-9.6655783271066014</c:v>
                </c:pt>
                <c:pt idx="149">
                  <c:v>-9.6846347294462873</c:v>
                </c:pt>
                <c:pt idx="150">
                  <c:v>-9.7037329122105973</c:v>
                </c:pt>
                <c:pt idx="151">
                  <c:v>-9.7228730584719472</c:v>
                </c:pt>
                <c:pt idx="152">
                  <c:v>-9.7420553525051616</c:v>
                </c:pt>
                <c:pt idx="153">
                  <c:v>-9.7612799797980472</c:v>
                </c:pt>
                <c:pt idx="154">
                  <c:v>-9.7805471270616238</c:v>
                </c:pt>
                <c:pt idx="155">
                  <c:v>-9.7998569822414936</c:v>
                </c:pt>
                <c:pt idx="156">
                  <c:v>-9.8192097345281297</c:v>
                </c:pt>
                <c:pt idx="157">
                  <c:v>-9.8386055743682448</c:v>
                </c:pt>
                <c:pt idx="158">
                  <c:v>-9.8580446934755912</c:v>
                </c:pt>
                <c:pt idx="159">
                  <c:v>-9.8775272848426141</c:v>
                </c:pt>
                <c:pt idx="160">
                  <c:v>-9.8970535427513653</c:v>
                </c:pt>
                <c:pt idx="161">
                  <c:v>-9.9166236627853266</c:v>
                </c:pt>
                <c:pt idx="162">
                  <c:v>-10.425064752995098</c:v>
                </c:pt>
                <c:pt idx="163">
                  <c:v>-10.444723189292944</c:v>
                </c:pt>
                <c:pt idx="164">
                  <c:v>-10.464426082390645</c:v>
                </c:pt>
                <c:pt idx="165">
                  <c:v>-10.484173633194217</c:v>
                </c:pt>
                <c:pt idx="166">
                  <c:v>-10.503966043970166</c:v>
                </c:pt>
                <c:pt idx="167">
                  <c:v>-10.523803518358164</c:v>
                </c:pt>
                <c:pt idx="168">
                  <c:v>-10.543686261382987</c:v>
                </c:pt>
                <c:pt idx="169">
                  <c:v>-10.563614479467418</c:v>
                </c:pt>
                <c:pt idx="170">
                  <c:v>-10.583588380444866</c:v>
                </c:pt>
                <c:pt idx="171">
                  <c:v>-10.603608173571985</c:v>
                </c:pt>
                <c:pt idx="172">
                  <c:v>-10.623674069542034</c:v>
                </c:pt>
                <c:pt idx="173">
                  <c:v>-10.643786280497665</c:v>
                </c:pt>
                <c:pt idx="174">
                  <c:v>-10.663945020044508</c:v>
                </c:pt>
                <c:pt idx="175">
                  <c:v>-10.684150503264306</c:v>
                </c:pt>
                <c:pt idx="176">
                  <c:v>-11.133196696728646</c:v>
                </c:pt>
                <c:pt idx="177">
                  <c:v>-11.153496318512907</c:v>
                </c:pt>
                <c:pt idx="178">
                  <c:v>-11.173843338209792</c:v>
                </c:pt>
                <c:pt idx="179">
                  <c:v>-11.194237976943555</c:v>
                </c:pt>
                <c:pt idx="180">
                  <c:v>-11.214680457384247</c:v>
                </c:pt>
                <c:pt idx="181">
                  <c:v>-11.235171003762218</c:v>
                </c:pt>
                <c:pt idx="182">
                  <c:v>-11.255709841882378</c:v>
                </c:pt>
                <c:pt idx="183">
                  <c:v>-11.276297199139208</c:v>
                </c:pt>
                <c:pt idx="184">
                  <c:v>-11.296933304531535</c:v>
                </c:pt>
                <c:pt idx="185">
                  <c:v>-11.317618388677602</c:v>
                </c:pt>
                <c:pt idx="186">
                  <c:v>-11.338352683830351</c:v>
                </c:pt>
                <c:pt idx="187">
                  <c:v>-11.359136423892892</c:v>
                </c:pt>
                <c:pt idx="188">
                  <c:v>-11.621788284518956</c:v>
                </c:pt>
                <c:pt idx="189">
                  <c:v>-11.642671622788939</c:v>
                </c:pt>
                <c:pt idx="190">
                  <c:v>-11.663605117735685</c:v>
                </c:pt>
                <c:pt idx="191">
                  <c:v>-11.684589010020645</c:v>
                </c:pt>
                <c:pt idx="192">
                  <c:v>-11.705623542035468</c:v>
                </c:pt>
                <c:pt idx="193">
                  <c:v>-11.726708957918319</c:v>
                </c:pt>
                <c:pt idx="194">
                  <c:v>-11.747845503570815</c:v>
                </c:pt>
                <c:pt idx="195">
                  <c:v>-11.769033426674852</c:v>
                </c:pt>
                <c:pt idx="196">
                  <c:v>-11.790272976709772</c:v>
                </c:pt>
                <c:pt idx="197">
                  <c:v>-11.811564404969872</c:v>
                </c:pt>
                <c:pt idx="198">
                  <c:v>-11.832907964581906</c:v>
                </c:pt>
                <c:pt idx="199">
                  <c:v>-11.854303910522717</c:v>
                </c:pt>
                <c:pt idx="200">
                  <c:v>-11.924645216579037</c:v>
                </c:pt>
                <c:pt idx="201">
                  <c:v>-11.946146707599596</c:v>
                </c:pt>
                <c:pt idx="202">
                  <c:v>-11.967701361162412</c:v>
                </c:pt>
                <c:pt idx="203">
                  <c:v>-11.989309439827693</c:v>
                </c:pt>
                <c:pt idx="204">
                  <c:v>-12.010971208098098</c:v>
                </c:pt>
                <c:pt idx="205">
                  <c:v>-12.032686932437841</c:v>
                </c:pt>
                <c:pt idx="206">
                  <c:v>-12.054456881292239</c:v>
                </c:pt>
                <c:pt idx="207">
                  <c:v>-12.076281325107161</c:v>
                </c:pt>
                <c:pt idx="208">
                  <c:v>-12.098160536349027</c:v>
                </c:pt>
                <c:pt idx="209">
                  <c:v>-12.1200947895246</c:v>
                </c:pt>
                <c:pt idx="210">
                  <c:v>-12.142084361201668</c:v>
                </c:pt>
                <c:pt idx="211">
                  <c:v>-12.16412953002957</c:v>
                </c:pt>
                <c:pt idx="212">
                  <c:v>-12.177073603619618</c:v>
                </c:pt>
                <c:pt idx="213">
                  <c:v>-12.199230811127308</c:v>
                </c:pt>
                <c:pt idx="214">
                  <c:v>-12.221444464432324</c:v>
                </c:pt>
                <c:pt idx="215">
                  <c:v>-12.243714850721034</c:v>
                </c:pt>
                <c:pt idx="216">
                  <c:v>-12.266042259368277</c:v>
                </c:pt>
                <c:pt idx="217">
                  <c:v>-12.288426981959361</c:v>
                </c:pt>
                <c:pt idx="218">
                  <c:v>-12.31086931231286</c:v>
                </c:pt>
                <c:pt idx="219">
                  <c:v>-12.333369546503008</c:v>
                </c:pt>
                <c:pt idx="220">
                  <c:v>-12.355927982883117</c:v>
                </c:pt>
                <c:pt idx="221">
                  <c:v>-12.378544922108603</c:v>
                </c:pt>
                <c:pt idx="222">
                  <c:v>-12.4012206671608</c:v>
                </c:pt>
                <c:pt idx="223">
                  <c:v>-12.29030257915592</c:v>
                </c:pt>
                <c:pt idx="224">
                  <c:v>-12.313096854229386</c:v>
                </c:pt>
                <c:pt idx="225">
                  <c:v>-12.335950858270209</c:v>
                </c:pt>
                <c:pt idx="226">
                  <c:v>-12.358864903805781</c:v>
                </c:pt>
                <c:pt idx="227">
                  <c:v>-12.381839305812534</c:v>
                </c:pt>
                <c:pt idx="228">
                  <c:v>-12.404874381740953</c:v>
                </c:pt>
                <c:pt idx="229">
                  <c:v>-12.427970451541839</c:v>
                </c:pt>
                <c:pt idx="230">
                  <c:v>-12.45112783769234</c:v>
                </c:pt>
                <c:pt idx="231">
                  <c:v>-12.474346865222557</c:v>
                </c:pt>
                <c:pt idx="232">
                  <c:v>-12.497627861742259</c:v>
                </c:pt>
                <c:pt idx="233">
                  <c:v>-12.33720240746915</c:v>
                </c:pt>
                <c:pt idx="234">
                  <c:v>-12.36060833525336</c:v>
                </c:pt>
                <c:pt idx="235">
                  <c:v>-12.38407723060989</c:v>
                </c:pt>
                <c:pt idx="236">
                  <c:v>-12.407609431744007</c:v>
                </c:pt>
                <c:pt idx="237">
                  <c:v>-12.431205279580482</c:v>
                </c:pt>
                <c:pt idx="238">
                  <c:v>-12.454865117793204</c:v>
                </c:pt>
                <c:pt idx="239">
                  <c:v>-12.478589292834116</c:v>
                </c:pt>
                <c:pt idx="240">
                  <c:v>-12.502378153963448</c:v>
                </c:pt>
                <c:pt idx="241">
                  <c:v>-12.526232053279855</c:v>
                </c:pt>
                <c:pt idx="242">
                  <c:v>-12.169489930459463</c:v>
                </c:pt>
                <c:pt idx="243">
                  <c:v>-12.193474973953755</c:v>
                </c:pt>
                <c:pt idx="244">
                  <c:v>-12.217526129270993</c:v>
                </c:pt>
                <c:pt idx="245">
                  <c:v>-12.241643760174668</c:v>
                </c:pt>
                <c:pt idx="246">
                  <c:v>-12.265828233424543</c:v>
                </c:pt>
                <c:pt idx="247">
                  <c:v>-12.290079918809454</c:v>
                </c:pt>
                <c:pt idx="248">
                  <c:v>-12.314399189180222</c:v>
                </c:pt>
                <c:pt idx="249">
                  <c:v>-12.338786420483871</c:v>
                </c:pt>
                <c:pt idx="250">
                  <c:v>-12.363241991797452</c:v>
                </c:pt>
                <c:pt idx="251">
                  <c:v>-12.387766285362829</c:v>
                </c:pt>
                <c:pt idx="252">
                  <c:v>-11.828855192820413</c:v>
                </c:pt>
                <c:pt idx="253">
                  <c:v>-11.853518090450962</c:v>
                </c:pt>
                <c:pt idx="254">
                  <c:v>-11.878250876402149</c:v>
                </c:pt>
                <c:pt idx="255">
                  <c:v>-11.903053945931617</c:v>
                </c:pt>
                <c:pt idx="256">
                  <c:v>-11.927927697642588</c:v>
                </c:pt>
                <c:pt idx="257">
                  <c:v>-11.952872533521429</c:v>
                </c:pt>
                <c:pt idx="258">
                  <c:v>-11.977888858975916</c:v>
                </c:pt>
                <c:pt idx="259">
                  <c:v>-12.002977082873883</c:v>
                </c:pt>
                <c:pt idx="260">
                  <c:v>-11.476831367585277</c:v>
                </c:pt>
                <c:pt idx="261">
                  <c:v>-11.502064629011244</c:v>
                </c:pt>
                <c:pt idx="262">
                  <c:v>-11.527371036640403</c:v>
                </c:pt>
                <c:pt idx="263">
                  <c:v>-11.55275101357941</c:v>
                </c:pt>
                <c:pt idx="264">
                  <c:v>-11.578204986597171</c:v>
                </c:pt>
                <c:pt idx="265">
                  <c:v>-11.603733386166567</c:v>
                </c:pt>
                <c:pt idx="266">
                  <c:v>-11.629336646507767</c:v>
                </c:pt>
                <c:pt idx="267">
                  <c:v>-11.655015205631258</c:v>
                </c:pt>
                <c:pt idx="268">
                  <c:v>-11.680769505381846</c:v>
                </c:pt>
                <c:pt idx="269">
                  <c:v>-11.543955363384384</c:v>
                </c:pt>
                <c:pt idx="270">
                  <c:v>-11.569862485485316</c:v>
                </c:pt>
                <c:pt idx="271">
                  <c:v>-11.59584669720391</c:v>
                </c:pt>
                <c:pt idx="272">
                  <c:v>-11.621908456175504</c:v>
                </c:pt>
                <c:pt idx="273">
                  <c:v>-11.648048224099568</c:v>
                </c:pt>
                <c:pt idx="274">
                  <c:v>-11.674266466787572</c:v>
                </c:pt>
                <c:pt idx="275">
                  <c:v>-11.700563654211862</c:v>
                </c:pt>
                <c:pt idx="276">
                  <c:v>-11.726940260555068</c:v>
                </c:pt>
                <c:pt idx="277">
                  <c:v>-10.995280493598472</c:v>
                </c:pt>
                <c:pt idx="278">
                  <c:v>-11.02181737741941</c:v>
                </c:pt>
                <c:pt idx="279">
                  <c:v>-11.048435128473187</c:v>
                </c:pt>
                <c:pt idx="280">
                  <c:v>-11.075134238292122</c:v>
                </c:pt>
                <c:pt idx="281">
                  <c:v>-11.101915202876995</c:v>
                </c:pt>
                <c:pt idx="282">
                  <c:v>-11.128778522750821</c:v>
                </c:pt>
                <c:pt idx="283">
                  <c:v>-11.155724703014158</c:v>
                </c:pt>
                <c:pt idx="284">
                  <c:v>-9.3812982616653926</c:v>
                </c:pt>
                <c:pt idx="285">
                  <c:v>-9.408411696596886</c:v>
                </c:pt>
                <c:pt idx="286">
                  <c:v>-9.4356095352431453</c:v>
                </c:pt>
                <c:pt idx="287">
                  <c:v>-9.4628923015783926</c:v>
                </c:pt>
                <c:pt idx="288">
                  <c:v>-9.4902605244408278</c:v>
                </c:pt>
                <c:pt idx="289">
                  <c:v>-9.5177147375925415</c:v>
                </c:pt>
                <c:pt idx="290">
                  <c:v>-9.5452554797806215</c:v>
                </c:pt>
                <c:pt idx="291">
                  <c:v>-8.4432625819874545</c:v>
                </c:pt>
                <c:pt idx="292">
                  <c:v>-8.4709780187391459</c:v>
                </c:pt>
                <c:pt idx="293">
                  <c:v>-8.4987816313009432</c:v>
                </c:pt>
                <c:pt idx="294">
                  <c:v>-8.5266739789877022</c:v>
                </c:pt>
                <c:pt idx="295">
                  <c:v>-8.5546556264179401</c:v>
                </c:pt>
                <c:pt idx="296">
                  <c:v>-8.5827271435810815</c:v>
                </c:pt>
                <c:pt idx="297">
                  <c:v>-8.610889105905045</c:v>
                </c:pt>
                <c:pt idx="298">
                  <c:v>-7.4752733443269079</c:v>
                </c:pt>
                <c:pt idx="299">
                  <c:v>-7.5036179453562539</c:v>
                </c:pt>
                <c:pt idx="300">
                  <c:v>-7.5320547511562808</c:v>
                </c:pt>
                <c:pt idx="301">
                  <c:v>-7.5463079174580656</c:v>
                </c:pt>
                <c:pt idx="302">
                  <c:v>-7.5491613414051102</c:v>
                </c:pt>
                <c:pt idx="303">
                  <c:v>-7.5520156969889598</c:v>
                </c:pt>
                <c:pt idx="304">
                  <c:v>-7.5548709848140874</c:v>
                </c:pt>
                <c:pt idx="305">
                  <c:v>-7.5577272054856479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6802-4D17-8D3E-9EFF66A9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'S1_Radar C_inband (1GHz) (-28)'!$U$9</c15:sqref>
                        </c15:formulaRef>
                      </c:ext>
                    </c:extLst>
                    <c:strCache>
                      <c:ptCount val="1"/>
                      <c:pt idx="0">
                        <c:v>Margin for Peak Power 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'S1_Radar C_inband (1GHz) (-28)'!$B$10:$B$373</c15:sqref>
                        </c15:formulaRef>
                      </c:ext>
                    </c:extLst>
                    <c:numCache>
                      <c:formatCode>General</c:formatCode>
                      <c:ptCount val="36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  <c:pt idx="30">
                        <c:v>31</c:v>
                      </c:pt>
                      <c:pt idx="31">
                        <c:v>32</c:v>
                      </c:pt>
                      <c:pt idx="32">
                        <c:v>33</c:v>
                      </c:pt>
                      <c:pt idx="33">
                        <c:v>34</c:v>
                      </c:pt>
                      <c:pt idx="34">
                        <c:v>35</c:v>
                      </c:pt>
                      <c:pt idx="35">
                        <c:v>36</c:v>
                      </c:pt>
                      <c:pt idx="36">
                        <c:v>37</c:v>
                      </c:pt>
                      <c:pt idx="37">
                        <c:v>38</c:v>
                      </c:pt>
                      <c:pt idx="38">
                        <c:v>39</c:v>
                      </c:pt>
                      <c:pt idx="39">
                        <c:v>40</c:v>
                      </c:pt>
                      <c:pt idx="40">
                        <c:v>41</c:v>
                      </c:pt>
                      <c:pt idx="41">
                        <c:v>42</c:v>
                      </c:pt>
                      <c:pt idx="42">
                        <c:v>43</c:v>
                      </c:pt>
                      <c:pt idx="43">
                        <c:v>44</c:v>
                      </c:pt>
                      <c:pt idx="44">
                        <c:v>45</c:v>
                      </c:pt>
                      <c:pt idx="45">
                        <c:v>46</c:v>
                      </c:pt>
                      <c:pt idx="46">
                        <c:v>47</c:v>
                      </c:pt>
                      <c:pt idx="47">
                        <c:v>48</c:v>
                      </c:pt>
                      <c:pt idx="48">
                        <c:v>49</c:v>
                      </c:pt>
                      <c:pt idx="49">
                        <c:v>50</c:v>
                      </c:pt>
                      <c:pt idx="50">
                        <c:v>51</c:v>
                      </c:pt>
                      <c:pt idx="51">
                        <c:v>52</c:v>
                      </c:pt>
                      <c:pt idx="52">
                        <c:v>53</c:v>
                      </c:pt>
                      <c:pt idx="53">
                        <c:v>54</c:v>
                      </c:pt>
                      <c:pt idx="54">
                        <c:v>55</c:v>
                      </c:pt>
                      <c:pt idx="55">
                        <c:v>56</c:v>
                      </c:pt>
                      <c:pt idx="56">
                        <c:v>57</c:v>
                      </c:pt>
                      <c:pt idx="57">
                        <c:v>58</c:v>
                      </c:pt>
                      <c:pt idx="58">
                        <c:v>59</c:v>
                      </c:pt>
                      <c:pt idx="59">
                        <c:v>60</c:v>
                      </c:pt>
                      <c:pt idx="60">
                        <c:v>61</c:v>
                      </c:pt>
                      <c:pt idx="61">
                        <c:v>62</c:v>
                      </c:pt>
                      <c:pt idx="62">
                        <c:v>63</c:v>
                      </c:pt>
                      <c:pt idx="63">
                        <c:v>64</c:v>
                      </c:pt>
                      <c:pt idx="64">
                        <c:v>65</c:v>
                      </c:pt>
                      <c:pt idx="65">
                        <c:v>66</c:v>
                      </c:pt>
                      <c:pt idx="66">
                        <c:v>67</c:v>
                      </c:pt>
                      <c:pt idx="67">
                        <c:v>68</c:v>
                      </c:pt>
                      <c:pt idx="68">
                        <c:v>69</c:v>
                      </c:pt>
                      <c:pt idx="69">
                        <c:v>70</c:v>
                      </c:pt>
                      <c:pt idx="70">
                        <c:v>71</c:v>
                      </c:pt>
                      <c:pt idx="71">
                        <c:v>72</c:v>
                      </c:pt>
                      <c:pt idx="72">
                        <c:v>73</c:v>
                      </c:pt>
                      <c:pt idx="73">
                        <c:v>74</c:v>
                      </c:pt>
                      <c:pt idx="74">
                        <c:v>75</c:v>
                      </c:pt>
                      <c:pt idx="75">
                        <c:v>76</c:v>
                      </c:pt>
                      <c:pt idx="76">
                        <c:v>77</c:v>
                      </c:pt>
                      <c:pt idx="77">
                        <c:v>78</c:v>
                      </c:pt>
                      <c:pt idx="78">
                        <c:v>79</c:v>
                      </c:pt>
                      <c:pt idx="79">
                        <c:v>80</c:v>
                      </c:pt>
                      <c:pt idx="80">
                        <c:v>81</c:v>
                      </c:pt>
                      <c:pt idx="81">
                        <c:v>82</c:v>
                      </c:pt>
                      <c:pt idx="82">
                        <c:v>83</c:v>
                      </c:pt>
                      <c:pt idx="83">
                        <c:v>84</c:v>
                      </c:pt>
                      <c:pt idx="84">
                        <c:v>85</c:v>
                      </c:pt>
                      <c:pt idx="85">
                        <c:v>86</c:v>
                      </c:pt>
                      <c:pt idx="86">
                        <c:v>87</c:v>
                      </c:pt>
                      <c:pt idx="87">
                        <c:v>88</c:v>
                      </c:pt>
                      <c:pt idx="88">
                        <c:v>89</c:v>
                      </c:pt>
                      <c:pt idx="89">
                        <c:v>90</c:v>
                      </c:pt>
                      <c:pt idx="90">
                        <c:v>91</c:v>
                      </c:pt>
                      <c:pt idx="91">
                        <c:v>92</c:v>
                      </c:pt>
                      <c:pt idx="92">
                        <c:v>93</c:v>
                      </c:pt>
                      <c:pt idx="93">
                        <c:v>94</c:v>
                      </c:pt>
                      <c:pt idx="94">
                        <c:v>95</c:v>
                      </c:pt>
                      <c:pt idx="95">
                        <c:v>96</c:v>
                      </c:pt>
                      <c:pt idx="96">
                        <c:v>97</c:v>
                      </c:pt>
                      <c:pt idx="97">
                        <c:v>98</c:v>
                      </c:pt>
                      <c:pt idx="98">
                        <c:v>99</c:v>
                      </c:pt>
                      <c:pt idx="99">
                        <c:v>100</c:v>
                      </c:pt>
                      <c:pt idx="100">
                        <c:v>101</c:v>
                      </c:pt>
                      <c:pt idx="101">
                        <c:v>102</c:v>
                      </c:pt>
                      <c:pt idx="102">
                        <c:v>103</c:v>
                      </c:pt>
                      <c:pt idx="103">
                        <c:v>104</c:v>
                      </c:pt>
                      <c:pt idx="104">
                        <c:v>105</c:v>
                      </c:pt>
                      <c:pt idx="105">
                        <c:v>106</c:v>
                      </c:pt>
                      <c:pt idx="106">
                        <c:v>107</c:v>
                      </c:pt>
                      <c:pt idx="107">
                        <c:v>108</c:v>
                      </c:pt>
                      <c:pt idx="108">
                        <c:v>109</c:v>
                      </c:pt>
                      <c:pt idx="109">
                        <c:v>110</c:v>
                      </c:pt>
                      <c:pt idx="110">
                        <c:v>111</c:v>
                      </c:pt>
                      <c:pt idx="111">
                        <c:v>112</c:v>
                      </c:pt>
                      <c:pt idx="112">
                        <c:v>113</c:v>
                      </c:pt>
                      <c:pt idx="113">
                        <c:v>114</c:v>
                      </c:pt>
                      <c:pt idx="114">
                        <c:v>115</c:v>
                      </c:pt>
                      <c:pt idx="115">
                        <c:v>116</c:v>
                      </c:pt>
                      <c:pt idx="116">
                        <c:v>117</c:v>
                      </c:pt>
                      <c:pt idx="117">
                        <c:v>118</c:v>
                      </c:pt>
                      <c:pt idx="118">
                        <c:v>119</c:v>
                      </c:pt>
                      <c:pt idx="119">
                        <c:v>120</c:v>
                      </c:pt>
                      <c:pt idx="120">
                        <c:v>121</c:v>
                      </c:pt>
                      <c:pt idx="121">
                        <c:v>122</c:v>
                      </c:pt>
                      <c:pt idx="122">
                        <c:v>123</c:v>
                      </c:pt>
                      <c:pt idx="123">
                        <c:v>124</c:v>
                      </c:pt>
                      <c:pt idx="124">
                        <c:v>125</c:v>
                      </c:pt>
                      <c:pt idx="125">
                        <c:v>126</c:v>
                      </c:pt>
                      <c:pt idx="126">
                        <c:v>127</c:v>
                      </c:pt>
                      <c:pt idx="127">
                        <c:v>128</c:v>
                      </c:pt>
                      <c:pt idx="128">
                        <c:v>129</c:v>
                      </c:pt>
                      <c:pt idx="129">
                        <c:v>130</c:v>
                      </c:pt>
                      <c:pt idx="130">
                        <c:v>131</c:v>
                      </c:pt>
                      <c:pt idx="131">
                        <c:v>132</c:v>
                      </c:pt>
                      <c:pt idx="132">
                        <c:v>133</c:v>
                      </c:pt>
                      <c:pt idx="133">
                        <c:v>134</c:v>
                      </c:pt>
                      <c:pt idx="134">
                        <c:v>135</c:v>
                      </c:pt>
                      <c:pt idx="135">
                        <c:v>136</c:v>
                      </c:pt>
                      <c:pt idx="136">
                        <c:v>137</c:v>
                      </c:pt>
                      <c:pt idx="137">
                        <c:v>138</c:v>
                      </c:pt>
                      <c:pt idx="138">
                        <c:v>139</c:v>
                      </c:pt>
                      <c:pt idx="139">
                        <c:v>140</c:v>
                      </c:pt>
                      <c:pt idx="140">
                        <c:v>141</c:v>
                      </c:pt>
                      <c:pt idx="141">
                        <c:v>142</c:v>
                      </c:pt>
                      <c:pt idx="142">
                        <c:v>143</c:v>
                      </c:pt>
                      <c:pt idx="143">
                        <c:v>144</c:v>
                      </c:pt>
                      <c:pt idx="144">
                        <c:v>145</c:v>
                      </c:pt>
                      <c:pt idx="145">
                        <c:v>146</c:v>
                      </c:pt>
                      <c:pt idx="146">
                        <c:v>147</c:v>
                      </c:pt>
                      <c:pt idx="147">
                        <c:v>148</c:v>
                      </c:pt>
                      <c:pt idx="148">
                        <c:v>149</c:v>
                      </c:pt>
                      <c:pt idx="149">
                        <c:v>150</c:v>
                      </c:pt>
                      <c:pt idx="150">
                        <c:v>151</c:v>
                      </c:pt>
                      <c:pt idx="151">
                        <c:v>152</c:v>
                      </c:pt>
                      <c:pt idx="152">
                        <c:v>153</c:v>
                      </c:pt>
                      <c:pt idx="153">
                        <c:v>154</c:v>
                      </c:pt>
                      <c:pt idx="154">
                        <c:v>155</c:v>
                      </c:pt>
                      <c:pt idx="155">
                        <c:v>156</c:v>
                      </c:pt>
                      <c:pt idx="156">
                        <c:v>157</c:v>
                      </c:pt>
                      <c:pt idx="157">
                        <c:v>158</c:v>
                      </c:pt>
                      <c:pt idx="158">
                        <c:v>159</c:v>
                      </c:pt>
                      <c:pt idx="159">
                        <c:v>160</c:v>
                      </c:pt>
                      <c:pt idx="160">
                        <c:v>161</c:v>
                      </c:pt>
                      <c:pt idx="161">
                        <c:v>162</c:v>
                      </c:pt>
                      <c:pt idx="162">
                        <c:v>163</c:v>
                      </c:pt>
                      <c:pt idx="163">
                        <c:v>164</c:v>
                      </c:pt>
                      <c:pt idx="164">
                        <c:v>165</c:v>
                      </c:pt>
                      <c:pt idx="165">
                        <c:v>166</c:v>
                      </c:pt>
                      <c:pt idx="166">
                        <c:v>167</c:v>
                      </c:pt>
                      <c:pt idx="167">
                        <c:v>168</c:v>
                      </c:pt>
                      <c:pt idx="168">
                        <c:v>169</c:v>
                      </c:pt>
                      <c:pt idx="169">
                        <c:v>170</c:v>
                      </c:pt>
                      <c:pt idx="170">
                        <c:v>171</c:v>
                      </c:pt>
                      <c:pt idx="171">
                        <c:v>172</c:v>
                      </c:pt>
                      <c:pt idx="172">
                        <c:v>173</c:v>
                      </c:pt>
                      <c:pt idx="173">
                        <c:v>174</c:v>
                      </c:pt>
                      <c:pt idx="174">
                        <c:v>175</c:v>
                      </c:pt>
                      <c:pt idx="175">
                        <c:v>176</c:v>
                      </c:pt>
                      <c:pt idx="176">
                        <c:v>177</c:v>
                      </c:pt>
                      <c:pt idx="177">
                        <c:v>178</c:v>
                      </c:pt>
                      <c:pt idx="178">
                        <c:v>179</c:v>
                      </c:pt>
                      <c:pt idx="179">
                        <c:v>180</c:v>
                      </c:pt>
                      <c:pt idx="180">
                        <c:v>181</c:v>
                      </c:pt>
                      <c:pt idx="181">
                        <c:v>182</c:v>
                      </c:pt>
                      <c:pt idx="182">
                        <c:v>183</c:v>
                      </c:pt>
                      <c:pt idx="183">
                        <c:v>184</c:v>
                      </c:pt>
                      <c:pt idx="184">
                        <c:v>185</c:v>
                      </c:pt>
                      <c:pt idx="185">
                        <c:v>186</c:v>
                      </c:pt>
                      <c:pt idx="186">
                        <c:v>187</c:v>
                      </c:pt>
                      <c:pt idx="187">
                        <c:v>188</c:v>
                      </c:pt>
                      <c:pt idx="188">
                        <c:v>189</c:v>
                      </c:pt>
                      <c:pt idx="189">
                        <c:v>190</c:v>
                      </c:pt>
                      <c:pt idx="190">
                        <c:v>191</c:v>
                      </c:pt>
                      <c:pt idx="191">
                        <c:v>192</c:v>
                      </c:pt>
                      <c:pt idx="192">
                        <c:v>193</c:v>
                      </c:pt>
                      <c:pt idx="193">
                        <c:v>194</c:v>
                      </c:pt>
                      <c:pt idx="194">
                        <c:v>195</c:v>
                      </c:pt>
                      <c:pt idx="195">
                        <c:v>196</c:v>
                      </c:pt>
                      <c:pt idx="196">
                        <c:v>197</c:v>
                      </c:pt>
                      <c:pt idx="197">
                        <c:v>198</c:v>
                      </c:pt>
                      <c:pt idx="198">
                        <c:v>199</c:v>
                      </c:pt>
                      <c:pt idx="199">
                        <c:v>200</c:v>
                      </c:pt>
                      <c:pt idx="200">
                        <c:v>201</c:v>
                      </c:pt>
                      <c:pt idx="201">
                        <c:v>202</c:v>
                      </c:pt>
                      <c:pt idx="202">
                        <c:v>203</c:v>
                      </c:pt>
                      <c:pt idx="203">
                        <c:v>204</c:v>
                      </c:pt>
                      <c:pt idx="204">
                        <c:v>205</c:v>
                      </c:pt>
                      <c:pt idx="205">
                        <c:v>206</c:v>
                      </c:pt>
                      <c:pt idx="206">
                        <c:v>207</c:v>
                      </c:pt>
                      <c:pt idx="207">
                        <c:v>208</c:v>
                      </c:pt>
                      <c:pt idx="208">
                        <c:v>209</c:v>
                      </c:pt>
                      <c:pt idx="209">
                        <c:v>210</c:v>
                      </c:pt>
                      <c:pt idx="210">
                        <c:v>211</c:v>
                      </c:pt>
                      <c:pt idx="211">
                        <c:v>212</c:v>
                      </c:pt>
                      <c:pt idx="212">
                        <c:v>213</c:v>
                      </c:pt>
                      <c:pt idx="213">
                        <c:v>214</c:v>
                      </c:pt>
                      <c:pt idx="214">
                        <c:v>215</c:v>
                      </c:pt>
                      <c:pt idx="215">
                        <c:v>216</c:v>
                      </c:pt>
                      <c:pt idx="216">
                        <c:v>217</c:v>
                      </c:pt>
                      <c:pt idx="217">
                        <c:v>218</c:v>
                      </c:pt>
                      <c:pt idx="218">
                        <c:v>219</c:v>
                      </c:pt>
                      <c:pt idx="219">
                        <c:v>220</c:v>
                      </c:pt>
                      <c:pt idx="220">
                        <c:v>221</c:v>
                      </c:pt>
                      <c:pt idx="221">
                        <c:v>222</c:v>
                      </c:pt>
                      <c:pt idx="222">
                        <c:v>223</c:v>
                      </c:pt>
                      <c:pt idx="223">
                        <c:v>224</c:v>
                      </c:pt>
                      <c:pt idx="224">
                        <c:v>225</c:v>
                      </c:pt>
                      <c:pt idx="225">
                        <c:v>226</c:v>
                      </c:pt>
                      <c:pt idx="226">
                        <c:v>227</c:v>
                      </c:pt>
                      <c:pt idx="227">
                        <c:v>228</c:v>
                      </c:pt>
                      <c:pt idx="228">
                        <c:v>229</c:v>
                      </c:pt>
                      <c:pt idx="229">
                        <c:v>230</c:v>
                      </c:pt>
                      <c:pt idx="230">
                        <c:v>231</c:v>
                      </c:pt>
                      <c:pt idx="231">
                        <c:v>232</c:v>
                      </c:pt>
                      <c:pt idx="232">
                        <c:v>233</c:v>
                      </c:pt>
                      <c:pt idx="233">
                        <c:v>234</c:v>
                      </c:pt>
                      <c:pt idx="234">
                        <c:v>235</c:v>
                      </c:pt>
                      <c:pt idx="235">
                        <c:v>236</c:v>
                      </c:pt>
                      <c:pt idx="236">
                        <c:v>237</c:v>
                      </c:pt>
                      <c:pt idx="237">
                        <c:v>238</c:v>
                      </c:pt>
                      <c:pt idx="238">
                        <c:v>239</c:v>
                      </c:pt>
                      <c:pt idx="239">
                        <c:v>240</c:v>
                      </c:pt>
                      <c:pt idx="240">
                        <c:v>241</c:v>
                      </c:pt>
                      <c:pt idx="241">
                        <c:v>242</c:v>
                      </c:pt>
                      <c:pt idx="242">
                        <c:v>243</c:v>
                      </c:pt>
                      <c:pt idx="243">
                        <c:v>244</c:v>
                      </c:pt>
                      <c:pt idx="244">
                        <c:v>245</c:v>
                      </c:pt>
                      <c:pt idx="245">
                        <c:v>246</c:v>
                      </c:pt>
                      <c:pt idx="246">
                        <c:v>247</c:v>
                      </c:pt>
                      <c:pt idx="247">
                        <c:v>248</c:v>
                      </c:pt>
                      <c:pt idx="248">
                        <c:v>249</c:v>
                      </c:pt>
                      <c:pt idx="249">
                        <c:v>250</c:v>
                      </c:pt>
                      <c:pt idx="250">
                        <c:v>251</c:v>
                      </c:pt>
                      <c:pt idx="251">
                        <c:v>252</c:v>
                      </c:pt>
                      <c:pt idx="252">
                        <c:v>253</c:v>
                      </c:pt>
                      <c:pt idx="253">
                        <c:v>254</c:v>
                      </c:pt>
                      <c:pt idx="254">
                        <c:v>255</c:v>
                      </c:pt>
                      <c:pt idx="255">
                        <c:v>256</c:v>
                      </c:pt>
                      <c:pt idx="256">
                        <c:v>257</c:v>
                      </c:pt>
                      <c:pt idx="257">
                        <c:v>258</c:v>
                      </c:pt>
                      <c:pt idx="258">
                        <c:v>259</c:v>
                      </c:pt>
                      <c:pt idx="259">
                        <c:v>260</c:v>
                      </c:pt>
                      <c:pt idx="260">
                        <c:v>261</c:v>
                      </c:pt>
                      <c:pt idx="261">
                        <c:v>262</c:v>
                      </c:pt>
                      <c:pt idx="262">
                        <c:v>263</c:v>
                      </c:pt>
                      <c:pt idx="263">
                        <c:v>264</c:v>
                      </c:pt>
                      <c:pt idx="264">
                        <c:v>265</c:v>
                      </c:pt>
                      <c:pt idx="265">
                        <c:v>266</c:v>
                      </c:pt>
                      <c:pt idx="266">
                        <c:v>267</c:v>
                      </c:pt>
                      <c:pt idx="267">
                        <c:v>268</c:v>
                      </c:pt>
                      <c:pt idx="268">
                        <c:v>269</c:v>
                      </c:pt>
                      <c:pt idx="269">
                        <c:v>270</c:v>
                      </c:pt>
                      <c:pt idx="270">
                        <c:v>271</c:v>
                      </c:pt>
                      <c:pt idx="271">
                        <c:v>272</c:v>
                      </c:pt>
                      <c:pt idx="272">
                        <c:v>273</c:v>
                      </c:pt>
                      <c:pt idx="273">
                        <c:v>274</c:v>
                      </c:pt>
                      <c:pt idx="274">
                        <c:v>275</c:v>
                      </c:pt>
                      <c:pt idx="275">
                        <c:v>276</c:v>
                      </c:pt>
                      <c:pt idx="276">
                        <c:v>277</c:v>
                      </c:pt>
                      <c:pt idx="277">
                        <c:v>278</c:v>
                      </c:pt>
                      <c:pt idx="278">
                        <c:v>279</c:v>
                      </c:pt>
                      <c:pt idx="279">
                        <c:v>280</c:v>
                      </c:pt>
                      <c:pt idx="280">
                        <c:v>281</c:v>
                      </c:pt>
                      <c:pt idx="281">
                        <c:v>282</c:v>
                      </c:pt>
                      <c:pt idx="282">
                        <c:v>283</c:v>
                      </c:pt>
                      <c:pt idx="283">
                        <c:v>284</c:v>
                      </c:pt>
                      <c:pt idx="284">
                        <c:v>285</c:v>
                      </c:pt>
                      <c:pt idx="285">
                        <c:v>286</c:v>
                      </c:pt>
                      <c:pt idx="286">
                        <c:v>287</c:v>
                      </c:pt>
                      <c:pt idx="287">
                        <c:v>288</c:v>
                      </c:pt>
                      <c:pt idx="288">
                        <c:v>289</c:v>
                      </c:pt>
                      <c:pt idx="289">
                        <c:v>290</c:v>
                      </c:pt>
                      <c:pt idx="290">
                        <c:v>291</c:v>
                      </c:pt>
                      <c:pt idx="291">
                        <c:v>292</c:v>
                      </c:pt>
                      <c:pt idx="292">
                        <c:v>293</c:v>
                      </c:pt>
                      <c:pt idx="293">
                        <c:v>294</c:v>
                      </c:pt>
                      <c:pt idx="294">
                        <c:v>295</c:v>
                      </c:pt>
                      <c:pt idx="295">
                        <c:v>296</c:v>
                      </c:pt>
                      <c:pt idx="296">
                        <c:v>297</c:v>
                      </c:pt>
                      <c:pt idx="297">
                        <c:v>298</c:v>
                      </c:pt>
                      <c:pt idx="298">
                        <c:v>299</c:v>
                      </c:pt>
                      <c:pt idx="299">
                        <c:v>300</c:v>
                      </c:pt>
                      <c:pt idx="300">
                        <c:v>301</c:v>
                      </c:pt>
                      <c:pt idx="301">
                        <c:v>301.5</c:v>
                      </c:pt>
                      <c:pt idx="302">
                        <c:v>301.60000000000002</c:v>
                      </c:pt>
                      <c:pt idx="303">
                        <c:v>301.7</c:v>
                      </c:pt>
                      <c:pt idx="304">
                        <c:v>301.8</c:v>
                      </c:pt>
                      <c:pt idx="305">
                        <c:v>301.89999999999998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'S1_Radar C_inband (1GHz) (-28)'!$U$10:$U$373</c15:sqref>
                        </c15:formulaRef>
                      </c:ext>
                    </c:extLst>
                    <c:numCache>
                      <c:formatCode>General</c:formatCode>
                      <c:ptCount val="364"/>
                      <c:pt idx="0">
                        <c:v>34.123059627729575</c:v>
                      </c:pt>
                      <c:pt idx="1">
                        <c:v>34.108666622724755</c:v>
                      </c:pt>
                      <c:pt idx="2">
                        <c:v>34.094249767103193</c:v>
                      </c:pt>
                      <c:pt idx="3">
                        <c:v>34.079808981818431</c:v>
                      </c:pt>
                      <c:pt idx="4">
                        <c:v>34.065344187430938</c:v>
                      </c:pt>
                      <c:pt idx="5">
                        <c:v>34.050855304105554</c:v>
                      </c:pt>
                      <c:pt idx="6">
                        <c:v>34.036342251609099</c:v>
                      </c:pt>
                      <c:pt idx="7">
                        <c:v>34.02180494930748</c:v>
                      </c:pt>
                      <c:pt idx="8">
                        <c:v>34.007243316162956</c:v>
                      </c:pt>
                      <c:pt idx="9">
                        <c:v>33.992657270731755</c:v>
                      </c:pt>
                      <c:pt idx="10">
                        <c:v>33.978046731161115</c:v>
                      </c:pt>
                      <c:pt idx="11">
                        <c:v>31.067739714362261</c:v>
                      </c:pt>
                      <c:pt idx="12">
                        <c:v>31.053079939305093</c:v>
                      </c:pt>
                      <c:pt idx="13">
                        <c:v>31.038395422069158</c:v>
                      </c:pt>
                      <c:pt idx="14">
                        <c:v>31.0236860791384</c:v>
                      </c:pt>
                      <c:pt idx="15">
                        <c:v>31.00895182657402</c:v>
                      </c:pt>
                      <c:pt idx="16">
                        <c:v>30.994192580011344</c:v>
                      </c:pt>
                      <c:pt idx="17">
                        <c:v>30.979408254657216</c:v>
                      </c:pt>
                      <c:pt idx="18">
                        <c:v>30.964598765287093</c:v>
                      </c:pt>
                      <c:pt idx="19">
                        <c:v>30.949764026241922</c:v>
                      </c:pt>
                      <c:pt idx="20">
                        <c:v>30.934903951425241</c:v>
                      </c:pt>
                      <c:pt idx="21">
                        <c:v>30.920018454300447</c:v>
                      </c:pt>
                      <c:pt idx="22">
                        <c:v>30.905107447887389</c:v>
                      </c:pt>
                      <c:pt idx="23">
                        <c:v>30.890170844759638</c:v>
                      </c:pt>
                      <c:pt idx="24">
                        <c:v>30.875208557041475</c:v>
                      </c:pt>
                      <c:pt idx="25">
                        <c:v>30.860220496404537</c:v>
                      </c:pt>
                      <c:pt idx="26">
                        <c:v>30.845206574064861</c:v>
                      </c:pt>
                      <c:pt idx="27">
                        <c:v>30.830166700779813</c:v>
                      </c:pt>
                      <c:pt idx="28">
                        <c:v>30.815100786844852</c:v>
                      </c:pt>
                      <c:pt idx="29">
                        <c:v>30.800008742090284</c:v>
                      </c:pt>
                      <c:pt idx="30">
                        <c:v>30.784890475878257</c:v>
                      </c:pt>
                      <c:pt idx="31">
                        <c:v>30.769745897099227</c:v>
                      </c:pt>
                      <c:pt idx="32">
                        <c:v>30.754574914168956</c:v>
                      </c:pt>
                      <c:pt idx="33">
                        <c:v>30.739377435025091</c:v>
                      </c:pt>
                      <c:pt idx="34">
                        <c:v>30.724153367123705</c:v>
                      </c:pt>
                      <c:pt idx="35">
                        <c:v>30.708902617436223</c:v>
                      </c:pt>
                      <c:pt idx="36">
                        <c:v>30.788831704016019</c:v>
                      </c:pt>
                      <c:pt idx="37">
                        <c:v>30.773527309714353</c:v>
                      </c:pt>
                      <c:pt idx="38">
                        <c:v>30.758195951598026</c:v>
                      </c:pt>
                      <c:pt idx="39">
                        <c:v>30.742837534665028</c:v>
                      </c:pt>
                      <c:pt idx="40">
                        <c:v>30.727451963411426</c:v>
                      </c:pt>
                      <c:pt idx="41">
                        <c:v>30.712039141827717</c:v>
                      </c:pt>
                      <c:pt idx="42">
                        <c:v>30.696598973395197</c:v>
                      </c:pt>
                      <c:pt idx="43">
                        <c:v>30.681131361082606</c:v>
                      </c:pt>
                      <c:pt idx="44">
                        <c:v>30.665636207342146</c:v>
                      </c:pt>
                      <c:pt idx="45">
                        <c:v>30.650113414106073</c:v>
                      </c:pt>
                      <c:pt idx="46">
                        <c:v>30.634562882783001</c:v>
                      </c:pt>
                      <c:pt idx="47">
                        <c:v>30.618984514254038</c:v>
                      </c:pt>
                      <c:pt idx="48">
                        <c:v>30.603378208869088</c:v>
                      </c:pt>
                      <c:pt idx="49">
                        <c:v>30.587743866443049</c:v>
                      </c:pt>
                      <c:pt idx="50">
                        <c:v>30.572081386251995</c:v>
                      </c:pt>
                      <c:pt idx="51">
                        <c:v>30.556390667029376</c:v>
                      </c:pt>
                      <c:pt idx="52">
                        <c:v>30.540671606961979</c:v>
                      </c:pt>
                      <c:pt idx="53">
                        <c:v>30.524924103686118</c:v>
                      </c:pt>
                      <c:pt idx="54">
                        <c:v>30.5091480542836</c:v>
                      </c:pt>
                      <c:pt idx="55">
                        <c:v>30.493343355277688</c:v>
                      </c:pt>
                      <c:pt idx="56">
                        <c:v>30.47750990262918</c:v>
                      </c:pt>
                      <c:pt idx="57">
                        <c:v>30.461647591732259</c:v>
                      </c:pt>
                      <c:pt idx="58">
                        <c:v>29.209953579804804</c:v>
                      </c:pt>
                      <c:pt idx="59">
                        <c:v>29.194033236306566</c:v>
                      </c:pt>
                      <c:pt idx="60">
                        <c:v>29.178083717301504</c:v>
                      </c:pt>
                      <c:pt idx="61">
                        <c:v>29.162104915875787</c:v>
                      </c:pt>
                      <c:pt idx="62">
                        <c:v>29.146096724528107</c:v>
                      </c:pt>
                      <c:pt idx="63">
                        <c:v>29.130059035165303</c:v>
                      </c:pt>
                      <c:pt idx="64">
                        <c:v>29.113991739097983</c:v>
                      </c:pt>
                      <c:pt idx="65">
                        <c:v>29.097894727036149</c:v>
                      </c:pt>
                      <c:pt idx="66">
                        <c:v>29.081767889084929</c:v>
                      </c:pt>
                      <c:pt idx="67">
                        <c:v>29.065611114739752</c:v>
                      </c:pt>
                      <c:pt idx="68">
                        <c:v>29.04942429288225</c:v>
                      </c:pt>
                      <c:pt idx="69">
                        <c:v>29.033207311775485</c:v>
                      </c:pt>
                      <c:pt idx="70">
                        <c:v>29.0169600590594</c:v>
                      </c:pt>
                      <c:pt idx="71">
                        <c:v>29.000682421746106</c:v>
                      </c:pt>
                      <c:pt idx="72">
                        <c:v>28.984374286215498</c:v>
                      </c:pt>
                      <c:pt idx="73">
                        <c:v>28.968035538210088</c:v>
                      </c:pt>
                      <c:pt idx="74">
                        <c:v>28.951666062830682</c:v>
                      </c:pt>
                      <c:pt idx="75">
                        <c:v>28.935265744531264</c:v>
                      </c:pt>
                      <c:pt idx="76">
                        <c:v>28.918834467114337</c:v>
                      </c:pt>
                      <c:pt idx="77">
                        <c:v>28.902372113725804</c:v>
                      </c:pt>
                      <c:pt idx="78">
                        <c:v>27.774571800323031</c:v>
                      </c:pt>
                      <c:pt idx="79">
                        <c:v>27.758046941778844</c:v>
                      </c:pt>
                      <c:pt idx="80">
                        <c:v>27.741490652712741</c:v>
                      </c:pt>
                      <c:pt idx="81">
                        <c:v>27.724902813594952</c:v>
                      </c:pt>
                      <c:pt idx="82">
                        <c:v>27.708283304214092</c:v>
                      </c:pt>
                      <c:pt idx="83">
                        <c:v>27.691632003671941</c:v>
                      </c:pt>
                      <c:pt idx="84">
                        <c:v>27.674948790378323</c:v>
                      </c:pt>
                      <c:pt idx="85">
                        <c:v>27.65823354204565</c:v>
                      </c:pt>
                      <c:pt idx="86">
                        <c:v>27.641486135683579</c:v>
                      </c:pt>
                      <c:pt idx="87">
                        <c:v>27.624706447593837</c:v>
                      </c:pt>
                      <c:pt idx="88">
                        <c:v>27.607894353364657</c:v>
                      </c:pt>
                      <c:pt idx="89">
                        <c:v>27.591049727865311</c:v>
                      </c:pt>
                      <c:pt idx="90">
                        <c:v>27.574172445240492</c:v>
                      </c:pt>
                      <c:pt idx="91">
                        <c:v>27.557262378904852</c:v>
                      </c:pt>
                      <c:pt idx="92">
                        <c:v>27.540319401537317</c:v>
                      </c:pt>
                      <c:pt idx="93">
                        <c:v>27.523343385075407</c:v>
                      </c:pt>
                      <c:pt idx="94">
                        <c:v>27.506334200709318</c:v>
                      </c:pt>
                      <c:pt idx="95">
                        <c:v>27.489291718876416</c:v>
                      </c:pt>
                      <c:pt idx="96">
                        <c:v>27.472215809255033</c:v>
                      </c:pt>
                      <c:pt idx="97">
                        <c:v>27.455106340758846</c:v>
                      </c:pt>
                      <c:pt idx="98">
                        <c:v>26.396606931529149</c:v>
                      </c:pt>
                      <c:pt idx="99">
                        <c:v>26.379429948934941</c:v>
                      </c:pt>
                      <c:pt idx="100">
                        <c:v>26.362219009557904</c:v>
                      </c:pt>
                      <c:pt idx="101">
                        <c:v>26.344973979192034</c:v>
                      </c:pt>
                      <c:pt idx="102">
                        <c:v>26.327694722836085</c:v>
                      </c:pt>
                      <c:pt idx="103">
                        <c:v>26.310381104687153</c:v>
                      </c:pt>
                      <c:pt idx="104">
                        <c:v>26.293032988134641</c:v>
                      </c:pt>
                      <c:pt idx="105">
                        <c:v>26.275650235753332</c:v>
                      </c:pt>
                      <c:pt idx="106">
                        <c:v>26.25823270929736</c:v>
                      </c:pt>
                      <c:pt idx="107">
                        <c:v>26.240780269693673</c:v>
                      </c:pt>
                      <c:pt idx="108">
                        <c:v>26.223292777034985</c:v>
                      </c:pt>
                      <c:pt idx="109">
                        <c:v>26.205770090573694</c:v>
                      </c:pt>
                      <c:pt idx="110">
                        <c:v>26.188212068714776</c:v>
                      </c:pt>
                      <c:pt idx="111">
                        <c:v>26.170618569009079</c:v>
                      </c:pt>
                      <c:pt idx="112">
                        <c:v>26.152989448146499</c:v>
                      </c:pt>
                      <c:pt idx="113">
                        <c:v>26.135324561948991</c:v>
                      </c:pt>
                      <c:pt idx="114">
                        <c:v>26.117623765363632</c:v>
                      </c:pt>
                      <c:pt idx="115">
                        <c:v>24.439257367001602</c:v>
                      </c:pt>
                      <c:pt idx="116">
                        <c:v>24.421484310946511</c:v>
                      </c:pt>
                      <c:pt idx="117">
                        <c:v>24.403674904024086</c:v>
                      </c:pt>
                      <c:pt idx="118">
                        <c:v>24.385828997610162</c:v>
                      </c:pt>
                      <c:pt idx="119">
                        <c:v>24.367946442169711</c:v>
                      </c:pt>
                      <c:pt idx="120">
                        <c:v>24.35002708724906</c:v>
                      </c:pt>
                      <c:pt idx="121">
                        <c:v>24.332070781468673</c:v>
                      </c:pt>
                      <c:pt idx="122">
                        <c:v>24.31407737251547</c:v>
                      </c:pt>
                      <c:pt idx="123">
                        <c:v>24.296046707134934</c:v>
                      </c:pt>
                      <c:pt idx="124">
                        <c:v>24.27797863112383</c:v>
                      </c:pt>
                      <c:pt idx="125">
                        <c:v>24.259872989321906</c:v>
                      </c:pt>
                      <c:pt idx="126">
                        <c:v>24.241729625604222</c:v>
                      </c:pt>
                      <c:pt idx="127">
                        <c:v>24.223548382873076</c:v>
                      </c:pt>
                      <c:pt idx="128">
                        <c:v>24.205329103050047</c:v>
                      </c:pt>
                      <c:pt idx="129">
                        <c:v>24.187071627067638</c:v>
                      </c:pt>
                      <c:pt idx="130">
                        <c:v>24.168775794861205</c:v>
                      </c:pt>
                      <c:pt idx="131">
                        <c:v>24.150441445360599</c:v>
                      </c:pt>
                      <c:pt idx="132">
                        <c:v>23.573290988795407</c:v>
                      </c:pt>
                      <c:pt idx="133">
                        <c:v>23.55487911743154</c:v>
                      </c:pt>
                      <c:pt idx="134">
                        <c:v>23.536428239445115</c:v>
                      </c:pt>
                      <c:pt idx="135">
                        <c:v>23.517938189658707</c:v>
                      </c:pt>
                      <c:pt idx="136">
                        <c:v>23.499408801846357</c:v>
                      </c:pt>
                      <c:pt idx="137">
                        <c:v>23.480839908724818</c:v>
                      </c:pt>
                      <c:pt idx="138">
                        <c:v>23.462231341944459</c:v>
                      </c:pt>
                      <c:pt idx="139">
                        <c:v>23.443582932080233</c:v>
                      </c:pt>
                      <c:pt idx="140">
                        <c:v>23.424894508622515</c:v>
                      </c:pt>
                      <c:pt idx="141">
                        <c:v>23.406165899967959</c:v>
                      </c:pt>
                      <c:pt idx="142">
                        <c:v>23.387396933410002</c:v>
                      </c:pt>
                      <c:pt idx="143">
                        <c:v>23.368587435129541</c:v>
                      </c:pt>
                      <c:pt idx="144">
                        <c:v>23.349737230185156</c:v>
                      </c:pt>
                      <c:pt idx="145">
                        <c:v>23.330846142503901</c:v>
                      </c:pt>
                      <c:pt idx="146">
                        <c:v>23.31191399487102</c:v>
                      </c:pt>
                      <c:pt idx="147">
                        <c:v>23.353436476689041</c:v>
                      </c:pt>
                      <c:pt idx="148">
                        <c:v>23.334421672893399</c:v>
                      </c:pt>
                      <c:pt idx="149">
                        <c:v>23.315365270553713</c:v>
                      </c:pt>
                      <c:pt idx="150">
                        <c:v>23.296267087789403</c:v>
                      </c:pt>
                      <c:pt idx="151">
                        <c:v>23.277126941528053</c:v>
                      </c:pt>
                      <c:pt idx="152">
                        <c:v>23.257944647494838</c:v>
                      </c:pt>
                      <c:pt idx="153">
                        <c:v>23.238720020201953</c:v>
                      </c:pt>
                      <c:pt idx="154">
                        <c:v>23.219452872938376</c:v>
                      </c:pt>
                      <c:pt idx="155">
                        <c:v>23.200143017758506</c:v>
                      </c:pt>
                      <c:pt idx="156">
                        <c:v>23.18079026547187</c:v>
                      </c:pt>
                      <c:pt idx="157">
                        <c:v>23.161394425631755</c:v>
                      </c:pt>
                      <c:pt idx="158">
                        <c:v>23.141955306524409</c:v>
                      </c:pt>
                      <c:pt idx="159">
                        <c:v>23.122472715157386</c:v>
                      </c:pt>
                      <c:pt idx="160">
                        <c:v>23.102946457248635</c:v>
                      </c:pt>
                      <c:pt idx="161">
                        <c:v>23.083376337214673</c:v>
                      </c:pt>
                      <c:pt idx="162">
                        <c:v>22.574935247004902</c:v>
                      </c:pt>
                      <c:pt idx="163">
                        <c:v>22.555276810707056</c:v>
                      </c:pt>
                      <c:pt idx="164">
                        <c:v>22.535573917609355</c:v>
                      </c:pt>
                      <c:pt idx="165">
                        <c:v>22.515826366805783</c:v>
                      </c:pt>
                      <c:pt idx="166">
                        <c:v>22.496033956029834</c:v>
                      </c:pt>
                      <c:pt idx="167">
                        <c:v>22.476196481641836</c:v>
                      </c:pt>
                      <c:pt idx="168">
                        <c:v>22.456313738617013</c:v>
                      </c:pt>
                      <c:pt idx="169">
                        <c:v>22.436385520532582</c:v>
                      </c:pt>
                      <c:pt idx="170">
                        <c:v>22.416411619555134</c:v>
                      </c:pt>
                      <c:pt idx="171">
                        <c:v>22.396391826428015</c:v>
                      </c:pt>
                      <c:pt idx="172">
                        <c:v>22.376325930457966</c:v>
                      </c:pt>
                      <c:pt idx="173">
                        <c:v>22.356213719502335</c:v>
                      </c:pt>
                      <c:pt idx="174">
                        <c:v>22.336054979955492</c:v>
                      </c:pt>
                      <c:pt idx="175">
                        <c:v>22.315849496735694</c:v>
                      </c:pt>
                      <c:pt idx="176">
                        <c:v>21.866803303271354</c:v>
                      </c:pt>
                      <c:pt idx="177">
                        <c:v>21.846503681487093</c:v>
                      </c:pt>
                      <c:pt idx="178">
                        <c:v>21.826156661790208</c:v>
                      </c:pt>
                      <c:pt idx="179">
                        <c:v>21.805762023056445</c:v>
                      </c:pt>
                      <c:pt idx="180">
                        <c:v>21.785319542615753</c:v>
                      </c:pt>
                      <c:pt idx="181">
                        <c:v>21.764828996237782</c:v>
                      </c:pt>
                      <c:pt idx="182">
                        <c:v>21.744290158117622</c:v>
                      </c:pt>
                      <c:pt idx="183">
                        <c:v>21.723702800860792</c:v>
                      </c:pt>
                      <c:pt idx="184">
                        <c:v>21.703066695468465</c:v>
                      </c:pt>
                      <c:pt idx="185">
                        <c:v>21.682381611322398</c:v>
                      </c:pt>
                      <c:pt idx="186">
                        <c:v>21.661647316169649</c:v>
                      </c:pt>
                      <c:pt idx="187">
                        <c:v>21.640863576107108</c:v>
                      </c:pt>
                      <c:pt idx="188">
                        <c:v>21.378211715481029</c:v>
                      </c:pt>
                      <c:pt idx="189">
                        <c:v>21.357328377211047</c:v>
                      </c:pt>
                      <c:pt idx="190">
                        <c:v>21.336394882264301</c:v>
                      </c:pt>
                      <c:pt idx="191">
                        <c:v>21.315410989979341</c:v>
                      </c:pt>
                      <c:pt idx="192">
                        <c:v>21.294376457964518</c:v>
                      </c:pt>
                      <c:pt idx="193">
                        <c:v>21.273291042081667</c:v>
                      </c:pt>
                      <c:pt idx="194">
                        <c:v>21.252154496429171</c:v>
                      </c:pt>
                      <c:pt idx="195">
                        <c:v>21.230966573325134</c:v>
                      </c:pt>
                      <c:pt idx="196">
                        <c:v>21.209727023290213</c:v>
                      </c:pt>
                      <c:pt idx="197">
                        <c:v>21.188435595030114</c:v>
                      </c:pt>
                      <c:pt idx="198">
                        <c:v>21.167092035418079</c:v>
                      </c:pt>
                      <c:pt idx="199">
                        <c:v>21.145696089477269</c:v>
                      </c:pt>
                      <c:pt idx="200">
                        <c:v>21.075354783420948</c:v>
                      </c:pt>
                      <c:pt idx="201">
                        <c:v>21.05385329240039</c:v>
                      </c:pt>
                      <c:pt idx="202">
                        <c:v>21.032298638837574</c:v>
                      </c:pt>
                      <c:pt idx="203">
                        <c:v>21.010690560172293</c:v>
                      </c:pt>
                      <c:pt idx="204">
                        <c:v>20.989028791901887</c:v>
                      </c:pt>
                      <c:pt idx="205">
                        <c:v>20.967313067562145</c:v>
                      </c:pt>
                      <c:pt idx="206">
                        <c:v>20.945543118707747</c:v>
                      </c:pt>
                      <c:pt idx="207">
                        <c:v>20.923718674892825</c:v>
                      </c:pt>
                      <c:pt idx="208">
                        <c:v>20.901839463650958</c:v>
                      </c:pt>
                      <c:pt idx="209">
                        <c:v>20.879905210475386</c:v>
                      </c:pt>
                      <c:pt idx="210">
                        <c:v>20.857915638798318</c:v>
                      </c:pt>
                      <c:pt idx="211">
                        <c:v>20.835870469970416</c:v>
                      </c:pt>
                      <c:pt idx="212">
                        <c:v>20.822926396380382</c:v>
                      </c:pt>
                      <c:pt idx="213">
                        <c:v>20.800769188872692</c:v>
                      </c:pt>
                      <c:pt idx="214">
                        <c:v>20.778555535567676</c:v>
                      </c:pt>
                      <c:pt idx="215">
                        <c:v>20.756285149278966</c:v>
                      </c:pt>
                      <c:pt idx="216">
                        <c:v>20.733957740631723</c:v>
                      </c:pt>
                      <c:pt idx="217">
                        <c:v>20.711573018040639</c:v>
                      </c:pt>
                      <c:pt idx="218">
                        <c:v>20.68913068768714</c:v>
                      </c:pt>
                      <c:pt idx="219">
                        <c:v>20.666630453496992</c:v>
                      </c:pt>
                      <c:pt idx="220">
                        <c:v>20.644072017116883</c:v>
                      </c:pt>
                      <c:pt idx="221">
                        <c:v>20.621455077891397</c:v>
                      </c:pt>
                      <c:pt idx="222">
                        <c:v>20.5987793328392</c:v>
                      </c:pt>
                      <c:pt idx="223">
                        <c:v>20.709697420844094</c:v>
                      </c:pt>
                      <c:pt idx="224">
                        <c:v>20.686903145770628</c:v>
                      </c:pt>
                      <c:pt idx="225">
                        <c:v>20.664049141729805</c:v>
                      </c:pt>
                      <c:pt idx="226">
                        <c:v>20.641135096194233</c:v>
                      </c:pt>
                      <c:pt idx="227">
                        <c:v>20.61816069418748</c:v>
                      </c:pt>
                      <c:pt idx="228">
                        <c:v>20.595125618259061</c:v>
                      </c:pt>
                      <c:pt idx="229">
                        <c:v>20.572029548458175</c:v>
                      </c:pt>
                      <c:pt idx="230">
                        <c:v>20.548872162307674</c:v>
                      </c:pt>
                      <c:pt idx="231">
                        <c:v>20.525653134777457</c:v>
                      </c:pt>
                      <c:pt idx="232">
                        <c:v>20.502372138257755</c:v>
                      </c:pt>
                      <c:pt idx="233">
                        <c:v>20.662797592530865</c:v>
                      </c:pt>
                      <c:pt idx="234">
                        <c:v>20.639391664746654</c:v>
                      </c:pt>
                      <c:pt idx="235">
                        <c:v>20.615922769390124</c:v>
                      </c:pt>
                      <c:pt idx="236">
                        <c:v>20.592390568256008</c:v>
                      </c:pt>
                      <c:pt idx="237">
                        <c:v>20.568794720419532</c:v>
                      </c:pt>
                      <c:pt idx="238">
                        <c:v>20.54513488220681</c:v>
                      </c:pt>
                      <c:pt idx="239">
                        <c:v>20.521410707165899</c:v>
                      </c:pt>
                      <c:pt idx="240">
                        <c:v>20.497621846036566</c:v>
                      </c:pt>
                      <c:pt idx="241">
                        <c:v>20.473767946720159</c:v>
                      </c:pt>
                      <c:pt idx="242">
                        <c:v>20.830510069540537</c:v>
                      </c:pt>
                      <c:pt idx="243">
                        <c:v>20.806525026046245</c:v>
                      </c:pt>
                      <c:pt idx="244">
                        <c:v>20.782473870729007</c:v>
                      </c:pt>
                      <c:pt idx="245">
                        <c:v>20.758356239825332</c:v>
                      </c:pt>
                      <c:pt idx="246">
                        <c:v>20.734171766575457</c:v>
                      </c:pt>
                      <c:pt idx="247">
                        <c:v>20.709920081190546</c:v>
                      </c:pt>
                      <c:pt idx="248">
                        <c:v>20.685600810819778</c:v>
                      </c:pt>
                      <c:pt idx="249">
                        <c:v>20.661213579516129</c:v>
                      </c:pt>
                      <c:pt idx="250">
                        <c:v>20.636758008202548</c:v>
                      </c:pt>
                      <c:pt idx="251">
                        <c:v>20.612233714637171</c:v>
                      </c:pt>
                      <c:pt idx="252">
                        <c:v>21.171144807179587</c:v>
                      </c:pt>
                      <c:pt idx="253">
                        <c:v>21.146481909549038</c:v>
                      </c:pt>
                      <c:pt idx="254">
                        <c:v>21.121749123597851</c:v>
                      </c:pt>
                      <c:pt idx="255">
                        <c:v>21.096946054068383</c:v>
                      </c:pt>
                      <c:pt idx="256">
                        <c:v>21.072072302357412</c:v>
                      </c:pt>
                      <c:pt idx="257">
                        <c:v>21.047127466478571</c:v>
                      </c:pt>
                      <c:pt idx="258">
                        <c:v>21.022111141024084</c:v>
                      </c:pt>
                      <c:pt idx="259">
                        <c:v>20.997022917126117</c:v>
                      </c:pt>
                      <c:pt idx="260">
                        <c:v>21.523168632414723</c:v>
                      </c:pt>
                      <c:pt idx="261">
                        <c:v>21.497935370988756</c:v>
                      </c:pt>
                      <c:pt idx="262">
                        <c:v>21.472628963359597</c:v>
                      </c:pt>
                      <c:pt idx="263">
                        <c:v>21.44724898642059</c:v>
                      </c:pt>
                      <c:pt idx="264">
                        <c:v>21.421795013402829</c:v>
                      </c:pt>
                      <c:pt idx="265">
                        <c:v>21.396266613833433</c:v>
                      </c:pt>
                      <c:pt idx="266">
                        <c:v>21.370663353492233</c:v>
                      </c:pt>
                      <c:pt idx="267">
                        <c:v>21.344984794368742</c:v>
                      </c:pt>
                      <c:pt idx="268">
                        <c:v>21.319230494618154</c:v>
                      </c:pt>
                      <c:pt idx="269">
                        <c:v>21.456044636615587</c:v>
                      </c:pt>
                      <c:pt idx="270">
                        <c:v>21.430137514514655</c:v>
                      </c:pt>
                      <c:pt idx="271">
                        <c:v>21.404153302796061</c:v>
                      </c:pt>
                      <c:pt idx="272">
                        <c:v>21.378091543824468</c:v>
                      </c:pt>
                      <c:pt idx="273">
                        <c:v>21.351951775900403</c:v>
                      </c:pt>
                      <c:pt idx="274">
                        <c:v>21.3257335332124</c:v>
                      </c:pt>
                      <c:pt idx="275">
                        <c:v>21.299436345788109</c:v>
                      </c:pt>
                      <c:pt idx="276">
                        <c:v>21.273059739444903</c:v>
                      </c:pt>
                      <c:pt idx="277">
                        <c:v>22.004719506401528</c:v>
                      </c:pt>
                      <c:pt idx="278">
                        <c:v>21.97818262258059</c:v>
                      </c:pt>
                      <c:pt idx="279">
                        <c:v>21.951564871526813</c:v>
                      </c:pt>
                      <c:pt idx="280">
                        <c:v>21.924865761707878</c:v>
                      </c:pt>
                      <c:pt idx="281">
                        <c:v>21.898084797123005</c:v>
                      </c:pt>
                      <c:pt idx="282">
                        <c:v>21.871221477249179</c:v>
                      </c:pt>
                      <c:pt idx="283">
                        <c:v>21.844275296985842</c:v>
                      </c:pt>
                      <c:pt idx="284">
                        <c:v>23.618701738334622</c:v>
                      </c:pt>
                      <c:pt idx="285">
                        <c:v>23.591588303403128</c:v>
                      </c:pt>
                      <c:pt idx="286">
                        <c:v>23.564390464756869</c:v>
                      </c:pt>
                      <c:pt idx="287">
                        <c:v>23.537107698421622</c:v>
                      </c:pt>
                      <c:pt idx="288">
                        <c:v>23.509739475559186</c:v>
                      </c:pt>
                      <c:pt idx="289">
                        <c:v>23.482285262407473</c:v>
                      </c:pt>
                      <c:pt idx="290">
                        <c:v>23.454744520219393</c:v>
                      </c:pt>
                      <c:pt idx="291">
                        <c:v>24.556737418012546</c:v>
                      </c:pt>
                      <c:pt idx="292">
                        <c:v>24.529021981260854</c:v>
                      </c:pt>
                      <c:pt idx="293">
                        <c:v>24.501218368699057</c:v>
                      </c:pt>
                      <c:pt idx="294">
                        <c:v>24.473326021012298</c:v>
                      </c:pt>
                      <c:pt idx="295">
                        <c:v>24.44534437358206</c:v>
                      </c:pt>
                      <c:pt idx="296">
                        <c:v>24.417272856418919</c:v>
                      </c:pt>
                      <c:pt idx="297">
                        <c:v>24.389110894094955</c:v>
                      </c:pt>
                      <c:pt idx="298">
                        <c:v>25.524726655673092</c:v>
                      </c:pt>
                      <c:pt idx="299">
                        <c:v>25.496382054643746</c:v>
                      </c:pt>
                      <c:pt idx="300">
                        <c:v>25.467945248843719</c:v>
                      </c:pt>
                      <c:pt idx="301">
                        <c:v>25.453692082541934</c:v>
                      </c:pt>
                      <c:pt idx="302">
                        <c:v>25.45083865859489</c:v>
                      </c:pt>
                      <c:pt idx="303">
                        <c:v>25.44798430301104</c:v>
                      </c:pt>
                      <c:pt idx="304">
                        <c:v>25.445129015185913</c:v>
                      </c:pt>
                      <c:pt idx="305">
                        <c:v>25.442272794514352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6802-4D17-8D3E-9EFF66A91E49}"/>
                  </c:ext>
                </c:extLst>
              </c15:ser>
            </c15:filteredScatterSeries>
          </c:ext>
        </c:extLst>
      </c:scatterChart>
      <c:valAx>
        <c:axId val="1291456431"/>
        <c:scaling>
          <c:orientation val="minMax"/>
          <c:max val="3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10"/>
        <c:minorUnit val="5"/>
      </c:valAx>
      <c:valAx>
        <c:axId val="1291457263"/>
        <c:scaling>
          <c:orientation val="minMax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3994757957063431E-2"/>
          <c:y val="0.13026752389896218"/>
          <c:w val="0.91735897407817069"/>
          <c:h val="0.852935779816513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'FS antenna gain'!$B$1</c:f>
              <c:strCache>
                <c:ptCount val="1"/>
                <c:pt idx="0">
                  <c:v>FS gain [dBi]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'FS antenna gain'!$A$2:$A$902</c:f>
              <c:numCache>
                <c:formatCode>General</c:formatCode>
                <c:ptCount val="9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  <c:pt idx="64">
                  <c:v>6.4</c:v>
                </c:pt>
                <c:pt idx="65">
                  <c:v>6.5</c:v>
                </c:pt>
                <c:pt idx="66">
                  <c:v>6.6000000000000005</c:v>
                </c:pt>
                <c:pt idx="67">
                  <c:v>6.7</c:v>
                </c:pt>
                <c:pt idx="68">
                  <c:v>6.8000000000000007</c:v>
                </c:pt>
                <c:pt idx="69">
                  <c:v>6.9</c:v>
                </c:pt>
                <c:pt idx="70">
                  <c:v>7</c:v>
                </c:pt>
                <c:pt idx="71">
                  <c:v>7.1000000000000005</c:v>
                </c:pt>
                <c:pt idx="72">
                  <c:v>7.2</c:v>
                </c:pt>
                <c:pt idx="73">
                  <c:v>7.3000000000000007</c:v>
                </c:pt>
                <c:pt idx="74">
                  <c:v>7.4</c:v>
                </c:pt>
                <c:pt idx="75">
                  <c:v>7.5</c:v>
                </c:pt>
                <c:pt idx="76">
                  <c:v>7.6000000000000005</c:v>
                </c:pt>
                <c:pt idx="77">
                  <c:v>7.7</c:v>
                </c:pt>
                <c:pt idx="78">
                  <c:v>7.8000000000000007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8.2000000000000011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8.7000000000000011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9.2000000000000011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9.6000000000000014</c:v>
                </c:pt>
                <c:pt idx="97">
                  <c:v>9.7000000000000011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10.100000000000001</c:v>
                </c:pt>
                <c:pt idx="102">
                  <c:v>10.200000000000001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10.600000000000001</c:v>
                </c:pt>
                <c:pt idx="107">
                  <c:v>10.700000000000001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11.100000000000001</c:v>
                </c:pt>
                <c:pt idx="112">
                  <c:v>11.200000000000001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11.600000000000001</c:v>
                </c:pt>
                <c:pt idx="117">
                  <c:v>11.700000000000001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12.100000000000001</c:v>
                </c:pt>
                <c:pt idx="122">
                  <c:v>12.200000000000001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12.600000000000001</c:v>
                </c:pt>
                <c:pt idx="127">
                  <c:v>12.700000000000001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13.100000000000001</c:v>
                </c:pt>
                <c:pt idx="132">
                  <c:v>13.200000000000001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13.600000000000001</c:v>
                </c:pt>
                <c:pt idx="137">
                  <c:v>13.700000000000001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14.100000000000001</c:v>
                </c:pt>
                <c:pt idx="142">
                  <c:v>14.200000000000001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14.600000000000001</c:v>
                </c:pt>
                <c:pt idx="147">
                  <c:v>14.700000000000001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15.100000000000001</c:v>
                </c:pt>
                <c:pt idx="152">
                  <c:v>15.200000000000001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15.600000000000001</c:v>
                </c:pt>
                <c:pt idx="157">
                  <c:v>15.700000000000001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16.400000000000002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16.900000000000002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17.400000000000002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17.900000000000002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18.400000000000002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18.900000000000002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</c:v>
                </c:pt>
                <c:pt idx="194">
                  <c:v>19.400000000000002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19.700000000000003</c:v>
                </c:pt>
                <c:pt idx="198">
                  <c:v>19.8</c:v>
                </c:pt>
                <c:pt idx="199">
                  <c:v>19.900000000000002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20.200000000000003</c:v>
                </c:pt>
                <c:pt idx="203">
                  <c:v>20.3</c:v>
                </c:pt>
                <c:pt idx="204">
                  <c:v>20.400000000000002</c:v>
                </c:pt>
                <c:pt idx="205">
                  <c:v>20.5</c:v>
                </c:pt>
                <c:pt idx="206">
                  <c:v>20.6</c:v>
                </c:pt>
                <c:pt idx="207">
                  <c:v>20.700000000000003</c:v>
                </c:pt>
                <c:pt idx="208">
                  <c:v>20.8</c:v>
                </c:pt>
                <c:pt idx="209">
                  <c:v>20.900000000000002</c:v>
                </c:pt>
                <c:pt idx="210">
                  <c:v>21</c:v>
                </c:pt>
                <c:pt idx="211">
                  <c:v>21.1</c:v>
                </c:pt>
                <c:pt idx="212">
                  <c:v>21.200000000000003</c:v>
                </c:pt>
                <c:pt idx="213">
                  <c:v>21.3</c:v>
                </c:pt>
                <c:pt idx="214">
                  <c:v>21.400000000000002</c:v>
                </c:pt>
                <c:pt idx="215">
                  <c:v>21.5</c:v>
                </c:pt>
                <c:pt idx="216">
                  <c:v>21.6</c:v>
                </c:pt>
                <c:pt idx="217">
                  <c:v>21.700000000000003</c:v>
                </c:pt>
                <c:pt idx="218">
                  <c:v>21.8</c:v>
                </c:pt>
                <c:pt idx="219">
                  <c:v>21.900000000000002</c:v>
                </c:pt>
                <c:pt idx="220">
                  <c:v>22</c:v>
                </c:pt>
                <c:pt idx="221">
                  <c:v>22.1</c:v>
                </c:pt>
                <c:pt idx="222">
                  <c:v>22.200000000000003</c:v>
                </c:pt>
                <c:pt idx="223">
                  <c:v>22.3</c:v>
                </c:pt>
                <c:pt idx="224">
                  <c:v>22.400000000000002</c:v>
                </c:pt>
                <c:pt idx="225">
                  <c:v>22.5</c:v>
                </c:pt>
                <c:pt idx="226">
                  <c:v>22.6</c:v>
                </c:pt>
                <c:pt idx="227">
                  <c:v>22.700000000000003</c:v>
                </c:pt>
                <c:pt idx="228">
                  <c:v>22.8</c:v>
                </c:pt>
                <c:pt idx="229">
                  <c:v>22.900000000000002</c:v>
                </c:pt>
                <c:pt idx="230">
                  <c:v>23</c:v>
                </c:pt>
                <c:pt idx="231">
                  <c:v>23.1</c:v>
                </c:pt>
                <c:pt idx="232">
                  <c:v>23.200000000000003</c:v>
                </c:pt>
                <c:pt idx="233">
                  <c:v>23.3</c:v>
                </c:pt>
                <c:pt idx="234">
                  <c:v>23.400000000000002</c:v>
                </c:pt>
                <c:pt idx="235">
                  <c:v>23.5</c:v>
                </c:pt>
                <c:pt idx="236">
                  <c:v>23.6</c:v>
                </c:pt>
                <c:pt idx="237">
                  <c:v>23.700000000000003</c:v>
                </c:pt>
                <c:pt idx="238">
                  <c:v>23.8</c:v>
                </c:pt>
                <c:pt idx="239">
                  <c:v>23.900000000000002</c:v>
                </c:pt>
                <c:pt idx="240">
                  <c:v>24</c:v>
                </c:pt>
                <c:pt idx="241">
                  <c:v>24.1</c:v>
                </c:pt>
                <c:pt idx="242">
                  <c:v>24.200000000000003</c:v>
                </c:pt>
                <c:pt idx="243">
                  <c:v>24.3</c:v>
                </c:pt>
                <c:pt idx="244">
                  <c:v>24.400000000000002</c:v>
                </c:pt>
                <c:pt idx="245">
                  <c:v>24.5</c:v>
                </c:pt>
                <c:pt idx="246">
                  <c:v>24.6</c:v>
                </c:pt>
                <c:pt idx="247">
                  <c:v>24.700000000000003</c:v>
                </c:pt>
                <c:pt idx="248">
                  <c:v>24.8</c:v>
                </c:pt>
                <c:pt idx="249">
                  <c:v>24.900000000000002</c:v>
                </c:pt>
                <c:pt idx="250">
                  <c:v>25</c:v>
                </c:pt>
                <c:pt idx="251">
                  <c:v>25.1</c:v>
                </c:pt>
                <c:pt idx="252">
                  <c:v>25.200000000000003</c:v>
                </c:pt>
                <c:pt idx="253">
                  <c:v>25.3</c:v>
                </c:pt>
                <c:pt idx="254">
                  <c:v>25.400000000000002</c:v>
                </c:pt>
                <c:pt idx="255">
                  <c:v>25.5</c:v>
                </c:pt>
                <c:pt idx="256">
                  <c:v>25.6</c:v>
                </c:pt>
                <c:pt idx="257">
                  <c:v>25.700000000000003</c:v>
                </c:pt>
                <c:pt idx="258">
                  <c:v>25.8</c:v>
                </c:pt>
                <c:pt idx="259">
                  <c:v>25.900000000000002</c:v>
                </c:pt>
                <c:pt idx="260">
                  <c:v>26</c:v>
                </c:pt>
                <c:pt idx="261">
                  <c:v>26.1</c:v>
                </c:pt>
                <c:pt idx="262">
                  <c:v>26.200000000000003</c:v>
                </c:pt>
                <c:pt idx="263">
                  <c:v>26.3</c:v>
                </c:pt>
                <c:pt idx="264">
                  <c:v>26.400000000000002</c:v>
                </c:pt>
                <c:pt idx="265">
                  <c:v>26.5</c:v>
                </c:pt>
                <c:pt idx="266">
                  <c:v>26.6</c:v>
                </c:pt>
                <c:pt idx="267">
                  <c:v>26.700000000000003</c:v>
                </c:pt>
                <c:pt idx="268">
                  <c:v>26.8</c:v>
                </c:pt>
                <c:pt idx="269">
                  <c:v>26.900000000000002</c:v>
                </c:pt>
                <c:pt idx="270">
                  <c:v>27</c:v>
                </c:pt>
                <c:pt idx="271">
                  <c:v>27.1</c:v>
                </c:pt>
                <c:pt idx="272">
                  <c:v>27.200000000000003</c:v>
                </c:pt>
                <c:pt idx="273">
                  <c:v>27.3</c:v>
                </c:pt>
                <c:pt idx="274">
                  <c:v>27.400000000000002</c:v>
                </c:pt>
                <c:pt idx="275">
                  <c:v>27.5</c:v>
                </c:pt>
                <c:pt idx="276">
                  <c:v>27.6</c:v>
                </c:pt>
                <c:pt idx="277">
                  <c:v>27.700000000000003</c:v>
                </c:pt>
                <c:pt idx="278">
                  <c:v>27.8</c:v>
                </c:pt>
                <c:pt idx="279">
                  <c:v>27.900000000000002</c:v>
                </c:pt>
                <c:pt idx="280">
                  <c:v>28</c:v>
                </c:pt>
                <c:pt idx="281">
                  <c:v>28.1</c:v>
                </c:pt>
                <c:pt idx="282">
                  <c:v>28.200000000000003</c:v>
                </c:pt>
                <c:pt idx="283">
                  <c:v>28.3</c:v>
                </c:pt>
                <c:pt idx="284">
                  <c:v>28.400000000000002</c:v>
                </c:pt>
                <c:pt idx="285">
                  <c:v>28.5</c:v>
                </c:pt>
                <c:pt idx="286">
                  <c:v>28.6</c:v>
                </c:pt>
                <c:pt idx="287">
                  <c:v>28.700000000000003</c:v>
                </c:pt>
                <c:pt idx="288">
                  <c:v>28.8</c:v>
                </c:pt>
                <c:pt idx="289">
                  <c:v>28.900000000000002</c:v>
                </c:pt>
                <c:pt idx="290">
                  <c:v>29</c:v>
                </c:pt>
                <c:pt idx="291">
                  <c:v>29.1</c:v>
                </c:pt>
                <c:pt idx="292">
                  <c:v>29.200000000000003</c:v>
                </c:pt>
                <c:pt idx="293">
                  <c:v>29.3</c:v>
                </c:pt>
                <c:pt idx="294">
                  <c:v>29.400000000000002</c:v>
                </c:pt>
                <c:pt idx="295">
                  <c:v>29.5</c:v>
                </c:pt>
                <c:pt idx="296">
                  <c:v>29.6</c:v>
                </c:pt>
                <c:pt idx="297">
                  <c:v>29.700000000000003</c:v>
                </c:pt>
                <c:pt idx="298">
                  <c:v>29.8</c:v>
                </c:pt>
                <c:pt idx="299">
                  <c:v>29.900000000000002</c:v>
                </c:pt>
                <c:pt idx="300">
                  <c:v>30</c:v>
                </c:pt>
                <c:pt idx="301">
                  <c:v>30.1</c:v>
                </c:pt>
                <c:pt idx="302">
                  <c:v>30.200000000000003</c:v>
                </c:pt>
                <c:pt idx="303">
                  <c:v>30.3</c:v>
                </c:pt>
                <c:pt idx="304">
                  <c:v>30.400000000000002</c:v>
                </c:pt>
                <c:pt idx="305">
                  <c:v>30.5</c:v>
                </c:pt>
                <c:pt idx="306">
                  <c:v>30.6</c:v>
                </c:pt>
                <c:pt idx="307">
                  <c:v>30.700000000000003</c:v>
                </c:pt>
                <c:pt idx="308">
                  <c:v>30.8</c:v>
                </c:pt>
                <c:pt idx="309">
                  <c:v>30.900000000000002</c:v>
                </c:pt>
                <c:pt idx="310">
                  <c:v>31</c:v>
                </c:pt>
                <c:pt idx="311">
                  <c:v>31.1</c:v>
                </c:pt>
                <c:pt idx="312">
                  <c:v>31.200000000000003</c:v>
                </c:pt>
                <c:pt idx="313">
                  <c:v>31.3</c:v>
                </c:pt>
                <c:pt idx="314">
                  <c:v>31.400000000000002</c:v>
                </c:pt>
                <c:pt idx="315">
                  <c:v>31.5</c:v>
                </c:pt>
                <c:pt idx="316">
                  <c:v>31.6</c:v>
                </c:pt>
                <c:pt idx="317">
                  <c:v>31.700000000000003</c:v>
                </c:pt>
                <c:pt idx="318">
                  <c:v>31.8</c:v>
                </c:pt>
                <c:pt idx="319">
                  <c:v>31.900000000000002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32.300000000000004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32.800000000000004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33.300000000000004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33.800000000000004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34.300000000000004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34.800000000000004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35.300000000000004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35.800000000000004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36.300000000000004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36.800000000000004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37.300000000000004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37.800000000000004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38.300000000000004</c:v>
                </c:pt>
                <c:pt idx="384">
                  <c:v>38.400000000000006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38.800000000000004</c:v>
                </c:pt>
                <c:pt idx="389">
                  <c:v>38.900000000000006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39.300000000000004</c:v>
                </c:pt>
                <c:pt idx="394">
                  <c:v>39.400000000000006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39.800000000000004</c:v>
                </c:pt>
                <c:pt idx="399">
                  <c:v>39.900000000000006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40.300000000000004</c:v>
                </c:pt>
                <c:pt idx="404">
                  <c:v>40.400000000000006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40.800000000000004</c:v>
                </c:pt>
                <c:pt idx="409">
                  <c:v>40.900000000000006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41.300000000000004</c:v>
                </c:pt>
                <c:pt idx="414">
                  <c:v>41.400000000000006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41.800000000000004</c:v>
                </c:pt>
                <c:pt idx="419">
                  <c:v>41.900000000000006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42.300000000000004</c:v>
                </c:pt>
                <c:pt idx="424">
                  <c:v>42.400000000000006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42.800000000000004</c:v>
                </c:pt>
                <c:pt idx="429">
                  <c:v>42.900000000000006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43.300000000000004</c:v>
                </c:pt>
                <c:pt idx="434">
                  <c:v>43.400000000000006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43.800000000000004</c:v>
                </c:pt>
                <c:pt idx="439">
                  <c:v>43.900000000000006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44.300000000000004</c:v>
                </c:pt>
                <c:pt idx="444">
                  <c:v>44.400000000000006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44.800000000000004</c:v>
                </c:pt>
                <c:pt idx="449">
                  <c:v>44.900000000000006</c:v>
                </c:pt>
                <c:pt idx="450">
                  <c:v>45</c:v>
                </c:pt>
                <c:pt idx="451">
                  <c:v>45.099999999999994</c:v>
                </c:pt>
                <c:pt idx="452">
                  <c:v>45.199999999999996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45.599999999999994</c:v>
                </c:pt>
                <c:pt idx="457">
                  <c:v>45.699999999999996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46.099999999999994</c:v>
                </c:pt>
                <c:pt idx="462">
                  <c:v>46.199999999999996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46.599999999999994</c:v>
                </c:pt>
                <c:pt idx="467">
                  <c:v>46.699999999999996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47.099999999999994</c:v>
                </c:pt>
                <c:pt idx="472">
                  <c:v>47.199999999999996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47.599999999999994</c:v>
                </c:pt>
                <c:pt idx="477">
                  <c:v>47.699999999999996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48.099999999999994</c:v>
                </c:pt>
                <c:pt idx="482">
                  <c:v>48.199999999999996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48.599999999999994</c:v>
                </c:pt>
                <c:pt idx="487">
                  <c:v>48.699999999999996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49.099999999999994</c:v>
                </c:pt>
                <c:pt idx="492">
                  <c:v>49.199999999999996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49.599999999999994</c:v>
                </c:pt>
                <c:pt idx="497">
                  <c:v>49.699999999999996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50.099999999999994</c:v>
                </c:pt>
                <c:pt idx="502">
                  <c:v>50.199999999999996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50.599999999999994</c:v>
                </c:pt>
                <c:pt idx="507">
                  <c:v>50.699999999999996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51.099999999999994</c:v>
                </c:pt>
                <c:pt idx="512">
                  <c:v>51.199999999999996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51.599999999999994</c:v>
                </c:pt>
                <c:pt idx="517">
                  <c:v>51.699999999999996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52.199999999999996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52.699999999999996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53.199999999999996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53.699999999999996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54.199999999999996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54.699999999999996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55.199999999999996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55.699999999999996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56.199999999999996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56.699999999999996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57.199999999999996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57.699999999999996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58.099999999999994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58.599999999999994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59.099999999999994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59.599999999999994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60.099999999999994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60.599999999999994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61.099999999999994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61.599999999999994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62.099999999999994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62.599999999999994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63.099999999999994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63.599999999999994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</c:numCache>
            </c:numRef>
          </c:xVal>
          <c:yVal>
            <c:numRef>
              <c:f>'FS antenna gain'!$B$2:$B$902</c:f>
              <c:numCache>
                <c:formatCode>General</c:formatCode>
                <c:ptCount val="901"/>
                <c:pt idx="0">
                  <c:v>44</c:v>
                </c:pt>
                <c:pt idx="1">
                  <c:v>43.938743749999759</c:v>
                </c:pt>
                <c:pt idx="2">
                  <c:v>43.754975000000456</c:v>
                </c:pt>
                <c:pt idx="3">
                  <c:v>43.448693749998064</c:v>
                </c:pt>
                <c:pt idx="4">
                  <c:v>43.019899999998138</c:v>
                </c:pt>
                <c:pt idx="5">
                  <c:v>42.468593750000842</c:v>
                </c:pt>
                <c:pt idx="6">
                  <c:v>41.794775000000449</c:v>
                </c:pt>
                <c:pt idx="7">
                  <c:v>40.998443749999389</c:v>
                </c:pt>
                <c:pt idx="8">
                  <c:v>40.079600000001093</c:v>
                </c:pt>
                <c:pt idx="9">
                  <c:v>39.038243749999559</c:v>
                </c:pt>
                <c:pt idx="10">
                  <c:v>37.874375000001223</c:v>
                </c:pt>
                <c:pt idx="11">
                  <c:v>36.58799374999893</c:v>
                </c:pt>
                <c:pt idx="12">
                  <c:v>35.179100000000602</c:v>
                </c:pt>
                <c:pt idx="13">
                  <c:v>33.647693750000954</c:v>
                </c:pt>
                <c:pt idx="14">
                  <c:v>31.993774999999069</c:v>
                </c:pt>
                <c:pt idx="15">
                  <c:v>30.217343749999181</c:v>
                </c:pt>
                <c:pt idx="16">
                  <c:v>28.318399999999265</c:v>
                </c:pt>
                <c:pt idx="17">
                  <c:v>27.419077984003529</c:v>
                </c:pt>
                <c:pt idx="18">
                  <c:v>27.419077984003529</c:v>
                </c:pt>
                <c:pt idx="19">
                  <c:v>27.419077984003529</c:v>
                </c:pt>
                <c:pt idx="20">
                  <c:v>27.419077984003529</c:v>
                </c:pt>
                <c:pt idx="21">
                  <c:v>26.99846564231617</c:v>
                </c:pt>
                <c:pt idx="22">
                  <c:v>26.493380990108818</c:v>
                </c:pt>
                <c:pt idx="23">
                  <c:v>26.010752110224416</c:v>
                </c:pt>
                <c:pt idx="24">
                  <c:v>25.548666967874368</c:v>
                </c:pt>
                <c:pt idx="25">
                  <c:v>25.105447793863576</c:v>
                </c:pt>
                <c:pt idx="26">
                  <c:v>24.679614311394133</c:v>
                </c:pt>
                <c:pt idx="27">
                  <c:v>24.269853906689836</c:v>
                </c:pt>
                <c:pt idx="28">
                  <c:v>23.874997227109059</c:v>
                </c:pt>
                <c:pt idx="29">
                  <c:v>23.493998063190158</c:v>
                </c:pt>
                <c:pt idx="30">
                  <c:v>23.125916642672593</c:v>
                </c:pt>
                <c:pt idx="31">
                  <c:v>22.769905664807439</c:v>
                </c:pt>
                <c:pt idx="32">
                  <c:v>22.42519855266675</c:v>
                </c:pt>
                <c:pt idx="33">
                  <c:v>22.091099513717033</c:v>
                </c:pt>
                <c:pt idx="34">
                  <c:v>21.766975084608085</c:v>
                </c:pt>
                <c:pt idx="35">
                  <c:v>21.452246901907589</c:v>
                </c:pt>
                <c:pt idx="36">
                  <c:v>21.146385491482125</c:v>
                </c:pt>
                <c:pt idx="37">
                  <c:v>20.848904908989532</c:v>
                </c:pt>
                <c:pt idx="38">
                  <c:v>20.559358095243972</c:v>
                </c:pt>
                <c:pt idx="39">
                  <c:v>20.277332835001829</c:v>
                </c:pt>
                <c:pt idx="40">
                  <c:v>20.002448227465145</c:v>
                </c:pt>
                <c:pt idx="41">
                  <c:v>19.734351592670912</c:v>
                </c:pt>
                <c:pt idx="42">
                  <c:v>19.472715750716787</c:v>
                </c:pt>
                <c:pt idx="43">
                  <c:v>19.217236621174614</c:v>
                </c:pt>
                <c:pt idx="44">
                  <c:v>18.967631098509635</c:v>
                </c:pt>
                <c:pt idx="45">
                  <c:v>18.723635166280697</c:v>
                </c:pt>
                <c:pt idx="46">
                  <c:v>18.485002218624903</c:v>
                </c:pt>
                <c:pt idx="47">
                  <c:v>18.251501562271375</c:v>
                </c:pt>
                <c:pt idx="48">
                  <c:v>18.022917076274684</c:v>
                </c:pt>
                <c:pt idx="49">
                  <c:v>17.799046009951425</c:v>
                </c:pt>
                <c:pt idx="50">
                  <c:v>17.579697902263863</c:v>
                </c:pt>
                <c:pt idx="51">
                  <c:v>17.364693608215841</c:v>
                </c:pt>
                <c:pt idx="52">
                  <c:v>17.153864419794299</c:v>
                </c:pt>
                <c:pt idx="53">
                  <c:v>16.947051270644575</c:v>
                </c:pt>
                <c:pt idx="54">
                  <c:v>16.74410401509008</c:v>
                </c:pt>
                <c:pt idx="55">
                  <c:v>16.544880773308275</c:v>
                </c:pt>
                <c:pt idx="56">
                  <c:v>16.349247335509308</c:v>
                </c:pt>
                <c:pt idx="57">
                  <c:v>16.157076618852088</c:v>
                </c:pt>
                <c:pt idx="58">
                  <c:v>15.968248171590901</c:v>
                </c:pt>
                <c:pt idx="59">
                  <c:v>15.78264771961074</c:v>
                </c:pt>
                <c:pt idx="60">
                  <c:v>15.600166751073175</c:v>
                </c:pt>
                <c:pt idx="61">
                  <c:v>15.420702135395167</c:v>
                </c:pt>
                <c:pt idx="62">
                  <c:v>15.244155773207961</c:v>
                </c:pt>
                <c:pt idx="63">
                  <c:v>15.070434274324789</c:v>
                </c:pt>
                <c:pt idx="64">
                  <c:v>14.899448661067126</c:v>
                </c:pt>
                <c:pt idx="65">
                  <c:v>14.73111409459289</c:v>
                </c:pt>
                <c:pt idx="66">
                  <c:v>14.565349622117616</c:v>
                </c:pt>
                <c:pt idx="67">
                  <c:v>14.402077943143698</c:v>
                </c:pt>
                <c:pt idx="68">
                  <c:v>14.241225193008393</c:v>
                </c:pt>
                <c:pt idx="69">
                  <c:v>14.082720742232933</c:v>
                </c:pt>
                <c:pt idx="70">
                  <c:v>13.926497010307934</c:v>
                </c:pt>
                <c:pt idx="71">
                  <c:v>13.772489292687482</c:v>
                </c:pt>
                <c:pt idx="72">
                  <c:v>13.620635599882558</c:v>
                </c:pt>
                <c:pt idx="73">
                  <c:v>13.470876507652939</c:v>
                </c:pt>
                <c:pt idx="74">
                  <c:v>13.323155017389883</c:v>
                </c:pt>
                <c:pt idx="75">
                  <c:v>13.177416425871794</c:v>
                </c:pt>
                <c:pt idx="76">
                  <c:v>13.033608203644508</c:v>
                </c:pt>
                <c:pt idx="77">
                  <c:v>12.891679881352275</c:v>
                </c:pt>
                <c:pt idx="78">
                  <c:v>12.751582943402294</c:v>
                </c:pt>
                <c:pt idx="79">
                  <c:v>12.613270728403258</c:v>
                </c:pt>
                <c:pt idx="80">
                  <c:v>12.476698335865752</c:v>
                </c:pt>
                <c:pt idx="81">
                  <c:v>12.341822538698114</c:v>
                </c:pt>
                <c:pt idx="82">
                  <c:v>12.208601701071412</c:v>
                </c:pt>
                <c:pt idx="83">
                  <c:v>12.076995701262483</c:v>
                </c:pt>
                <c:pt idx="84">
                  <c:v>11.946965859117281</c:v>
                </c:pt>
                <c:pt idx="85">
                  <c:v>11.818474867806991</c:v>
                </c:pt>
                <c:pt idx="86">
                  <c:v>11.691486729575153</c:v>
                </c:pt>
                <c:pt idx="87">
                  <c:v>11.565966695198863</c:v>
                </c:pt>
                <c:pt idx="88">
                  <c:v>11.441881206910082</c:v>
                </c:pt>
                <c:pt idx="89">
                  <c:v>11.319197844541488</c:v>
                </c:pt>
                <c:pt idx="90">
                  <c:v>11.197885274681212</c:v>
                </c:pt>
                <c:pt idx="91">
                  <c:v>11.077913202637006</c:v>
                </c:pt>
                <c:pt idx="92">
                  <c:v>10.959252327025428</c:v>
                </c:pt>
                <c:pt idx="93">
                  <c:v>10.841874296815966</c:v>
                </c:pt>
                <c:pt idx="94">
                  <c:v>10.725751670671826</c:v>
                </c:pt>
                <c:pt idx="95">
                  <c:v>10.610857878443131</c:v>
                </c:pt>
                <c:pt idx="96">
                  <c:v>10.497167184675124</c:v>
                </c:pt>
                <c:pt idx="97">
                  <c:v>10.384654654008184</c:v>
                </c:pt>
                <c:pt idx="98">
                  <c:v>10.273296118351929</c:v>
                </c:pt>
                <c:pt idx="99">
                  <c:v>10.163068145725546</c:v>
                </c:pt>
                <c:pt idx="100">
                  <c:v>10.053948010664303</c:v>
                </c:pt>
                <c:pt idx="101">
                  <c:v>9.9459136660982708</c:v>
                </c:pt>
                <c:pt idx="102">
                  <c:v>9.8389437166163916</c:v>
                </c:pt>
                <c:pt idx="103">
                  <c:v>9.7330173930350199</c:v>
                </c:pt>
                <c:pt idx="104">
                  <c:v>9.6281145281948142</c:v>
                </c:pt>
                <c:pt idx="105">
                  <c:v>9.5242155339158749</c:v>
                </c:pt>
                <c:pt idx="106">
                  <c:v>9.4213013790450653</c:v>
                </c:pt>
                <c:pt idx="107">
                  <c:v>9.3193535685340692</c:v>
                </c:pt>
                <c:pt idx="108">
                  <c:v>9.2183541234905846</c:v>
                </c:pt>
                <c:pt idx="109">
                  <c:v>9.1182855621487207</c:v>
                </c:pt>
                <c:pt idx="110">
                  <c:v>9.0191308817086906</c:v>
                </c:pt>
                <c:pt idx="111">
                  <c:v>8.9208735409978956</c:v>
                </c:pt>
                <c:pt idx="112">
                  <c:v>8.8234974439097584</c:v>
                </c:pt>
                <c:pt idx="113">
                  <c:v>8.7269869235788136</c:v>
                </c:pt>
                <c:pt idx="114">
                  <c:v>8.6313267272525067</c:v>
                </c:pt>
                <c:pt idx="115">
                  <c:v>8.5365020018240116</c:v>
                </c:pt>
                <c:pt idx="116">
                  <c:v>8.4424982799913479</c:v>
                </c:pt>
                <c:pt idx="117">
                  <c:v>8.3493014670102603</c:v>
                </c:pt>
                <c:pt idx="118">
                  <c:v>8.2568978280111729</c:v>
                </c:pt>
                <c:pt idx="119">
                  <c:v>8.1652739758510506</c:v>
                </c:pt>
                <c:pt idx="120">
                  <c:v>8.0744168594737076</c:v>
                </c:pt>
                <c:pt idx="121">
                  <c:v>7.9843137527530743</c:v>
                </c:pt>
                <c:pt idx="122">
                  <c:v>7.8949522437956041</c:v>
                </c:pt>
                <c:pt idx="123">
                  <c:v>7.8063202246793679</c:v>
                </c:pt>
                <c:pt idx="124">
                  <c:v>7.7184058816084402</c:v>
                </c:pt>
                <c:pt idx="125">
                  <c:v>7.6311976854629009</c:v>
                </c:pt>
                <c:pt idx="126">
                  <c:v>7.5446843827252508</c:v>
                </c:pt>
                <c:pt idx="127">
                  <c:v>7.4588549867653953</c:v>
                </c:pt>
                <c:pt idx="128">
                  <c:v>7.3736987694676124</c:v>
                </c:pt>
                <c:pt idx="129">
                  <c:v>7.2892052531830878</c:v>
                </c:pt>
                <c:pt idx="130">
                  <c:v>7.2053642029933975</c:v>
                </c:pt>
                <c:pt idx="131">
                  <c:v>7.1221656192702198</c:v>
                </c:pt>
                <c:pt idx="132">
                  <c:v>7.03959973051807</c:v>
                </c:pt>
                <c:pt idx="133">
                  <c:v>6.9576569864871693</c:v>
                </c:pt>
                <c:pt idx="134">
                  <c:v>6.8763280515441281</c:v>
                </c:pt>
                <c:pt idx="135">
                  <c:v>6.7956037982891715</c:v>
                </c:pt>
                <c:pt idx="136">
                  <c:v>6.7154753014088833</c:v>
                </c:pt>
                <c:pt idx="137">
                  <c:v>6.6359338317541408</c:v>
                </c:pt>
                <c:pt idx="138">
                  <c:v>6.5569708506334017</c:v>
                </c:pt>
                <c:pt idx="139">
                  <c:v>6.4785780043119168</c:v>
                </c:pt>
                <c:pt idx="140">
                  <c:v>6.4007471187083667</c:v>
                </c:pt>
                <c:pt idx="141">
                  <c:v>6.3234701942798104</c:v>
                </c:pt>
                <c:pt idx="142">
                  <c:v>6.2467394010879005</c:v>
                </c:pt>
                <c:pt idx="143">
                  <c:v>6.1705470740377635</c:v>
                </c:pt>
                <c:pt idx="144">
                  <c:v>6.0948857082830656</c:v>
                </c:pt>
                <c:pt idx="145">
                  <c:v>6.0197479547899384</c:v>
                </c:pt>
                <c:pt idx="146">
                  <c:v>5.9451266160533898</c:v>
                </c:pt>
                <c:pt idx="147">
                  <c:v>5.8710146419599205</c:v>
                </c:pt>
                <c:pt idx="148">
                  <c:v>5.7974051257903945</c:v>
                </c:pt>
                <c:pt idx="149">
                  <c:v>5.7242913003574749</c:v>
                </c:pt>
                <c:pt idx="150">
                  <c:v>5.6516665342722874</c:v>
                </c:pt>
                <c:pt idx="151">
                  <c:v>5.5795243283350828</c:v>
                </c:pt>
                <c:pt idx="152">
                  <c:v>5.5078583120449913</c:v>
                </c:pt>
                <c:pt idx="153">
                  <c:v>5.4366622402243436</c:v>
                </c:pt>
                <c:pt idx="154">
                  <c:v>5.3659299897527362</c:v>
                </c:pt>
                <c:pt idx="155">
                  <c:v>5.29565555640702</c:v>
                </c:pt>
                <c:pt idx="156">
                  <c:v>5.225833051802784</c:v>
                </c:pt>
                <c:pt idx="157">
                  <c:v>5.1564567004334734</c:v>
                </c:pt>
                <c:pt idx="158">
                  <c:v>5.0875208368037548</c:v>
                </c:pt>
                <c:pt idx="159">
                  <c:v>5.0190199026530244</c:v>
                </c:pt>
                <c:pt idx="160">
                  <c:v>4.9509484442661993</c:v>
                </c:pt>
                <c:pt idx="161">
                  <c:v>4.8833011098680821</c:v>
                </c:pt>
                <c:pt idx="162">
                  <c:v>4.8160726470985402</c:v>
                </c:pt>
                <c:pt idx="163">
                  <c:v>4.7492579005653717</c:v>
                </c:pt>
                <c:pt idx="164">
                  <c:v>4.6828518094718632</c:v>
                </c:pt>
                <c:pt idx="165">
                  <c:v>4.6168494053166569</c:v>
                </c:pt>
                <c:pt idx="166">
                  <c:v>4.5512458096629373</c:v>
                </c:pt>
                <c:pt idx="167">
                  <c:v>4.4860362319747367</c:v>
                </c:pt>
                <c:pt idx="168">
                  <c:v>4.4212159675177389</c:v>
                </c:pt>
                <c:pt idx="169">
                  <c:v>4.3567803953224775</c:v>
                </c:pt>
                <c:pt idx="170">
                  <c:v>4.2927249762074737</c:v>
                </c:pt>
                <c:pt idx="171">
                  <c:v>4.2290452508604801</c:v>
                </c:pt>
                <c:pt idx="172">
                  <c:v>4.1657368379755972</c:v>
                </c:pt>
                <c:pt idx="173">
                  <c:v>4.1027954324444309</c:v>
                </c:pt>
                <c:pt idx="174">
                  <c:v>4.0402168035993142</c:v>
                </c:pt>
                <c:pt idx="175">
                  <c:v>3.9779967935069536</c:v>
                </c:pt>
                <c:pt idx="176">
                  <c:v>3.9161313153105723</c:v>
                </c:pt>
                <c:pt idx="177">
                  <c:v>3.8546163516191498</c:v>
                </c:pt>
                <c:pt idx="178">
                  <c:v>3.793447952941964</c:v>
                </c:pt>
                <c:pt idx="179">
                  <c:v>3.7326222361669821</c:v>
                </c:pt>
                <c:pt idx="180">
                  <c:v>3.6721353830816703</c:v>
                </c:pt>
                <c:pt idx="181">
                  <c:v>3.61198363893471</c:v>
                </c:pt>
                <c:pt idx="182">
                  <c:v>3.5521633110374538</c:v>
                </c:pt>
                <c:pt idx="183">
                  <c:v>3.4926707674035811</c:v>
                </c:pt>
                <c:pt idx="184">
                  <c:v>3.4335024354259005</c:v>
                </c:pt>
                <c:pt idx="185">
                  <c:v>3.3746548005889707</c:v>
                </c:pt>
                <c:pt idx="186">
                  <c:v>3.3161244052164029</c:v>
                </c:pt>
                <c:pt idx="187">
                  <c:v>3.2579078472518432</c:v>
                </c:pt>
                <c:pt idx="188">
                  <c:v>3.2000017790723199</c:v>
                </c:pt>
                <c:pt idx="189">
                  <c:v>3.1424029063332064</c:v>
                </c:pt>
                <c:pt idx="190">
                  <c:v>3.0851079868435924</c:v>
                </c:pt>
                <c:pt idx="191">
                  <c:v>3.0281138294711312</c:v>
                </c:pt>
                <c:pt idx="192">
                  <c:v>2.9714172930755751</c:v>
                </c:pt>
                <c:pt idx="193">
                  <c:v>2.9150152854699769</c:v>
                </c:pt>
                <c:pt idx="194">
                  <c:v>2.8589047624086632</c:v>
                </c:pt>
                <c:pt idx="195">
                  <c:v>2.8030827266013603</c:v>
                </c:pt>
                <c:pt idx="196">
                  <c:v>2.7475462267524122</c:v>
                </c:pt>
                <c:pt idx="197">
                  <c:v>2.6922923566244847</c:v>
                </c:pt>
                <c:pt idx="198">
                  <c:v>2.6373182541260363</c:v>
                </c:pt>
                <c:pt idx="199">
                  <c:v>2.5826211004216404</c:v>
                </c:pt>
                <c:pt idx="200">
                  <c:v>2.5281981190647898</c:v>
                </c:pt>
                <c:pt idx="201">
                  <c:v>2.4740465751521015</c:v>
                </c:pt>
                <c:pt idx="202">
                  <c:v>2.4201637744987181</c:v>
                </c:pt>
                <c:pt idx="203">
                  <c:v>2.3665470628339946</c:v>
                </c:pt>
                <c:pt idx="204">
                  <c:v>2.3131938250168531</c:v>
                </c:pt>
                <c:pt idx="205">
                  <c:v>2.2601014842704643</c:v>
                </c:pt>
                <c:pt idx="206">
                  <c:v>2.2072675014354886</c:v>
                </c:pt>
                <c:pt idx="207">
                  <c:v>2.1546893742413644</c:v>
                </c:pt>
                <c:pt idx="208">
                  <c:v>2.1023646365952686</c:v>
                </c:pt>
                <c:pt idx="209">
                  <c:v>2.0502908578879655</c:v>
                </c:pt>
                <c:pt idx="210">
                  <c:v>1.9984656423163329</c:v>
                </c:pt>
                <c:pt idx="211">
                  <c:v>1.9468866282220034</c:v>
                </c:pt>
                <c:pt idx="212">
                  <c:v>1.8955514874455304</c:v>
                </c:pt>
                <c:pt idx="213">
                  <c:v>1.8444579246958739</c:v>
                </c:pt>
                <c:pt idx="214">
                  <c:v>1.7936036769345378</c:v>
                </c:pt>
                <c:pt idx="215">
                  <c:v>1.7429865127741806</c:v>
                </c:pt>
                <c:pt idx="216">
                  <c:v>1.6926042318910461</c:v>
                </c:pt>
                <c:pt idx="217">
                  <c:v>1.6424546644510727</c:v>
                </c:pt>
                <c:pt idx="218">
                  <c:v>1.5925356705491964</c:v>
                </c:pt>
                <c:pt idx="219">
                  <c:v>1.5428451396613454</c:v>
                </c:pt>
                <c:pt idx="220">
                  <c:v>1.4933809901091593</c:v>
                </c:pt>
                <c:pt idx="221">
                  <c:v>1.4441411685365466</c:v>
                </c:pt>
                <c:pt idx="222">
                  <c:v>1.3951236493983501</c:v>
                </c:pt>
                <c:pt idx="223">
                  <c:v>1.3463264344602948</c:v>
                </c:pt>
                <c:pt idx="224">
                  <c:v>1.2977475523102413</c:v>
                </c:pt>
                <c:pt idx="225">
                  <c:v>1.2493850578802537</c:v>
                </c:pt>
                <c:pt idx="226">
                  <c:v>1.2012370319793035</c:v>
                </c:pt>
                <c:pt idx="227">
                  <c:v>1.1533015808362492</c:v>
                </c:pt>
                <c:pt idx="228">
                  <c:v>1.1055768356529754</c:v>
                </c:pt>
                <c:pt idx="229">
                  <c:v>1.0580609521671107</c:v>
                </c:pt>
                <c:pt idx="230">
                  <c:v>1.0107521102244874</c:v>
                </c:pt>
                <c:pt idx="231">
                  <c:v>0.96364851336070956</c:v>
                </c:pt>
                <c:pt idx="232">
                  <c:v>0.9167483883918166</c:v>
                </c:pt>
                <c:pt idx="233">
                  <c:v>0.87004998501384279</c:v>
                </c:pt>
                <c:pt idx="234">
                  <c:v>0.82355157541073964</c:v>
                </c:pt>
                <c:pt idx="235">
                  <c:v>0.77725145387091032</c:v>
                </c:pt>
                <c:pt idx="236">
                  <c:v>0.73114793641165221</c:v>
                </c:pt>
                <c:pt idx="237">
                  <c:v>0.68523936041172107</c:v>
                </c:pt>
                <c:pt idx="238">
                  <c:v>0.6395240842515193</c:v>
                </c:pt>
                <c:pt idx="239">
                  <c:v>0.59400048696087282</c:v>
                </c:pt>
                <c:pt idx="240">
                  <c:v>0.54866696787416203</c:v>
                </c:pt>
                <c:pt idx="241">
                  <c:v>0.50352194629260794</c:v>
                </c:pt>
                <c:pt idx="242">
                  <c:v>0.45856386115352876</c:v>
                </c:pt>
                <c:pt idx="243">
                  <c:v>0.41379117070651006</c:v>
                </c:pt>
                <c:pt idx="244">
                  <c:v>0.36920235219606923</c:v>
                </c:pt>
                <c:pt idx="245">
                  <c:v>0.32479590155100624</c:v>
                </c:pt>
                <c:pt idx="246">
                  <c:v>0.28057033307984369</c:v>
                </c:pt>
                <c:pt idx="247">
                  <c:v>0.23652417917266888</c:v>
                </c:pt>
                <c:pt idx="248">
                  <c:v>0.19265599000890177</c:v>
                </c:pt>
                <c:pt idx="249">
                  <c:v>0.14896433327090364</c:v>
                </c:pt>
                <c:pt idx="250">
                  <c:v>0.10544779386337666</c:v>
                </c:pt>
                <c:pt idx="251">
                  <c:v>6.2104973638362537E-2</c:v>
                </c:pt>
                <c:pt idx="252">
                  <c:v>1.8934491125712327E-2</c:v>
                </c:pt>
                <c:pt idx="253">
                  <c:v>-2.4065018731135979E-2</c:v>
                </c:pt>
                <c:pt idx="254">
                  <c:v>-6.6894904834136071E-2</c:v>
                </c:pt>
                <c:pt idx="255">
                  <c:v>-0.10955650018455287</c:v>
                </c:pt>
                <c:pt idx="256">
                  <c:v>-0.15205112213192251</c:v>
                </c:pt>
                <c:pt idx="257">
                  <c:v>-0.19438007261805268</c:v>
                </c:pt>
                <c:pt idx="258">
                  <c:v>-0.23654463841644002</c:v>
                </c:pt>
                <c:pt idx="259">
                  <c:v>-0.27854609136699082</c:v>
                </c:pt>
                <c:pt idx="260">
                  <c:v>-0.32038568860613736</c:v>
                </c:pt>
                <c:pt idx="261">
                  <c:v>-0.36206467279270527</c:v>
                </c:pt>
                <c:pt idx="262">
                  <c:v>-0.4035842723293257</c:v>
                </c:pt>
                <c:pt idx="263">
                  <c:v>-0.44494570157963409</c:v>
                </c:pt>
                <c:pt idx="264">
                  <c:v>-0.48615016108146847</c:v>
                </c:pt>
                <c:pt idx="265">
                  <c:v>-0.52719883775588272</c:v>
                </c:pt>
                <c:pt idx="266">
                  <c:v>-0.56809290511235844</c:v>
                </c:pt>
                <c:pt idx="267">
                  <c:v>-0.60883352345006614</c:v>
                </c:pt>
                <c:pt idx="268">
                  <c:v>-0.64942184005541748</c:v>
                </c:pt>
                <c:pt idx="269">
                  <c:v>-0.68985898939588708</c:v>
                </c:pt>
                <c:pt idx="270">
                  <c:v>-0.73014609331036695</c:v>
                </c:pt>
                <c:pt idx="271">
                  <c:v>-0.77028426119582605</c:v>
                </c:pt>
                <c:pt idx="272">
                  <c:v>-0.81027459019065873</c:v>
                </c:pt>
                <c:pt idx="273">
                  <c:v>-0.85011816535459417</c:v>
                </c:pt>
                <c:pt idx="274">
                  <c:v>-0.88981605984538703</c:v>
                </c:pt>
                <c:pt idx="275">
                  <c:v>-0.92936933509224673</c:v>
                </c:pt>
                <c:pt idx="276">
                  <c:v>-0.9687790409661261</c:v>
                </c:pt>
                <c:pt idx="277">
                  <c:v>-1.008046215946905</c:v>
                </c:pt>
                <c:pt idx="278">
                  <c:v>-1.0471718872875897</c:v>
                </c:pt>
                <c:pt idx="279">
                  <c:v>-1.0861570711756343</c:v>
                </c:pt>
                <c:pt idx="280">
                  <c:v>-1.1250027728911718</c:v>
                </c:pt>
                <c:pt idx="281">
                  <c:v>-1.1637099869626795</c:v>
                </c:pt>
                <c:pt idx="282">
                  <c:v>-1.2022796973197103</c:v>
                </c:pt>
                <c:pt idx="283">
                  <c:v>-1.2407128774429381</c:v>
                </c:pt>
                <c:pt idx="284">
                  <c:v>-1.2790104905116308</c:v>
                </c:pt>
                <c:pt idx="285">
                  <c:v>-1.3171734895484377</c:v>
                </c:pt>
                <c:pt idx="286">
                  <c:v>-1.3552028175617608</c:v>
                </c:pt>
                <c:pt idx="287">
                  <c:v>-1.3930994076854901</c:v>
                </c:pt>
                <c:pt idx="288">
                  <c:v>-1.4308641833164515</c:v>
                </c:pt>
                <c:pt idx="289">
                  <c:v>-1.4684980582493807</c:v>
                </c:pt>
                <c:pt idx="290">
                  <c:v>-1.5060019368095894</c:v>
                </c:pt>
                <c:pt idx="291">
                  <c:v>-1.5433767139833634</c:v>
                </c:pt>
                <c:pt idx="292">
                  <c:v>-1.5806232755461451</c:v>
                </c:pt>
                <c:pt idx="293">
                  <c:v>-1.6177424981884272</c:v>
                </c:pt>
                <c:pt idx="294">
                  <c:v>-1.6547352496396144</c:v>
                </c:pt>
                <c:pt idx="295">
                  <c:v>-1.6916023887897609</c:v>
                </c:pt>
                <c:pt idx="296">
                  <c:v>-1.7283447658091475</c:v>
                </c:pt>
                <c:pt idx="297">
                  <c:v>-1.7649632222659974</c:v>
                </c:pt>
                <c:pt idx="298">
                  <c:v>-1.8014585912420671</c:v>
                </c:pt>
                <c:pt idx="299">
                  <c:v>-1.8378316974464255</c:v>
                </c:pt>
                <c:pt idx="300">
                  <c:v>-1.874083357327244</c:v>
                </c:pt>
                <c:pt idx="301">
                  <c:v>-1.9102143791817667</c:v>
                </c:pt>
                <c:pt idx="302">
                  <c:v>-1.9462255632644556</c:v>
                </c:pt>
                <c:pt idx="303">
                  <c:v>-1.9821177018933085</c:v>
                </c:pt>
                <c:pt idx="304">
                  <c:v>-2.0178915795545294</c:v>
                </c:pt>
                <c:pt idx="305">
                  <c:v>-2.0535479730053368</c:v>
                </c:pt>
                <c:pt idx="306">
                  <c:v>-2.0890876513751806</c:v>
                </c:pt>
                <c:pt idx="307">
                  <c:v>-2.124511376265346</c:v>
                </c:pt>
                <c:pt idx="308">
                  <c:v>-2.159819901846781</c:v>
                </c:pt>
                <c:pt idx="309">
                  <c:v>-2.1950139749565594</c:v>
                </c:pt>
                <c:pt idx="310">
                  <c:v>-2.2300943351925042</c:v>
                </c:pt>
                <c:pt idx="311">
                  <c:v>-2.2650617150066239</c:v>
                </c:pt>
                <c:pt idx="312">
                  <c:v>-2.299916839796758</c:v>
                </c:pt>
                <c:pt idx="313">
                  <c:v>-2.3346604279969085</c:v>
                </c:pt>
                <c:pt idx="314">
                  <c:v>-2.369293191166058</c:v>
                </c:pt>
                <c:pt idx="315">
                  <c:v>-2.4038158340756937</c:v>
                </c:pt>
                <c:pt idx="316">
                  <c:v>-2.4382290547957837</c:v>
                </c:pt>
                <c:pt idx="317">
                  <c:v>-2.4725335447794805</c:v>
                </c:pt>
                <c:pt idx="318">
                  <c:v>-2.5067299889465033</c:v>
                </c:pt>
                <c:pt idx="319">
                  <c:v>-2.5408190657652128</c:v>
                </c:pt>
                <c:pt idx="320">
                  <c:v>-2.5748014473333285</c:v>
                </c:pt>
                <c:pt idx="321">
                  <c:v>-2.6086777994574817</c:v>
                </c:pt>
                <c:pt idx="322">
                  <c:v>-2.6424487817314599</c:v>
                </c:pt>
                <c:pt idx="323">
                  <c:v>-2.6761150476132656</c:v>
                </c:pt>
                <c:pt idx="324">
                  <c:v>-2.7096772445009947</c:v>
                </c:pt>
                <c:pt idx="325">
                  <c:v>-2.7431360138075505</c:v>
                </c:pt>
                <c:pt idx="326">
                  <c:v>-2.7764919910341632</c:v>
                </c:pt>
                <c:pt idx="327">
                  <c:v>-2.8097458058428373</c:v>
                </c:pt>
                <c:pt idx="328">
                  <c:v>-2.8428980821276681</c:v>
                </c:pt>
                <c:pt idx="329">
                  <c:v>-2.8759494380850441</c:v>
                </c:pt>
                <c:pt idx="330">
                  <c:v>-2.9089004862828745</c:v>
                </c:pt>
                <c:pt idx="331">
                  <c:v>-2.9417518337286523</c:v>
                </c:pt>
                <c:pt idx="332">
                  <c:v>-2.974504081936594</c:v>
                </c:pt>
                <c:pt idx="333">
                  <c:v>-3.0071578269936836</c:v>
                </c:pt>
                <c:pt idx="334">
                  <c:v>-3.0397136596248018</c:v>
                </c:pt>
                <c:pt idx="335">
                  <c:v>-3.0721721652568164</c:v>
                </c:pt>
                <c:pt idx="336">
                  <c:v>-3.1045339240817853</c:v>
                </c:pt>
                <c:pt idx="337">
                  <c:v>-3.1367995111191576</c:v>
                </c:pt>
                <c:pt idx="338">
                  <c:v>-3.1689694962770574</c:v>
                </c:pt>
                <c:pt idx="339">
                  <c:v>-3.2010444444127373</c:v>
                </c:pt>
                <c:pt idx="340">
                  <c:v>-3.2330249153920647</c:v>
                </c:pt>
                <c:pt idx="341">
                  <c:v>-3.2649114641481276</c:v>
                </c:pt>
                <c:pt idx="342">
                  <c:v>-3.2967046407390654</c:v>
                </c:pt>
                <c:pt idx="343">
                  <c:v>-3.3284049904049482</c:v>
                </c:pt>
                <c:pt idx="344">
                  <c:v>-3.3600130536239377</c:v>
                </c:pt>
                <c:pt idx="345">
                  <c:v>-3.3915293661675321</c:v>
                </c:pt>
                <c:pt idx="346">
                  <c:v>-3.4229544591551004</c:v>
                </c:pt>
                <c:pt idx="347">
                  <c:v>-3.4542888591075283</c:v>
                </c:pt>
                <c:pt idx="348">
                  <c:v>-3.4855330880002171</c:v>
                </c:pt>
                <c:pt idx="349">
                  <c:v>-3.5166876633151887</c:v>
                </c:pt>
                <c:pt idx="350">
                  <c:v>-3.5477530980925849</c:v>
                </c:pt>
                <c:pt idx="351">
                  <c:v>-3.578729900981287</c:v>
                </c:pt>
                <c:pt idx="352">
                  <c:v>-3.609618576288959</c:v>
                </c:pt>
                <c:pt idx="353">
                  <c:v>-3.640419624031253</c:v>
                </c:pt>
                <c:pt idx="354">
                  <c:v>-3.6711335399803815</c:v>
                </c:pt>
                <c:pt idx="355">
                  <c:v>-3.7017608157130368</c:v>
                </c:pt>
                <c:pt idx="356">
                  <c:v>-3.7323019386575638</c:v>
                </c:pt>
                <c:pt idx="357">
                  <c:v>-3.7627573921405144</c:v>
                </c:pt>
                <c:pt idx="358">
                  <c:v>-3.7931276554325493</c:v>
                </c:pt>
                <c:pt idx="359">
                  <c:v>-3.8234132037936632</c:v>
                </c:pt>
                <c:pt idx="360">
                  <c:v>-3.8536145085178646</c:v>
                </c:pt>
                <c:pt idx="361">
                  <c:v>-3.8837320369771362</c:v>
                </c:pt>
                <c:pt idx="362">
                  <c:v>-3.9137662526648285</c:v>
                </c:pt>
                <c:pt idx="363">
                  <c:v>-3.9437176152385049</c:v>
                </c:pt>
                <c:pt idx="364">
                  <c:v>-3.9735865805620918</c:v>
                </c:pt>
                <c:pt idx="365">
                  <c:v>-4.0033736007475511</c:v>
                </c:pt>
                <c:pt idx="366">
                  <c:v>-4.0330791241959503</c:v>
                </c:pt>
                <c:pt idx="367">
                  <c:v>-4.0627035956379274</c:v>
                </c:pt>
                <c:pt idx="368">
                  <c:v>-4.0922474561736379</c:v>
                </c:pt>
                <c:pt idx="369">
                  <c:v>-4.1217111433122042</c:v>
                </c:pt>
                <c:pt idx="370">
                  <c:v>-4.1510950910105677</c:v>
                </c:pt>
                <c:pt idx="371">
                  <c:v>-4.1803997297118372</c:v>
                </c:pt>
                <c:pt idx="372">
                  <c:v>-4.2096254863831248</c:v>
                </c:pt>
                <c:pt idx="373">
                  <c:v>-4.2387727845528786</c:v>
                </c:pt>
                <c:pt idx="374">
                  <c:v>-4.2678420443476952</c:v>
                </c:pt>
                <c:pt idx="375">
                  <c:v>-4.2968336825286571</c:v>
                </c:pt>
                <c:pt idx="376">
                  <c:v>-4.325748112527215</c:v>
                </c:pt>
                <c:pt idx="377">
                  <c:v>-4.3545857444805094</c:v>
                </c:pt>
                <c:pt idx="378">
                  <c:v>-4.3833469852663214</c:v>
                </c:pt>
                <c:pt idx="379">
                  <c:v>-4.412032238537499</c:v>
                </c:pt>
                <c:pt idx="380">
                  <c:v>-4.4406419047559353</c:v>
                </c:pt>
                <c:pt idx="381">
                  <c:v>-4.4691763812261698</c:v>
                </c:pt>
                <c:pt idx="382">
                  <c:v>-4.4976360621284002</c:v>
                </c:pt>
                <c:pt idx="383">
                  <c:v>-4.52602133855126</c:v>
                </c:pt>
                <c:pt idx="384">
                  <c:v>-4.5543325985239562</c:v>
                </c:pt>
                <c:pt idx="385">
                  <c:v>-4.5825702270482012</c:v>
                </c:pt>
                <c:pt idx="386">
                  <c:v>-4.6107346061295544</c:v>
                </c:pt>
                <c:pt idx="387">
                  <c:v>-4.6388261148084666</c:v>
                </c:pt>
                <c:pt idx="388">
                  <c:v>-4.6668451291908681</c:v>
                </c:pt>
                <c:pt idx="389">
                  <c:v>-4.6947920224783815</c:v>
                </c:pt>
                <c:pt idx="390">
                  <c:v>-4.722667164998164</c:v>
                </c:pt>
                <c:pt idx="391">
                  <c:v>-4.7504709242323528</c:v>
                </c:pt>
                <c:pt idx="392">
                  <c:v>-4.778203664847112</c:v>
                </c:pt>
                <c:pt idx="393">
                  <c:v>-4.8058657487213594</c:v>
                </c:pt>
                <c:pt idx="394">
                  <c:v>-4.8334575349750466</c:v>
                </c:pt>
                <c:pt idx="395">
                  <c:v>-4.8609793799971968</c:v>
                </c:pt>
                <c:pt idx="396">
                  <c:v>-4.888431637473488</c:v>
                </c:pt>
                <c:pt idx="397">
                  <c:v>-4.9158146584135594</c:v>
                </c:pt>
                <c:pt idx="398">
                  <c:v>-4.9431287911778909</c:v>
                </c:pt>
                <c:pt idx="399">
                  <c:v>-4.9703743815043993</c:v>
                </c:pt>
                <c:pt idx="400">
                  <c:v>-4.9975517725347487</c:v>
                </c:pt>
                <c:pt idx="401">
                  <c:v>-5.0246613048402438</c:v>
                </c:pt>
                <c:pt idx="402">
                  <c:v>-5.0517033164474299</c:v>
                </c:pt>
                <c:pt idx="403">
                  <c:v>-5.0786781428634242</c:v>
                </c:pt>
                <c:pt idx="404">
                  <c:v>-5.1055861171008061</c:v>
                </c:pt>
                <c:pt idx="405">
                  <c:v>-5.1324275697024007</c:v>
                </c:pt>
                <c:pt idx="406">
                  <c:v>-5.1592028287655367</c:v>
                </c:pt>
                <c:pt idx="407">
                  <c:v>-5.185912219966184</c:v>
                </c:pt>
                <c:pt idx="408">
                  <c:v>-5.2125560665826853</c:v>
                </c:pt>
                <c:pt idx="409">
                  <c:v>-5.2391346895192257</c:v>
                </c:pt>
                <c:pt idx="410">
                  <c:v>-5.2656484073290741</c:v>
                </c:pt>
                <c:pt idx="411">
                  <c:v>-5.2920975362374136</c:v>
                </c:pt>
                <c:pt idx="412">
                  <c:v>-5.3184823901640428</c:v>
                </c:pt>
                <c:pt idx="413">
                  <c:v>-5.3448032807457224</c:v>
                </c:pt>
                <c:pt idx="414">
                  <c:v>-5.3710605173581598</c:v>
                </c:pt>
                <c:pt idx="415">
                  <c:v>-5.3972544071380071</c:v>
                </c:pt>
                <c:pt idx="416">
                  <c:v>-5.4233852550042556</c:v>
                </c:pt>
                <c:pt idx="417">
                  <c:v>-5.4494533636796234</c:v>
                </c:pt>
                <c:pt idx="418">
                  <c:v>-5.4754590337115729</c:v>
                </c:pt>
                <c:pt idx="419">
                  <c:v>-5.5014025634930732</c:v>
                </c:pt>
                <c:pt idx="420">
                  <c:v>-5.5272842492831984</c:v>
                </c:pt>
                <c:pt idx="421">
                  <c:v>-5.5531043852273925</c:v>
                </c:pt>
                <c:pt idx="422">
                  <c:v>-5.578863263377535</c:v>
                </c:pt>
                <c:pt idx="423">
                  <c:v>-5.6045611737117511</c:v>
                </c:pt>
                <c:pt idx="424">
                  <c:v>-5.630198404154001</c:v>
                </c:pt>
                <c:pt idx="425">
                  <c:v>-5.6557752405934778</c:v>
                </c:pt>
                <c:pt idx="426">
                  <c:v>-5.6812919669036575</c:v>
                </c:pt>
                <c:pt idx="427">
                  <c:v>-5.7067488649612841</c:v>
                </c:pt>
                <c:pt idx="428">
                  <c:v>-5.7321462146649864</c:v>
                </c:pt>
                <c:pt idx="429">
                  <c:v>-5.7574842939537945</c:v>
                </c:pt>
                <c:pt idx="430">
                  <c:v>-5.7827633788253507</c:v>
                </c:pt>
                <c:pt idx="431">
                  <c:v>-5.8079837433539723</c:v>
                </c:pt>
                <c:pt idx="432">
                  <c:v>-5.8331456597084852</c:v>
                </c:pt>
                <c:pt idx="433">
                  <c:v>-5.8582493981698178</c:v>
                </c:pt>
                <c:pt idx="434">
                  <c:v>-5.8832952271484515</c:v>
                </c:pt>
                <c:pt idx="435">
                  <c:v>-5.908283413201616</c:v>
                </c:pt>
                <c:pt idx="436">
                  <c:v>-5.9332142210503349</c:v>
                </c:pt>
                <c:pt idx="437">
                  <c:v>-5.9580879135962235</c:v>
                </c:pt>
                <c:pt idx="438">
                  <c:v>-5.9829047519381788</c:v>
                </c:pt>
                <c:pt idx="439">
                  <c:v>-6.0076649953887156</c:v>
                </c:pt>
                <c:pt idx="440">
                  <c:v>-6.0323689014903721</c:v>
                </c:pt>
                <c:pt idx="441">
                  <c:v>-6.0570167260316481</c:v>
                </c:pt>
                <c:pt idx="442">
                  <c:v>-6.0816087230629847</c:v>
                </c:pt>
                <c:pt idx="443">
                  <c:v>-6.106145144912432</c:v>
                </c:pt>
                <c:pt idx="444">
                  <c:v>-6.1306262422011812</c:v>
                </c:pt>
                <c:pt idx="445">
                  <c:v>-6.1550522638589769</c:v>
                </c:pt>
                <c:pt idx="446">
                  <c:v>-6.1794234571392366</c:v>
                </c:pt>
                <c:pt idx="447">
                  <c:v>-6.2037400676340937</c:v>
                </c:pt>
                <c:pt idx="448">
                  <c:v>-6.2280023392892829</c:v>
                </c:pt>
                <c:pt idx="449">
                  <c:v>-6.2522105144187634</c:v>
                </c:pt>
                <c:pt idx="450">
                  <c:v>-6.2763648337192777</c:v>
                </c:pt>
                <c:pt idx="451">
                  <c:v>-6.3004655362846975</c:v>
                </c:pt>
                <c:pt idx="452">
                  <c:v>-6.3245128596202349</c:v>
                </c:pt>
                <c:pt idx="453">
                  <c:v>-6.3485070396564822</c:v>
                </c:pt>
                <c:pt idx="454">
                  <c:v>-6.3724483107632821</c:v>
                </c:pt>
                <c:pt idx="455">
                  <c:v>-6.3963369057634978</c:v>
                </c:pt>
                <c:pt idx="456">
                  <c:v>-6.420173055946556</c:v>
                </c:pt>
                <c:pt idx="457">
                  <c:v>-6.443956991081933</c:v>
                </c:pt>
                <c:pt idx="458">
                  <c:v>-6.4676889394324206</c:v>
                </c:pt>
                <c:pt idx="459">
                  <c:v>-6.4913691277672143</c:v>
                </c:pt>
                <c:pt idx="460">
                  <c:v>-6.5149977813750368</c:v>
                </c:pt>
                <c:pt idx="461">
                  <c:v>-6.5385751240768926</c:v>
                </c:pt>
                <c:pt idx="462">
                  <c:v>-6.5621013782388218</c:v>
                </c:pt>
                <c:pt idx="463">
                  <c:v>-6.5855767647845198</c:v>
                </c:pt>
                <c:pt idx="464">
                  <c:v>-6.6090015032077076</c:v>
                </c:pt>
                <c:pt idx="465">
                  <c:v>-6.6323758115845379</c:v>
                </c:pt>
                <c:pt idx="466">
                  <c:v>-6.6556999065856886</c:v>
                </c:pt>
                <c:pt idx="467">
                  <c:v>-6.6789740034884844</c:v>
                </c:pt>
                <c:pt idx="468">
                  <c:v>-6.7021983161887917</c:v>
                </c:pt>
                <c:pt idx="469">
                  <c:v>-6.7253730572127637</c:v>
                </c:pt>
                <c:pt idx="470">
                  <c:v>-6.748498437728621</c:v>
                </c:pt>
                <c:pt idx="471">
                  <c:v>-6.7715746675580846</c:v>
                </c:pt>
                <c:pt idx="472">
                  <c:v>-6.794601955187872</c:v>
                </c:pt>
                <c:pt idx="473">
                  <c:v>-6.8175805077809741</c:v>
                </c:pt>
                <c:pt idx="474">
                  <c:v>-6.8405105311878103</c:v>
                </c:pt>
                <c:pt idx="475">
                  <c:v>-6.8633922299573484</c:v>
                </c:pt>
                <c:pt idx="476">
                  <c:v>-6.886225807348012</c:v>
                </c:pt>
                <c:pt idx="477">
                  <c:v>-6.9090114653385299</c:v>
                </c:pt>
                <c:pt idx="478">
                  <c:v>-6.9317494046386585</c:v>
                </c:pt>
                <c:pt idx="479">
                  <c:v>-6.9544398246997687</c:v>
                </c:pt>
                <c:pt idx="480">
                  <c:v>-6.9770829237253622</c:v>
                </c:pt>
                <c:pt idx="481">
                  <c:v>-6.9996788986814735</c:v>
                </c:pt>
                <c:pt idx="482">
                  <c:v>-7.0222279453069234</c:v>
                </c:pt>
                <c:pt idx="483">
                  <c:v>-7.0447302581234936</c:v>
                </c:pt>
                <c:pt idx="484">
                  <c:v>-7.0671860304460026</c:v>
                </c:pt>
                <c:pt idx="485">
                  <c:v>-7.0895954543922812</c:v>
                </c:pt>
                <c:pt idx="486">
                  <c:v>-7.1119587208930213</c:v>
                </c:pt>
                <c:pt idx="487">
                  <c:v>-7.1342760197015451</c:v>
                </c:pt>
                <c:pt idx="488">
                  <c:v>-7.156547539403455</c:v>
                </c:pt>
                <c:pt idx="489">
                  <c:v>-7.1787734674261898</c:v>
                </c:pt>
                <c:pt idx="490">
                  <c:v>-7.2009539900485251</c:v>
                </c:pt>
                <c:pt idx="491">
                  <c:v>-7.2230892924098953</c:v>
                </c:pt>
                <c:pt idx="492">
                  <c:v>-7.2451795585196876</c:v>
                </c:pt>
                <c:pt idx="493">
                  <c:v>-7.2672249712664438</c:v>
                </c:pt>
                <c:pt idx="494">
                  <c:v>-7.2892257124268554</c:v>
                </c:pt>
                <c:pt idx="495">
                  <c:v>-7.3111819626749011</c:v>
                </c:pt>
                <c:pt idx="496">
                  <c:v>-7.3330939015906225</c:v>
                </c:pt>
                <c:pt idx="497">
                  <c:v>-7.3549617076689842</c:v>
                </c:pt>
                <c:pt idx="498">
                  <c:v>-7.3767855583286277</c:v>
                </c:pt>
                <c:pt idx="499">
                  <c:v>-7.3985656299204337</c:v>
                </c:pt>
                <c:pt idx="500">
                  <c:v>-7.4203020977361547</c:v>
                </c:pt>
                <c:pt idx="501">
                  <c:v>-7.4419951360168213</c:v>
                </c:pt>
                <c:pt idx="502">
                  <c:v>-7.4636449179611688</c:v>
                </c:pt>
                <c:pt idx="503">
                  <c:v>-7.4852516157338727</c:v>
                </c:pt>
                <c:pt idx="504">
                  <c:v>-7.506815400473819</c:v>
                </c:pt>
                <c:pt idx="505">
                  <c:v>-7.5283364423022192</c:v>
                </c:pt>
                <c:pt idx="506">
                  <c:v>-7.5498149103306673</c:v>
                </c:pt>
                <c:pt idx="507">
                  <c:v>-7.571250972669084</c:v>
                </c:pt>
                <c:pt idx="508">
                  <c:v>-7.5926447964336674</c:v>
                </c:pt>
                <c:pt idx="509">
                  <c:v>-7.6139965477546525</c:v>
                </c:pt>
                <c:pt idx="510">
                  <c:v>-7.6353063917840984</c:v>
                </c:pt>
                <c:pt idx="511">
                  <c:v>-7.6565744927035055</c:v>
                </c:pt>
                <c:pt idx="512">
                  <c:v>-7.6778010137314538</c:v>
                </c:pt>
                <c:pt idx="513">
                  <c:v>-7.698986117131092</c:v>
                </c:pt>
                <c:pt idx="514">
                  <c:v>-7.720129964217584</c:v>
                </c:pt>
                <c:pt idx="515">
                  <c:v>-7.741232715365463</c:v>
                </c:pt>
                <c:pt idx="516">
                  <c:v>-7.7622945300159714</c:v>
                </c:pt>
                <c:pt idx="517">
                  <c:v>-7.7833155666842444</c:v>
                </c:pt>
                <c:pt idx="518">
                  <c:v>-7.8042959829665151</c:v>
                </c:pt>
                <c:pt idx="519">
                  <c:v>-7.8252359355471341</c:v>
                </c:pt>
                <c:pt idx="520">
                  <c:v>-7.8461355802056616</c:v>
                </c:pt>
                <c:pt idx="521">
                  <c:v>-7.8669950718237942</c:v>
                </c:pt>
                <c:pt idx="522">
                  <c:v>-7.8878145643922366</c:v>
                </c:pt>
                <c:pt idx="523">
                  <c:v>-7.9085942110175438</c:v>
                </c:pt>
                <c:pt idx="524">
                  <c:v>-7.9293341639288499</c:v>
                </c:pt>
                <c:pt idx="525">
                  <c:v>-7.9500345744846044</c:v>
                </c:pt>
                <c:pt idx="526">
                  <c:v>-7.9706955931791583</c:v>
                </c:pt>
                <c:pt idx="527">
                  <c:v>-7.9913173696493445</c:v>
                </c:pt>
                <c:pt idx="528">
                  <c:v>-8.0119000526809927</c:v>
                </c:pt>
                <c:pt idx="529">
                  <c:v>-8.0324437902153321</c:v>
                </c:pt>
                <c:pt idx="530">
                  <c:v>-8.0529487293554141</c:v>
                </c:pt>
                <c:pt idx="531">
                  <c:v>-8.0734150163724152</c:v>
                </c:pt>
                <c:pt idx="532">
                  <c:v>-8.0938427967118898</c:v>
                </c:pt>
                <c:pt idx="533">
                  <c:v>-8.1142322149999941</c:v>
                </c:pt>
                <c:pt idx="534">
                  <c:v>-8.1345834150495975</c:v>
                </c:pt>
                <c:pt idx="535">
                  <c:v>-8.1548965398663995</c:v>
                </c:pt>
                <c:pt idx="536">
                  <c:v>-8.1751717316549346</c:v>
                </c:pt>
                <c:pt idx="537">
                  <c:v>-8.1954091318245759</c:v>
                </c:pt>
                <c:pt idx="538">
                  <c:v>-8.2156088809954113</c:v>
                </c:pt>
                <c:pt idx="539">
                  <c:v>-8.2357711190041556</c:v>
                </c:pt>
                <c:pt idx="540">
                  <c:v>-8.2558959849098983</c:v>
                </c:pt>
                <c:pt idx="541">
                  <c:v>-8.2759836169999161</c:v>
                </c:pt>
                <c:pt idx="542">
                  <c:v>-8.2960341527953503</c:v>
                </c:pt>
                <c:pt idx="543">
                  <c:v>-8.3160477290568622</c:v>
                </c:pt>
                <c:pt idx="544">
                  <c:v>-8.336024481790183</c:v>
                </c:pt>
                <c:pt idx="545">
                  <c:v>-8.3559645462517409</c:v>
                </c:pt>
                <c:pt idx="546">
                  <c:v>-8.3758680569541184</c:v>
                </c:pt>
                <c:pt idx="547">
                  <c:v>-8.3957351476714521</c:v>
                </c:pt>
                <c:pt idx="548">
                  <c:v>-8.4155659514449184</c:v>
                </c:pt>
                <c:pt idx="549">
                  <c:v>-8.435360600587984</c:v>
                </c:pt>
                <c:pt idx="550">
                  <c:v>-8.4551192266917852</c:v>
                </c:pt>
                <c:pt idx="551">
                  <c:v>-8.4748419606303145</c:v>
                </c:pt>
                <c:pt idx="552">
                  <c:v>-8.4945289325656574</c:v>
                </c:pt>
                <c:pt idx="553">
                  <c:v>-8.5141802719531441</c:v>
                </c:pt>
                <c:pt idx="554">
                  <c:v>-8.5337961075464364</c:v>
                </c:pt>
                <c:pt idx="555">
                  <c:v>-8.5533765674025943</c:v>
                </c:pt>
                <c:pt idx="556">
                  <c:v>-8.572921778887121</c:v>
                </c:pt>
                <c:pt idx="557">
                  <c:v>-8.5924318686789078</c:v>
                </c:pt>
                <c:pt idx="558">
                  <c:v>-8.6119069627751585</c:v>
                </c:pt>
                <c:pt idx="559">
                  <c:v>-8.6313471864962708</c:v>
                </c:pt>
                <c:pt idx="560">
                  <c:v>-8.650752664490696</c:v>
                </c:pt>
                <c:pt idx="561">
                  <c:v>-8.6701235207397147</c:v>
                </c:pt>
                <c:pt idx="562">
                  <c:v>-8.6894598785622108</c:v>
                </c:pt>
                <c:pt idx="563">
                  <c:v>-8.7087618606193402</c:v>
                </c:pt>
                <c:pt idx="564">
                  <c:v>-8.7280295889192416</c:v>
                </c:pt>
                <c:pt idx="565">
                  <c:v>-8.747263184821648</c:v>
                </c:pt>
                <c:pt idx="566">
                  <c:v>-8.7664627690424695</c:v>
                </c:pt>
                <c:pt idx="567">
                  <c:v>-8.785628461658348</c:v>
                </c:pt>
                <c:pt idx="568">
                  <c:v>-8.8047603821111551</c:v>
                </c:pt>
                <c:pt idx="569">
                  <c:v>-8.8238586492124611</c:v>
                </c:pt>
                <c:pt idx="570">
                  <c:v>-8.8429233811479691</c:v>
                </c:pt>
                <c:pt idx="571">
                  <c:v>-8.8619546954818844</c:v>
                </c:pt>
                <c:pt idx="572">
                  <c:v>-8.8809527091612921</c:v>
                </c:pt>
                <c:pt idx="573">
                  <c:v>-8.899917538520441</c:v>
                </c:pt>
                <c:pt idx="574">
                  <c:v>-8.9188492992850286</c:v>
                </c:pt>
                <c:pt idx="575">
                  <c:v>-8.9377481065764499</c:v>
                </c:pt>
                <c:pt idx="576">
                  <c:v>-8.9566140749159899</c:v>
                </c:pt>
                <c:pt idx="577">
                  <c:v>-8.9754473182289729</c:v>
                </c:pt>
                <c:pt idx="578">
                  <c:v>-8.9942479498489192</c:v>
                </c:pt>
                <c:pt idx="579">
                  <c:v>-9.0130160825215953</c:v>
                </c:pt>
                <c:pt idx="580">
                  <c:v>-9.0317518284091207</c:v>
                </c:pt>
                <c:pt idx="581">
                  <c:v>-9.0504552990939544</c:v>
                </c:pt>
                <c:pt idx="582">
                  <c:v>-9.0691266055828947</c:v>
                </c:pt>
                <c:pt idx="583">
                  <c:v>-9.0877658583110374</c:v>
                </c:pt>
                <c:pt idx="584">
                  <c:v>-9.1063731671456765</c:v>
                </c:pt>
                <c:pt idx="585">
                  <c:v>-9.1249486413901977</c:v>
                </c:pt>
                <c:pt idx="586">
                  <c:v>-9.1434923897879514</c:v>
                </c:pt>
                <c:pt idx="587">
                  <c:v>-9.1620045205260467</c:v>
                </c:pt>
                <c:pt idx="588">
                  <c:v>-9.1804851412391457</c:v>
                </c:pt>
                <c:pt idx="589">
                  <c:v>-9.1989343590132293</c:v>
                </c:pt>
                <c:pt idx="590">
                  <c:v>-9.2173522803892922</c:v>
                </c:pt>
                <c:pt idx="591">
                  <c:v>-9.2357390113670661</c:v>
                </c:pt>
                <c:pt idx="592">
                  <c:v>-9.2540946574086718</c:v>
                </c:pt>
                <c:pt idx="593">
                  <c:v>-9.2724193234422572</c:v>
                </c:pt>
                <c:pt idx="594">
                  <c:v>-9.2907131138655288</c:v>
                </c:pt>
                <c:pt idx="595">
                  <c:v>-9.3089761325494322</c:v>
                </c:pt>
                <c:pt idx="596">
                  <c:v>-9.3272084828415984</c:v>
                </c:pt>
                <c:pt idx="597">
                  <c:v>-9.3454102675699104</c:v>
                </c:pt>
                <c:pt idx="598">
                  <c:v>-9.3635815890459639</c:v>
                </c:pt>
                <c:pt idx="599">
                  <c:v>-9.3817225490684706</c:v>
                </c:pt>
                <c:pt idx="600">
                  <c:v>-9.3998332489267824</c:v>
                </c:pt>
                <c:pt idx="601">
                  <c:v>-9.4179137894041745</c:v>
                </c:pt>
                <c:pt idx="602">
                  <c:v>-9.4359642707812981</c:v>
                </c:pt>
                <c:pt idx="603">
                  <c:v>-9.4539847928394707</c:v>
                </c:pt>
                <c:pt idx="604">
                  <c:v>-9.4719754548639798</c:v>
                </c:pt>
                <c:pt idx="605">
                  <c:v>-9.4899363556474086</c:v>
                </c:pt>
                <c:pt idx="606">
                  <c:v>-9.5078675934928398</c:v>
                </c:pt>
                <c:pt idx="607">
                  <c:v>-9.5257692662171252</c:v>
                </c:pt>
                <c:pt idx="608">
                  <c:v>-9.5436414711540607</c:v>
                </c:pt>
                <c:pt idx="609">
                  <c:v>-9.5614843051575704</c:v>
                </c:pt>
                <c:pt idx="610">
                  <c:v>-9.5792978646048681</c:v>
                </c:pt>
                <c:pt idx="611">
                  <c:v>-9.5970822453995339</c:v>
                </c:pt>
                <c:pt idx="612">
                  <c:v>-9.6148375429747119</c:v>
                </c:pt>
                <c:pt idx="613">
                  <c:v>-9.6325638522960588</c:v>
                </c:pt>
                <c:pt idx="614">
                  <c:v>-9.6502612678648774</c:v>
                </c:pt>
                <c:pt idx="615">
                  <c:v>-9.6679298837211078</c:v>
                </c:pt>
                <c:pt idx="616">
                  <c:v>-9.6855697934463194</c:v>
                </c:pt>
                <c:pt idx="617">
                  <c:v>-9.7031810901667299</c:v>
                </c:pt>
                <c:pt idx="618">
                  <c:v>-9.7207638665560907</c:v>
                </c:pt>
                <c:pt idx="619">
                  <c:v>-9.7383182148386354</c:v>
                </c:pt>
                <c:pt idx="620">
                  <c:v>-9.7558442267920356</c:v>
                </c:pt>
                <c:pt idx="621">
                  <c:v>-9.7733419937501935</c:v>
                </c:pt>
                <c:pt idx="622">
                  <c:v>-9.7908116066061552</c:v>
                </c:pt>
                <c:pt idx="623">
                  <c:v>-9.8082531558149313</c:v>
                </c:pt>
                <c:pt idx="624">
                  <c:v>-9.8256667313962893</c:v>
                </c:pt>
                <c:pt idx="625">
                  <c:v>-9.8430524229375678</c:v>
                </c:pt>
                <c:pt idx="626">
                  <c:v>-9.8604103195964257</c:v>
                </c:pt>
                <c:pt idx="627">
                  <c:v>-9.8777405101035924</c:v>
                </c:pt>
                <c:pt idx="628">
                  <c:v>-9.8950430827655893</c:v>
                </c:pt>
                <c:pt idx="629">
                  <c:v>-9.9123181254674151</c:v>
                </c:pt>
                <c:pt idx="630">
                  <c:v>-9.929565725675225</c:v>
                </c:pt>
                <c:pt idx="631">
                  <c:v>-9.9467859704390449</c:v>
                </c:pt>
                <c:pt idx="632">
                  <c:v>-9.9639789463953079</c:v>
                </c:pt>
                <c:pt idx="633">
                  <c:v>-9.9811447397695687</c:v>
                </c:pt>
                <c:pt idx="634">
                  <c:v>-9.9982834363790047</c:v>
                </c:pt>
                <c:pt idx="635">
                  <c:v>-10.015395121635073</c:v>
                </c:pt>
                <c:pt idx="636">
                  <c:v>-10.032479880546035</c:v>
                </c:pt>
                <c:pt idx="637">
                  <c:v>-10.049537797719445</c:v>
                </c:pt>
                <c:pt idx="638">
                  <c:v>-10.066568957364751</c:v>
                </c:pt>
                <c:pt idx="639">
                  <c:v>-10.083573443295691</c:v>
                </c:pt>
                <c:pt idx="640">
                  <c:v>-10.100551338932867</c:v>
                </c:pt>
                <c:pt idx="641">
                  <c:v>-10.117502727306125</c:v>
                </c:pt>
                <c:pt idx="642">
                  <c:v>-10.13442769105702</c:v>
                </c:pt>
                <c:pt idx="643">
                  <c:v>-10.151326312441242</c:v>
                </c:pt>
                <c:pt idx="644">
                  <c:v>-10.168198673330984</c:v>
                </c:pt>
                <c:pt idx="645">
                  <c:v>-10.185044855217377</c:v>
                </c:pt>
                <c:pt idx="646">
                  <c:v>-10.20186493921279</c:v>
                </c:pt>
                <c:pt idx="647">
                  <c:v>-10.218659006053194</c:v>
                </c:pt>
                <c:pt idx="648">
                  <c:v>-10.235427136100526</c:v>
                </c:pt>
                <c:pt idx="649">
                  <c:v>-10.252169409344923</c:v>
                </c:pt>
                <c:pt idx="650">
                  <c:v>-10.268885905407075</c:v>
                </c:pt>
                <c:pt idx="651">
                  <c:v>-10.285576703540485</c:v>
                </c:pt>
                <c:pt idx="652">
                  <c:v>-10.302241882633687</c:v>
                </c:pt>
                <c:pt idx="653">
                  <c:v>-10.318881521212539</c:v>
                </c:pt>
                <c:pt idx="654">
                  <c:v>-10.335495697442369</c:v>
                </c:pt>
                <c:pt idx="655">
                  <c:v>-10.352084489130263</c:v>
                </c:pt>
                <c:pt idx="656">
                  <c:v>-10.368647973727192</c:v>
                </c:pt>
                <c:pt idx="657">
                  <c:v>-10.385186228330205</c:v>
                </c:pt>
                <c:pt idx="658">
                  <c:v>-10.401699329684575</c:v>
                </c:pt>
                <c:pt idx="659">
                  <c:v>-10.418187354185932</c:v>
                </c:pt>
                <c:pt idx="660">
                  <c:v>-10.434650377882406</c:v>
                </c:pt>
                <c:pt idx="661">
                  <c:v>-10.451088476476691</c:v>
                </c:pt>
                <c:pt idx="662">
                  <c:v>-10.467501725328184</c:v>
                </c:pt>
                <c:pt idx="663">
                  <c:v>-10.483890199455018</c:v>
                </c:pt>
                <c:pt idx="664">
                  <c:v>-10.500253973536132</c:v>
                </c:pt>
                <c:pt idx="665">
                  <c:v>-10.516593121913303</c:v>
                </c:pt>
                <c:pt idx="666">
                  <c:v>-10.532907718593215</c:v>
                </c:pt>
                <c:pt idx="667">
                  <c:v>-10.549197837249409</c:v>
                </c:pt>
                <c:pt idx="668">
                  <c:v>-10.565463551224333</c:v>
                </c:pt>
                <c:pt idx="669">
                  <c:v>-10.581704933531263</c:v>
                </c:pt>
                <c:pt idx="670">
                  <c:v>-10.597922056856348</c:v>
                </c:pt>
                <c:pt idx="671">
                  <c:v>-10.614114993560484</c:v>
                </c:pt>
                <c:pt idx="672">
                  <c:v>-10.630283815681317</c:v>
                </c:pt>
                <c:pt idx="673">
                  <c:v>-10.646428594935109</c:v>
                </c:pt>
                <c:pt idx="674">
                  <c:v>-10.662549402718682</c:v>
                </c:pt>
                <c:pt idx="675">
                  <c:v>-10.678646310111304</c:v>
                </c:pt>
                <c:pt idx="676">
                  <c:v>-10.694719387876582</c:v>
                </c:pt>
                <c:pt idx="677">
                  <c:v>-10.710768706464293</c:v>
                </c:pt>
                <c:pt idx="678">
                  <c:v>-10.726794336012269</c:v>
                </c:pt>
                <c:pt idx="679">
                  <c:v>-10.742796346348229</c:v>
                </c:pt>
                <c:pt idx="680">
                  <c:v>-10.758774806991596</c:v>
                </c:pt>
                <c:pt idx="681">
                  <c:v>-10.774729787155316</c:v>
                </c:pt>
                <c:pt idx="682">
                  <c:v>-10.790661355747659</c:v>
                </c:pt>
                <c:pt idx="683">
                  <c:v>-10.806569581374006</c:v>
                </c:pt>
                <c:pt idx="684">
                  <c:v>-10.822454532338597</c:v>
                </c:pt>
                <c:pt idx="685">
                  <c:v>-10.838316276646324</c:v>
                </c:pt>
                <c:pt idx="686">
                  <c:v>-10.85415488200448</c:v>
                </c:pt>
                <c:pt idx="687">
                  <c:v>-10.869970415824447</c:v>
                </c:pt>
                <c:pt idx="688">
                  <c:v>-10.885762945223469</c:v>
                </c:pt>
                <c:pt idx="689">
                  <c:v>-10.901532537026334</c:v>
                </c:pt>
                <c:pt idx="690">
                  <c:v>-10.917279257767071</c:v>
                </c:pt>
                <c:pt idx="691">
                  <c:v>-10.933003173690651</c:v>
                </c:pt>
                <c:pt idx="692">
                  <c:v>-10.948704350754632</c:v>
                </c:pt>
                <c:pt idx="693">
                  <c:v>-10.964382854630855</c:v>
                </c:pt>
                <c:pt idx="694">
                  <c:v>-10.98003875070706</c:v>
                </c:pt>
                <c:pt idx="695">
                  <c:v>-10.995672104088534</c:v>
                </c:pt>
                <c:pt idx="696">
                  <c:v>-11.011282979599734</c:v>
                </c:pt>
                <c:pt idx="697">
                  <c:v>-11.026871441785921</c:v>
                </c:pt>
                <c:pt idx="698">
                  <c:v>-11.042437554914713</c:v>
                </c:pt>
                <c:pt idx="699">
                  <c:v>-11.057981382977722</c:v>
                </c:pt>
                <c:pt idx="700">
                  <c:v>-11.073502989692109</c:v>
                </c:pt>
                <c:pt idx="701">
                  <c:v>-11.089002438502149</c:v>
                </c:pt>
                <c:pt idx="702">
                  <c:v>-11.104479792580811</c:v>
                </c:pt>
                <c:pt idx="703">
                  <c:v>-11.119935114831279</c:v>
                </c:pt>
                <c:pt idx="704">
                  <c:v>-11.13536846788849</c:v>
                </c:pt>
                <c:pt idx="705">
                  <c:v>-11.150779914120655</c:v>
                </c:pt>
                <c:pt idx="706">
                  <c:v>-11.166169515630777</c:v>
                </c:pt>
                <c:pt idx="707">
                  <c:v>-11.181537334258167</c:v>
                </c:pt>
                <c:pt idx="708">
                  <c:v>-11.196883431579913</c:v>
                </c:pt>
                <c:pt idx="709">
                  <c:v>-11.212207868912351</c:v>
                </c:pt>
                <c:pt idx="710">
                  <c:v>-11.227510707312575</c:v>
                </c:pt>
                <c:pt idx="711">
                  <c:v>-11.242792007579844</c:v>
                </c:pt>
                <c:pt idx="712">
                  <c:v>-11.258051830257095</c:v>
                </c:pt>
                <c:pt idx="713">
                  <c:v>-11.273290235632331</c:v>
                </c:pt>
                <c:pt idx="714">
                  <c:v>-11.288507283740046</c:v>
                </c:pt>
                <c:pt idx="715">
                  <c:v>-11.303703034362698</c:v>
                </c:pt>
                <c:pt idx="716">
                  <c:v>-11.318877547032073</c:v>
                </c:pt>
                <c:pt idx="717">
                  <c:v>-11.334030881030692</c:v>
                </c:pt>
                <c:pt idx="718">
                  <c:v>-11.349163095393195</c:v>
                </c:pt>
                <c:pt idx="719">
                  <c:v>-11.364274248907755</c:v>
                </c:pt>
                <c:pt idx="720">
                  <c:v>-11.379364400117396</c:v>
                </c:pt>
                <c:pt idx="721">
                  <c:v>-11.39443360732141</c:v>
                </c:pt>
                <c:pt idx="722">
                  <c:v>-11.40948192857666</c:v>
                </c:pt>
                <c:pt idx="723">
                  <c:v>-11.424509421698957</c:v>
                </c:pt>
                <c:pt idx="724">
                  <c:v>-11.43951614426436</c:v>
                </c:pt>
                <c:pt idx="725">
                  <c:v>-11.454502153610534</c:v>
                </c:pt>
                <c:pt idx="726">
                  <c:v>-11.469467506838029</c:v>
                </c:pt>
                <c:pt idx="727">
                  <c:v>-11.484412260811631</c:v>
                </c:pt>
                <c:pt idx="728">
                  <c:v>-11.499336472161623</c:v>
                </c:pt>
                <c:pt idx="729">
                  <c:v>-11.514240197285055</c:v>
                </c:pt>
                <c:pt idx="730">
                  <c:v>-11.529123492347082</c:v>
                </c:pt>
                <c:pt idx="731">
                  <c:v>-11.543986413282198</c:v>
                </c:pt>
                <c:pt idx="732">
                  <c:v>-11.558829015795482</c:v>
                </c:pt>
                <c:pt idx="733">
                  <c:v>-11.573651355363893</c:v>
                </c:pt>
                <c:pt idx="734">
                  <c:v>-11.588453487237452</c:v>
                </c:pt>
                <c:pt idx="735">
                  <c:v>-11.603235466440559</c:v>
                </c:pt>
                <c:pt idx="736">
                  <c:v>-11.617997347773155</c:v>
                </c:pt>
                <c:pt idx="737">
                  <c:v>-11.632739185811978</c:v>
                </c:pt>
                <c:pt idx="738">
                  <c:v>-11.647461034911728</c:v>
                </c:pt>
                <c:pt idx="739">
                  <c:v>-11.662162949206326</c:v>
                </c:pt>
                <c:pt idx="740">
                  <c:v>-11.676844982610092</c:v>
                </c:pt>
                <c:pt idx="741">
                  <c:v>-11.691507188818889</c:v>
                </c:pt>
                <c:pt idx="742">
                  <c:v>-11.706149621311361</c:v>
                </c:pt>
                <c:pt idx="743">
                  <c:v>-11.72077233335007</c:v>
                </c:pt>
                <c:pt idx="744">
                  <c:v>-11.735375377982656</c:v>
                </c:pt>
                <c:pt idx="745">
                  <c:v>-11.749958808043004</c:v>
                </c:pt>
                <c:pt idx="746">
                  <c:v>-11.76452267615241</c:v>
                </c:pt>
                <c:pt idx="747">
                  <c:v>-11.779067034720654</c:v>
                </c:pt>
                <c:pt idx="748">
                  <c:v>-11.793591935947227</c:v>
                </c:pt>
                <c:pt idx="749">
                  <c:v>-11.808097431822347</c:v>
                </c:pt>
                <c:pt idx="750">
                  <c:v>-11.822583574128181</c:v>
                </c:pt>
                <c:pt idx="751">
                  <c:v>-11.837050414439894</c:v>
                </c:pt>
                <c:pt idx="752">
                  <c:v>-11.851498004126746</c:v>
                </c:pt>
                <c:pt idx="753">
                  <c:v>-11.865926394353203</c:v>
                </c:pt>
                <c:pt idx="754">
                  <c:v>-11.880335636080041</c:v>
                </c:pt>
                <c:pt idx="755">
                  <c:v>-11.894725780065393</c:v>
                </c:pt>
                <c:pt idx="756">
                  <c:v>-11.909096876865853</c:v>
                </c:pt>
                <c:pt idx="757">
                  <c:v>-11.923448976837506</c:v>
                </c:pt>
                <c:pt idx="758">
                  <c:v>-11.93778213013703</c:v>
                </c:pt>
                <c:pt idx="759">
                  <c:v>-11.952096386722694</c:v>
                </c:pt>
                <c:pt idx="760">
                  <c:v>-11.966391796355467</c:v>
                </c:pt>
                <c:pt idx="761">
                  <c:v>-11.980668408600003</c:v>
                </c:pt>
                <c:pt idx="762">
                  <c:v>-11.994926272825694</c:v>
                </c:pt>
                <c:pt idx="763">
                  <c:v>-12.009165438207695</c:v>
                </c:pt>
                <c:pt idx="764">
                  <c:v>-12.023385953727932</c:v>
                </c:pt>
                <c:pt idx="765">
                  <c:v>-12.037587868176125</c:v>
                </c:pt>
                <c:pt idx="766">
                  <c:v>-12.051771230150784</c:v>
                </c:pt>
                <c:pt idx="767">
                  <c:v>-12.065936088060212</c:v>
                </c:pt>
                <c:pt idx="768">
                  <c:v>-12.080082490123488</c:v>
                </c:pt>
                <c:pt idx="769">
                  <c:v>-12.094210484371459</c:v>
                </c:pt>
                <c:pt idx="770">
                  <c:v>-12.108320118647732</c:v>
                </c:pt>
                <c:pt idx="771">
                  <c:v>-12.122411440609611</c:v>
                </c:pt>
                <c:pt idx="772">
                  <c:v>-12.136484497729093</c:v>
                </c:pt>
                <c:pt idx="773">
                  <c:v>-12.150539337293807</c:v>
                </c:pt>
                <c:pt idx="774">
                  <c:v>-12.164576006408005</c:v>
                </c:pt>
                <c:pt idx="775">
                  <c:v>-12.178594551993442</c:v>
                </c:pt>
                <c:pt idx="776">
                  <c:v>-12.192595020790399</c:v>
                </c:pt>
                <c:pt idx="777">
                  <c:v>-12.206577459358542</c:v>
                </c:pt>
                <c:pt idx="778">
                  <c:v>-12.220541914077913</c:v>
                </c:pt>
                <c:pt idx="779">
                  <c:v>-12.234488431149799</c:v>
                </c:pt>
                <c:pt idx="780">
                  <c:v>-12.248417056597695</c:v>
                </c:pt>
                <c:pt idx="781">
                  <c:v>-12.262327836268199</c:v>
                </c:pt>
                <c:pt idx="782">
                  <c:v>-12.276220815831884</c:v>
                </c:pt>
                <c:pt idx="783">
                  <c:v>-12.29009604078427</c:v>
                </c:pt>
                <c:pt idx="784">
                  <c:v>-12.303953556446643</c:v>
                </c:pt>
                <c:pt idx="785">
                  <c:v>-12.317793407967002</c:v>
                </c:pt>
                <c:pt idx="786">
                  <c:v>-12.331615640320884</c:v>
                </c:pt>
                <c:pt idx="787">
                  <c:v>-12.345420298312298</c:v>
                </c:pt>
                <c:pt idx="788">
                  <c:v>-12.359207426574571</c:v>
                </c:pt>
                <c:pt idx="789">
                  <c:v>-12.372977069571199</c:v>
                </c:pt>
                <c:pt idx="790">
                  <c:v>-12.386729271596721</c:v>
                </c:pt>
                <c:pt idx="791">
                  <c:v>-12.400464076777595</c:v>
                </c:pt>
                <c:pt idx="792">
                  <c:v>-12.414181529073019</c:v>
                </c:pt>
                <c:pt idx="793">
                  <c:v>-12.427881672275781</c:v>
                </c:pt>
                <c:pt idx="794">
                  <c:v>-12.441564550013091</c:v>
                </c:pt>
                <c:pt idx="795">
                  <c:v>-12.455230205747441</c:v>
                </c:pt>
                <c:pt idx="796">
                  <c:v>-12.468878682777415</c:v>
                </c:pt>
                <c:pt idx="797">
                  <c:v>-12.482510024238493</c:v>
                </c:pt>
                <c:pt idx="798">
                  <c:v>-12.496124273103931</c:v>
                </c:pt>
                <c:pt idx="799">
                  <c:v>-12.509721472185468</c:v>
                </c:pt>
                <c:pt idx="800">
                  <c:v>-12.52330166413428</c:v>
                </c:pt>
                <c:pt idx="801">
                  <c:v>-12.536864891441631</c:v>
                </c:pt>
                <c:pt idx="802">
                  <c:v>-12.550411196439768</c:v>
                </c:pt>
                <c:pt idx="803">
                  <c:v>-12.563940621302713</c:v>
                </c:pt>
                <c:pt idx="804">
                  <c:v>-12.577453208046968</c:v>
                </c:pt>
                <c:pt idx="805">
                  <c:v>-12.590948998532397</c:v>
                </c:pt>
                <c:pt idx="806">
                  <c:v>-12.604428034462948</c:v>
                </c:pt>
                <c:pt idx="807">
                  <c:v>-12.617890357387445</c:v>
                </c:pt>
                <c:pt idx="808">
                  <c:v>-12.631336008700337</c:v>
                </c:pt>
                <c:pt idx="809">
                  <c:v>-12.644765029642492</c:v>
                </c:pt>
                <c:pt idx="810">
                  <c:v>-12.658177461301932</c:v>
                </c:pt>
                <c:pt idx="811">
                  <c:v>-12.671573344614586</c:v>
                </c:pt>
                <c:pt idx="812">
                  <c:v>-12.684952720365068</c:v>
                </c:pt>
                <c:pt idx="813">
                  <c:v>-12.698315629187391</c:v>
                </c:pt>
                <c:pt idx="814">
                  <c:v>-12.711662111565715</c:v>
                </c:pt>
                <c:pt idx="815">
                  <c:v>-12.724992207835101</c:v>
                </c:pt>
                <c:pt idx="816">
                  <c:v>-12.73830595818221</c:v>
                </c:pt>
                <c:pt idx="817">
                  <c:v>-12.751603402646076</c:v>
                </c:pt>
                <c:pt idx="818">
                  <c:v>-12.764884581118764</c:v>
                </c:pt>
                <c:pt idx="819">
                  <c:v>-12.778149533346152</c:v>
                </c:pt>
                <c:pt idx="820">
                  <c:v>-12.791398298928605</c:v>
                </c:pt>
                <c:pt idx="821">
                  <c:v>-12.80463091732171</c:v>
                </c:pt>
                <c:pt idx="822">
                  <c:v>-12.817847427836945</c:v>
                </c:pt>
                <c:pt idx="823">
                  <c:v>-12.831047869642433</c:v>
                </c:pt>
                <c:pt idx="824">
                  <c:v>-12.844232281763581</c:v>
                </c:pt>
                <c:pt idx="825">
                  <c:v>-12.857400703083819</c:v>
                </c:pt>
                <c:pt idx="826">
                  <c:v>-12.87055317234524</c:v>
                </c:pt>
                <c:pt idx="827">
                  <c:v>-12.883689728149349</c:v>
                </c:pt>
                <c:pt idx="828">
                  <c:v>-12.896810408957691</c:v>
                </c:pt>
                <c:pt idx="829">
                  <c:v>-12.909915253092528</c:v>
                </c:pt>
                <c:pt idx="830">
                  <c:v>-12.923004298737538</c:v>
                </c:pt>
                <c:pt idx="831">
                  <c:v>-12.936077583938463</c:v>
                </c:pt>
                <c:pt idx="832">
                  <c:v>-12.94913514660378</c:v>
                </c:pt>
                <c:pt idx="833">
                  <c:v>-12.96217702450538</c:v>
                </c:pt>
                <c:pt idx="834">
                  <c:v>-12.975203255279155</c:v>
                </c:pt>
                <c:pt idx="835">
                  <c:v>-12.988213876425739</c:v>
                </c:pt>
                <c:pt idx="836">
                  <c:v>-13.00120892531109</c:v>
                </c:pt>
                <c:pt idx="837">
                  <c:v>-13.014188439167178</c:v>
                </c:pt>
                <c:pt idx="838">
                  <c:v>-13.027152455092605</c:v>
                </c:pt>
                <c:pt idx="839">
                  <c:v>-13.040101010053192</c:v>
                </c:pt>
                <c:pt idx="840">
                  <c:v>-13.053034140882723</c:v>
                </c:pt>
                <c:pt idx="841">
                  <c:v>-13.065951884283493</c:v>
                </c:pt>
                <c:pt idx="842">
                  <c:v>-13.078854276826924</c:v>
                </c:pt>
                <c:pt idx="843">
                  <c:v>-13.091741354954245</c:v>
                </c:pt>
                <c:pt idx="844">
                  <c:v>-13.104613154977066</c:v>
                </c:pt>
                <c:pt idx="845">
                  <c:v>-13.117469713077995</c:v>
                </c:pt>
                <c:pt idx="846">
                  <c:v>-13.130311065311275</c:v>
                </c:pt>
                <c:pt idx="847">
                  <c:v>-13.143137247603356</c:v>
                </c:pt>
                <c:pt idx="848">
                  <c:v>-13.155948295753532</c:v>
                </c:pt>
                <c:pt idx="849">
                  <c:v>-13.168744245434503</c:v>
                </c:pt>
                <c:pt idx="850">
                  <c:v>-13.181525132193009</c:v>
                </c:pt>
                <c:pt idx="851">
                  <c:v>-13.19429099145038</c:v>
                </c:pt>
                <c:pt idx="852">
                  <c:v>-13.207041858503189</c:v>
                </c:pt>
                <c:pt idx="853">
                  <c:v>-13.219777768523763</c:v>
                </c:pt>
                <c:pt idx="854">
                  <c:v>-13.232498756560815</c:v>
                </c:pt>
                <c:pt idx="855">
                  <c:v>-13.245204857540003</c:v>
                </c:pt>
                <c:pt idx="856">
                  <c:v>-13.257896106264518</c:v>
                </c:pt>
                <c:pt idx="857">
                  <c:v>-13.270572537415639</c:v>
                </c:pt>
                <c:pt idx="858">
                  <c:v>-13.283234185553326</c:v>
                </c:pt>
                <c:pt idx="859">
                  <c:v>-13.295881085116747</c:v>
                </c:pt>
                <c:pt idx="860">
                  <c:v>-13.308513270424875</c:v>
                </c:pt>
                <c:pt idx="861">
                  <c:v>-13.321130775677055</c:v>
                </c:pt>
                <c:pt idx="862">
                  <c:v>-13.333733634953504</c:v>
                </c:pt>
                <c:pt idx="863">
                  <c:v>-13.346321882215932</c:v>
                </c:pt>
                <c:pt idx="864">
                  <c:v>-13.358895551308024</c:v>
                </c:pt>
                <c:pt idx="865">
                  <c:v>-13.371454675956045</c:v>
                </c:pt>
                <c:pt idx="866">
                  <c:v>-13.383999289769349</c:v>
                </c:pt>
                <c:pt idx="867">
                  <c:v>-13.396529426240946</c:v>
                </c:pt>
                <c:pt idx="868">
                  <c:v>-13.40904511874799</c:v>
                </c:pt>
                <c:pt idx="869">
                  <c:v>-13.421546400552351</c:v>
                </c:pt>
                <c:pt idx="870">
                  <c:v>-13.434033304801154</c:v>
                </c:pt>
                <c:pt idx="871">
                  <c:v>-13.446505864527268</c:v>
                </c:pt>
                <c:pt idx="872">
                  <c:v>-13.458964112649866</c:v>
                </c:pt>
                <c:pt idx="873">
                  <c:v>-13.471408081974936</c:v>
                </c:pt>
                <c:pt idx="874">
                  <c:v>-13.483837805195762</c:v>
                </c:pt>
                <c:pt idx="875">
                  <c:v>-13.496253314893522</c:v>
                </c:pt>
                <c:pt idx="876">
                  <c:v>-13.508654643537703</c:v>
                </c:pt>
                <c:pt idx="877">
                  <c:v>-13.521041823486698</c:v>
                </c:pt>
                <c:pt idx="878">
                  <c:v>-13.533414886988247</c:v>
                </c:pt>
                <c:pt idx="879">
                  <c:v>-13.545773866179985</c:v>
                </c:pt>
                <c:pt idx="880">
                  <c:v>-13.558118793089896</c:v>
                </c:pt>
                <c:pt idx="881">
                  <c:v>-13.570449699636882</c:v>
                </c:pt>
                <c:pt idx="882">
                  <c:v>-13.582766617631179</c:v>
                </c:pt>
                <c:pt idx="883">
                  <c:v>-13.595069578774897</c:v>
                </c:pt>
                <c:pt idx="884">
                  <c:v>-13.607358614662516</c:v>
                </c:pt>
                <c:pt idx="885">
                  <c:v>-13.619633756781319</c:v>
                </c:pt>
                <c:pt idx="886">
                  <c:v>-13.631895036511956</c:v>
                </c:pt>
                <c:pt idx="887">
                  <c:v>-13.644142485128846</c:v>
                </c:pt>
                <c:pt idx="888">
                  <c:v>-13.656376133800713</c:v>
                </c:pt>
                <c:pt idx="889">
                  <c:v>-13.668596013591028</c:v>
                </c:pt>
                <c:pt idx="890">
                  <c:v>-13.680802155458508</c:v>
                </c:pt>
                <c:pt idx="891">
                  <c:v>-13.692994590257555</c:v>
                </c:pt>
                <c:pt idx="892">
                  <c:v>-13.705173348738768</c:v>
                </c:pt>
                <c:pt idx="893">
                  <c:v>-13.717338461549346</c:v>
                </c:pt>
                <c:pt idx="894">
                  <c:v>-13.729489959233625</c:v>
                </c:pt>
                <c:pt idx="895">
                  <c:v>-13.741627872233487</c:v>
                </c:pt>
                <c:pt idx="896">
                  <c:v>-13.753752230888814</c:v>
                </c:pt>
                <c:pt idx="897">
                  <c:v>-13.765863065437991</c:v>
                </c:pt>
                <c:pt idx="898">
                  <c:v>-13.777960406018295</c:v>
                </c:pt>
                <c:pt idx="899">
                  <c:v>-13.7900442826664</c:v>
                </c:pt>
                <c:pt idx="900">
                  <c:v>-13.802114725318802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07-4A78-B581-7C9E750530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666447"/>
        <c:axId val="1743655215"/>
      </c:scatterChart>
      <c:valAx>
        <c:axId val="1743666447"/>
        <c:scaling>
          <c:orientation val="minMax"/>
          <c:max val="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55215"/>
        <c:crosses val="autoZero"/>
        <c:crossBetween val="midCat"/>
        <c:majorUnit val="5"/>
        <c:minorUnit val="1"/>
      </c:valAx>
      <c:valAx>
        <c:axId val="1743655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66447"/>
        <c:crossesAt val="-2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3994757957063431E-2"/>
          <c:y val="0.13026752389896218"/>
          <c:w val="0.91735897407817069"/>
          <c:h val="0.852935779816513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'FS antenna gain'!$B$1</c:f>
              <c:strCache>
                <c:ptCount val="1"/>
                <c:pt idx="0">
                  <c:v>FS gain [dBi]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'FS antenna gain'!$A$2:$A$902</c:f>
              <c:numCache>
                <c:formatCode>General</c:formatCode>
                <c:ptCount val="9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  <c:pt idx="64">
                  <c:v>6.4</c:v>
                </c:pt>
                <c:pt idx="65">
                  <c:v>6.5</c:v>
                </c:pt>
                <c:pt idx="66">
                  <c:v>6.6000000000000005</c:v>
                </c:pt>
                <c:pt idx="67">
                  <c:v>6.7</c:v>
                </c:pt>
                <c:pt idx="68">
                  <c:v>6.8000000000000007</c:v>
                </c:pt>
                <c:pt idx="69">
                  <c:v>6.9</c:v>
                </c:pt>
                <c:pt idx="70">
                  <c:v>7</c:v>
                </c:pt>
                <c:pt idx="71">
                  <c:v>7.1000000000000005</c:v>
                </c:pt>
                <c:pt idx="72">
                  <c:v>7.2</c:v>
                </c:pt>
                <c:pt idx="73">
                  <c:v>7.3000000000000007</c:v>
                </c:pt>
                <c:pt idx="74">
                  <c:v>7.4</c:v>
                </c:pt>
                <c:pt idx="75">
                  <c:v>7.5</c:v>
                </c:pt>
                <c:pt idx="76">
                  <c:v>7.6000000000000005</c:v>
                </c:pt>
                <c:pt idx="77">
                  <c:v>7.7</c:v>
                </c:pt>
                <c:pt idx="78">
                  <c:v>7.8000000000000007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8.2000000000000011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8.7000000000000011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9.2000000000000011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9.6000000000000014</c:v>
                </c:pt>
                <c:pt idx="97">
                  <c:v>9.7000000000000011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10.100000000000001</c:v>
                </c:pt>
                <c:pt idx="102">
                  <c:v>10.200000000000001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10.600000000000001</c:v>
                </c:pt>
                <c:pt idx="107">
                  <c:v>10.700000000000001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11.100000000000001</c:v>
                </c:pt>
                <c:pt idx="112">
                  <c:v>11.200000000000001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11.600000000000001</c:v>
                </c:pt>
                <c:pt idx="117">
                  <c:v>11.700000000000001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12.100000000000001</c:v>
                </c:pt>
                <c:pt idx="122">
                  <c:v>12.200000000000001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12.600000000000001</c:v>
                </c:pt>
                <c:pt idx="127">
                  <c:v>12.700000000000001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13.100000000000001</c:v>
                </c:pt>
                <c:pt idx="132">
                  <c:v>13.200000000000001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13.600000000000001</c:v>
                </c:pt>
                <c:pt idx="137">
                  <c:v>13.700000000000001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14.100000000000001</c:v>
                </c:pt>
                <c:pt idx="142">
                  <c:v>14.200000000000001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14.600000000000001</c:v>
                </c:pt>
                <c:pt idx="147">
                  <c:v>14.700000000000001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15.100000000000001</c:v>
                </c:pt>
                <c:pt idx="152">
                  <c:v>15.200000000000001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15.600000000000001</c:v>
                </c:pt>
                <c:pt idx="157">
                  <c:v>15.700000000000001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16.400000000000002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16.900000000000002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17.400000000000002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17.900000000000002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18.400000000000002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18.900000000000002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</c:v>
                </c:pt>
                <c:pt idx="194">
                  <c:v>19.400000000000002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19.700000000000003</c:v>
                </c:pt>
                <c:pt idx="198">
                  <c:v>19.8</c:v>
                </c:pt>
                <c:pt idx="199">
                  <c:v>19.900000000000002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20.200000000000003</c:v>
                </c:pt>
                <c:pt idx="203">
                  <c:v>20.3</c:v>
                </c:pt>
                <c:pt idx="204">
                  <c:v>20.400000000000002</c:v>
                </c:pt>
                <c:pt idx="205">
                  <c:v>20.5</c:v>
                </c:pt>
                <c:pt idx="206">
                  <c:v>20.6</c:v>
                </c:pt>
                <c:pt idx="207">
                  <c:v>20.700000000000003</c:v>
                </c:pt>
                <c:pt idx="208">
                  <c:v>20.8</c:v>
                </c:pt>
                <c:pt idx="209">
                  <c:v>20.900000000000002</c:v>
                </c:pt>
                <c:pt idx="210">
                  <c:v>21</c:v>
                </c:pt>
                <c:pt idx="211">
                  <c:v>21.1</c:v>
                </c:pt>
                <c:pt idx="212">
                  <c:v>21.200000000000003</c:v>
                </c:pt>
                <c:pt idx="213">
                  <c:v>21.3</c:v>
                </c:pt>
                <c:pt idx="214">
                  <c:v>21.400000000000002</c:v>
                </c:pt>
                <c:pt idx="215">
                  <c:v>21.5</c:v>
                </c:pt>
                <c:pt idx="216">
                  <c:v>21.6</c:v>
                </c:pt>
                <c:pt idx="217">
                  <c:v>21.700000000000003</c:v>
                </c:pt>
                <c:pt idx="218">
                  <c:v>21.8</c:v>
                </c:pt>
                <c:pt idx="219">
                  <c:v>21.900000000000002</c:v>
                </c:pt>
                <c:pt idx="220">
                  <c:v>22</c:v>
                </c:pt>
                <c:pt idx="221">
                  <c:v>22.1</c:v>
                </c:pt>
                <c:pt idx="222">
                  <c:v>22.200000000000003</c:v>
                </c:pt>
                <c:pt idx="223">
                  <c:v>22.3</c:v>
                </c:pt>
                <c:pt idx="224">
                  <c:v>22.400000000000002</c:v>
                </c:pt>
                <c:pt idx="225">
                  <c:v>22.5</c:v>
                </c:pt>
                <c:pt idx="226">
                  <c:v>22.6</c:v>
                </c:pt>
                <c:pt idx="227">
                  <c:v>22.700000000000003</c:v>
                </c:pt>
                <c:pt idx="228">
                  <c:v>22.8</c:v>
                </c:pt>
                <c:pt idx="229">
                  <c:v>22.900000000000002</c:v>
                </c:pt>
                <c:pt idx="230">
                  <c:v>23</c:v>
                </c:pt>
                <c:pt idx="231">
                  <c:v>23.1</c:v>
                </c:pt>
                <c:pt idx="232">
                  <c:v>23.200000000000003</c:v>
                </c:pt>
                <c:pt idx="233">
                  <c:v>23.3</c:v>
                </c:pt>
                <c:pt idx="234">
                  <c:v>23.400000000000002</c:v>
                </c:pt>
                <c:pt idx="235">
                  <c:v>23.5</c:v>
                </c:pt>
                <c:pt idx="236">
                  <c:v>23.6</c:v>
                </c:pt>
                <c:pt idx="237">
                  <c:v>23.700000000000003</c:v>
                </c:pt>
                <c:pt idx="238">
                  <c:v>23.8</c:v>
                </c:pt>
                <c:pt idx="239">
                  <c:v>23.900000000000002</c:v>
                </c:pt>
                <c:pt idx="240">
                  <c:v>24</c:v>
                </c:pt>
                <c:pt idx="241">
                  <c:v>24.1</c:v>
                </c:pt>
                <c:pt idx="242">
                  <c:v>24.200000000000003</c:v>
                </c:pt>
                <c:pt idx="243">
                  <c:v>24.3</c:v>
                </c:pt>
                <c:pt idx="244">
                  <c:v>24.400000000000002</c:v>
                </c:pt>
                <c:pt idx="245">
                  <c:v>24.5</c:v>
                </c:pt>
                <c:pt idx="246">
                  <c:v>24.6</c:v>
                </c:pt>
                <c:pt idx="247">
                  <c:v>24.700000000000003</c:v>
                </c:pt>
                <c:pt idx="248">
                  <c:v>24.8</c:v>
                </c:pt>
                <c:pt idx="249">
                  <c:v>24.900000000000002</c:v>
                </c:pt>
                <c:pt idx="250">
                  <c:v>25</c:v>
                </c:pt>
                <c:pt idx="251">
                  <c:v>25.1</c:v>
                </c:pt>
                <c:pt idx="252">
                  <c:v>25.200000000000003</c:v>
                </c:pt>
                <c:pt idx="253">
                  <c:v>25.3</c:v>
                </c:pt>
                <c:pt idx="254">
                  <c:v>25.400000000000002</c:v>
                </c:pt>
                <c:pt idx="255">
                  <c:v>25.5</c:v>
                </c:pt>
                <c:pt idx="256">
                  <c:v>25.6</c:v>
                </c:pt>
                <c:pt idx="257">
                  <c:v>25.700000000000003</c:v>
                </c:pt>
                <c:pt idx="258">
                  <c:v>25.8</c:v>
                </c:pt>
                <c:pt idx="259">
                  <c:v>25.900000000000002</c:v>
                </c:pt>
                <c:pt idx="260">
                  <c:v>26</c:v>
                </c:pt>
                <c:pt idx="261">
                  <c:v>26.1</c:v>
                </c:pt>
                <c:pt idx="262">
                  <c:v>26.200000000000003</c:v>
                </c:pt>
                <c:pt idx="263">
                  <c:v>26.3</c:v>
                </c:pt>
                <c:pt idx="264">
                  <c:v>26.400000000000002</c:v>
                </c:pt>
                <c:pt idx="265">
                  <c:v>26.5</c:v>
                </c:pt>
                <c:pt idx="266">
                  <c:v>26.6</c:v>
                </c:pt>
                <c:pt idx="267">
                  <c:v>26.700000000000003</c:v>
                </c:pt>
                <c:pt idx="268">
                  <c:v>26.8</c:v>
                </c:pt>
                <c:pt idx="269">
                  <c:v>26.900000000000002</c:v>
                </c:pt>
                <c:pt idx="270">
                  <c:v>27</c:v>
                </c:pt>
                <c:pt idx="271">
                  <c:v>27.1</c:v>
                </c:pt>
                <c:pt idx="272">
                  <c:v>27.200000000000003</c:v>
                </c:pt>
                <c:pt idx="273">
                  <c:v>27.3</c:v>
                </c:pt>
                <c:pt idx="274">
                  <c:v>27.400000000000002</c:v>
                </c:pt>
                <c:pt idx="275">
                  <c:v>27.5</c:v>
                </c:pt>
                <c:pt idx="276">
                  <c:v>27.6</c:v>
                </c:pt>
                <c:pt idx="277">
                  <c:v>27.700000000000003</c:v>
                </c:pt>
                <c:pt idx="278">
                  <c:v>27.8</c:v>
                </c:pt>
                <c:pt idx="279">
                  <c:v>27.900000000000002</c:v>
                </c:pt>
                <c:pt idx="280">
                  <c:v>28</c:v>
                </c:pt>
                <c:pt idx="281">
                  <c:v>28.1</c:v>
                </c:pt>
                <c:pt idx="282">
                  <c:v>28.200000000000003</c:v>
                </c:pt>
                <c:pt idx="283">
                  <c:v>28.3</c:v>
                </c:pt>
                <c:pt idx="284">
                  <c:v>28.400000000000002</c:v>
                </c:pt>
                <c:pt idx="285">
                  <c:v>28.5</c:v>
                </c:pt>
                <c:pt idx="286">
                  <c:v>28.6</c:v>
                </c:pt>
                <c:pt idx="287">
                  <c:v>28.700000000000003</c:v>
                </c:pt>
                <c:pt idx="288">
                  <c:v>28.8</c:v>
                </c:pt>
                <c:pt idx="289">
                  <c:v>28.900000000000002</c:v>
                </c:pt>
                <c:pt idx="290">
                  <c:v>29</c:v>
                </c:pt>
                <c:pt idx="291">
                  <c:v>29.1</c:v>
                </c:pt>
                <c:pt idx="292">
                  <c:v>29.200000000000003</c:v>
                </c:pt>
                <c:pt idx="293">
                  <c:v>29.3</c:v>
                </c:pt>
                <c:pt idx="294">
                  <c:v>29.400000000000002</c:v>
                </c:pt>
                <c:pt idx="295">
                  <c:v>29.5</c:v>
                </c:pt>
                <c:pt idx="296">
                  <c:v>29.6</c:v>
                </c:pt>
                <c:pt idx="297">
                  <c:v>29.700000000000003</c:v>
                </c:pt>
                <c:pt idx="298">
                  <c:v>29.8</c:v>
                </c:pt>
                <c:pt idx="299">
                  <c:v>29.900000000000002</c:v>
                </c:pt>
                <c:pt idx="300">
                  <c:v>30</c:v>
                </c:pt>
                <c:pt idx="301">
                  <c:v>30.1</c:v>
                </c:pt>
                <c:pt idx="302">
                  <c:v>30.200000000000003</c:v>
                </c:pt>
                <c:pt idx="303">
                  <c:v>30.3</c:v>
                </c:pt>
                <c:pt idx="304">
                  <c:v>30.400000000000002</c:v>
                </c:pt>
                <c:pt idx="305">
                  <c:v>30.5</c:v>
                </c:pt>
                <c:pt idx="306">
                  <c:v>30.6</c:v>
                </c:pt>
                <c:pt idx="307">
                  <c:v>30.700000000000003</c:v>
                </c:pt>
                <c:pt idx="308">
                  <c:v>30.8</c:v>
                </c:pt>
                <c:pt idx="309">
                  <c:v>30.900000000000002</c:v>
                </c:pt>
                <c:pt idx="310">
                  <c:v>31</c:v>
                </c:pt>
                <c:pt idx="311">
                  <c:v>31.1</c:v>
                </c:pt>
                <c:pt idx="312">
                  <c:v>31.200000000000003</c:v>
                </c:pt>
                <c:pt idx="313">
                  <c:v>31.3</c:v>
                </c:pt>
                <c:pt idx="314">
                  <c:v>31.400000000000002</c:v>
                </c:pt>
                <c:pt idx="315">
                  <c:v>31.5</c:v>
                </c:pt>
                <c:pt idx="316">
                  <c:v>31.6</c:v>
                </c:pt>
                <c:pt idx="317">
                  <c:v>31.700000000000003</c:v>
                </c:pt>
                <c:pt idx="318">
                  <c:v>31.8</c:v>
                </c:pt>
                <c:pt idx="319">
                  <c:v>31.900000000000002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32.300000000000004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32.800000000000004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33.300000000000004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33.800000000000004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34.300000000000004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34.800000000000004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35.300000000000004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35.800000000000004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36.300000000000004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36.800000000000004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37.300000000000004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37.800000000000004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38.300000000000004</c:v>
                </c:pt>
                <c:pt idx="384">
                  <c:v>38.400000000000006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38.800000000000004</c:v>
                </c:pt>
                <c:pt idx="389">
                  <c:v>38.900000000000006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39.300000000000004</c:v>
                </c:pt>
                <c:pt idx="394">
                  <c:v>39.400000000000006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39.800000000000004</c:v>
                </c:pt>
                <c:pt idx="399">
                  <c:v>39.900000000000006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40.300000000000004</c:v>
                </c:pt>
                <c:pt idx="404">
                  <c:v>40.400000000000006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40.800000000000004</c:v>
                </c:pt>
                <c:pt idx="409">
                  <c:v>40.900000000000006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41.300000000000004</c:v>
                </c:pt>
                <c:pt idx="414">
                  <c:v>41.400000000000006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41.800000000000004</c:v>
                </c:pt>
                <c:pt idx="419">
                  <c:v>41.900000000000006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42.300000000000004</c:v>
                </c:pt>
                <c:pt idx="424">
                  <c:v>42.400000000000006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42.800000000000004</c:v>
                </c:pt>
                <c:pt idx="429">
                  <c:v>42.900000000000006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43.300000000000004</c:v>
                </c:pt>
                <c:pt idx="434">
                  <c:v>43.400000000000006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43.800000000000004</c:v>
                </c:pt>
                <c:pt idx="439">
                  <c:v>43.900000000000006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44.300000000000004</c:v>
                </c:pt>
                <c:pt idx="444">
                  <c:v>44.400000000000006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44.800000000000004</c:v>
                </c:pt>
                <c:pt idx="449">
                  <c:v>44.900000000000006</c:v>
                </c:pt>
                <c:pt idx="450">
                  <c:v>45</c:v>
                </c:pt>
                <c:pt idx="451">
                  <c:v>45.099999999999994</c:v>
                </c:pt>
                <c:pt idx="452">
                  <c:v>45.199999999999996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45.599999999999994</c:v>
                </c:pt>
                <c:pt idx="457">
                  <c:v>45.699999999999996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46.099999999999994</c:v>
                </c:pt>
                <c:pt idx="462">
                  <c:v>46.199999999999996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46.599999999999994</c:v>
                </c:pt>
                <c:pt idx="467">
                  <c:v>46.699999999999996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47.099999999999994</c:v>
                </c:pt>
                <c:pt idx="472">
                  <c:v>47.199999999999996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47.599999999999994</c:v>
                </c:pt>
                <c:pt idx="477">
                  <c:v>47.699999999999996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48.099999999999994</c:v>
                </c:pt>
                <c:pt idx="482">
                  <c:v>48.199999999999996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48.599999999999994</c:v>
                </c:pt>
                <c:pt idx="487">
                  <c:v>48.699999999999996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49.099999999999994</c:v>
                </c:pt>
                <c:pt idx="492">
                  <c:v>49.199999999999996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49.599999999999994</c:v>
                </c:pt>
                <c:pt idx="497">
                  <c:v>49.699999999999996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50.099999999999994</c:v>
                </c:pt>
                <c:pt idx="502">
                  <c:v>50.199999999999996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50.599999999999994</c:v>
                </c:pt>
                <c:pt idx="507">
                  <c:v>50.699999999999996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51.099999999999994</c:v>
                </c:pt>
                <c:pt idx="512">
                  <c:v>51.199999999999996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51.599999999999994</c:v>
                </c:pt>
                <c:pt idx="517">
                  <c:v>51.699999999999996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52.199999999999996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52.699999999999996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53.199999999999996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53.699999999999996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54.199999999999996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54.699999999999996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55.199999999999996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55.699999999999996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56.199999999999996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56.699999999999996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57.199999999999996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57.699999999999996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58.099999999999994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58.599999999999994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59.099999999999994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59.599999999999994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60.099999999999994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60.599999999999994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61.099999999999994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61.599999999999994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62.099999999999994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62.599999999999994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63.099999999999994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63.599999999999994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</c:numCache>
            </c:numRef>
          </c:xVal>
          <c:yVal>
            <c:numRef>
              <c:f>'FS antenna gain'!$B$2:$B$902</c:f>
              <c:numCache>
                <c:formatCode>General</c:formatCode>
                <c:ptCount val="901"/>
                <c:pt idx="0">
                  <c:v>44</c:v>
                </c:pt>
                <c:pt idx="1">
                  <c:v>43.938743749999759</c:v>
                </c:pt>
                <c:pt idx="2">
                  <c:v>43.754975000000456</c:v>
                </c:pt>
                <c:pt idx="3">
                  <c:v>43.448693749998064</c:v>
                </c:pt>
                <c:pt idx="4">
                  <c:v>43.019899999998138</c:v>
                </c:pt>
                <c:pt idx="5">
                  <c:v>42.468593750000842</c:v>
                </c:pt>
                <c:pt idx="6">
                  <c:v>41.794775000000449</c:v>
                </c:pt>
                <c:pt idx="7">
                  <c:v>40.998443749999389</c:v>
                </c:pt>
                <c:pt idx="8">
                  <c:v>40.079600000001093</c:v>
                </c:pt>
                <c:pt idx="9">
                  <c:v>39.038243749999559</c:v>
                </c:pt>
                <c:pt idx="10">
                  <c:v>37.874375000001223</c:v>
                </c:pt>
                <c:pt idx="11">
                  <c:v>36.58799374999893</c:v>
                </c:pt>
                <c:pt idx="12">
                  <c:v>35.179100000000602</c:v>
                </c:pt>
                <c:pt idx="13">
                  <c:v>33.647693750000954</c:v>
                </c:pt>
                <c:pt idx="14">
                  <c:v>31.993774999999069</c:v>
                </c:pt>
                <c:pt idx="15">
                  <c:v>30.217343749999181</c:v>
                </c:pt>
                <c:pt idx="16">
                  <c:v>28.318399999999265</c:v>
                </c:pt>
                <c:pt idx="17">
                  <c:v>27.419077984003529</c:v>
                </c:pt>
                <c:pt idx="18">
                  <c:v>27.419077984003529</c:v>
                </c:pt>
                <c:pt idx="19">
                  <c:v>27.419077984003529</c:v>
                </c:pt>
                <c:pt idx="20">
                  <c:v>27.419077984003529</c:v>
                </c:pt>
                <c:pt idx="21">
                  <c:v>26.99846564231617</c:v>
                </c:pt>
                <c:pt idx="22">
                  <c:v>26.493380990108818</c:v>
                </c:pt>
                <c:pt idx="23">
                  <c:v>26.010752110224416</c:v>
                </c:pt>
                <c:pt idx="24">
                  <c:v>25.548666967874368</c:v>
                </c:pt>
                <c:pt idx="25">
                  <c:v>25.105447793863576</c:v>
                </c:pt>
                <c:pt idx="26">
                  <c:v>24.679614311394133</c:v>
                </c:pt>
                <c:pt idx="27">
                  <c:v>24.269853906689836</c:v>
                </c:pt>
                <c:pt idx="28">
                  <c:v>23.874997227109059</c:v>
                </c:pt>
                <c:pt idx="29">
                  <c:v>23.493998063190158</c:v>
                </c:pt>
                <c:pt idx="30">
                  <c:v>23.125916642672593</c:v>
                </c:pt>
                <c:pt idx="31">
                  <c:v>22.769905664807439</c:v>
                </c:pt>
                <c:pt idx="32">
                  <c:v>22.42519855266675</c:v>
                </c:pt>
                <c:pt idx="33">
                  <c:v>22.091099513717033</c:v>
                </c:pt>
                <c:pt idx="34">
                  <c:v>21.766975084608085</c:v>
                </c:pt>
                <c:pt idx="35">
                  <c:v>21.452246901907589</c:v>
                </c:pt>
                <c:pt idx="36">
                  <c:v>21.146385491482125</c:v>
                </c:pt>
                <c:pt idx="37">
                  <c:v>20.848904908989532</c:v>
                </c:pt>
                <c:pt idx="38">
                  <c:v>20.559358095243972</c:v>
                </c:pt>
                <c:pt idx="39">
                  <c:v>20.277332835001829</c:v>
                </c:pt>
                <c:pt idx="40">
                  <c:v>20.002448227465145</c:v>
                </c:pt>
                <c:pt idx="41">
                  <c:v>19.734351592670912</c:v>
                </c:pt>
                <c:pt idx="42">
                  <c:v>19.472715750716787</c:v>
                </c:pt>
                <c:pt idx="43">
                  <c:v>19.217236621174614</c:v>
                </c:pt>
                <c:pt idx="44">
                  <c:v>18.967631098509635</c:v>
                </c:pt>
                <c:pt idx="45">
                  <c:v>18.723635166280697</c:v>
                </c:pt>
                <c:pt idx="46">
                  <c:v>18.485002218624903</c:v>
                </c:pt>
                <c:pt idx="47">
                  <c:v>18.251501562271375</c:v>
                </c:pt>
                <c:pt idx="48">
                  <c:v>18.022917076274684</c:v>
                </c:pt>
                <c:pt idx="49">
                  <c:v>17.799046009951425</c:v>
                </c:pt>
                <c:pt idx="50">
                  <c:v>17.579697902263863</c:v>
                </c:pt>
                <c:pt idx="51">
                  <c:v>17.364693608215841</c:v>
                </c:pt>
                <c:pt idx="52">
                  <c:v>17.153864419794299</c:v>
                </c:pt>
                <c:pt idx="53">
                  <c:v>16.947051270644575</c:v>
                </c:pt>
                <c:pt idx="54">
                  <c:v>16.74410401509008</c:v>
                </c:pt>
                <c:pt idx="55">
                  <c:v>16.544880773308275</c:v>
                </c:pt>
                <c:pt idx="56">
                  <c:v>16.349247335509308</c:v>
                </c:pt>
                <c:pt idx="57">
                  <c:v>16.157076618852088</c:v>
                </c:pt>
                <c:pt idx="58">
                  <c:v>15.968248171590901</c:v>
                </c:pt>
                <c:pt idx="59">
                  <c:v>15.78264771961074</c:v>
                </c:pt>
                <c:pt idx="60">
                  <c:v>15.600166751073175</c:v>
                </c:pt>
                <c:pt idx="61">
                  <c:v>15.420702135395167</c:v>
                </c:pt>
                <c:pt idx="62">
                  <c:v>15.244155773207961</c:v>
                </c:pt>
                <c:pt idx="63">
                  <c:v>15.070434274324789</c:v>
                </c:pt>
                <c:pt idx="64">
                  <c:v>14.899448661067126</c:v>
                </c:pt>
                <c:pt idx="65">
                  <c:v>14.73111409459289</c:v>
                </c:pt>
                <c:pt idx="66">
                  <c:v>14.565349622117616</c:v>
                </c:pt>
                <c:pt idx="67">
                  <c:v>14.402077943143698</c:v>
                </c:pt>
                <c:pt idx="68">
                  <c:v>14.241225193008393</c:v>
                </c:pt>
                <c:pt idx="69">
                  <c:v>14.082720742232933</c:v>
                </c:pt>
                <c:pt idx="70">
                  <c:v>13.926497010307934</c:v>
                </c:pt>
                <c:pt idx="71">
                  <c:v>13.772489292687482</c:v>
                </c:pt>
                <c:pt idx="72">
                  <c:v>13.620635599882558</c:v>
                </c:pt>
                <c:pt idx="73">
                  <c:v>13.470876507652939</c:v>
                </c:pt>
                <c:pt idx="74">
                  <c:v>13.323155017389883</c:v>
                </c:pt>
                <c:pt idx="75">
                  <c:v>13.177416425871794</c:v>
                </c:pt>
                <c:pt idx="76">
                  <c:v>13.033608203644508</c:v>
                </c:pt>
                <c:pt idx="77">
                  <c:v>12.891679881352275</c:v>
                </c:pt>
                <c:pt idx="78">
                  <c:v>12.751582943402294</c:v>
                </c:pt>
                <c:pt idx="79">
                  <c:v>12.613270728403258</c:v>
                </c:pt>
                <c:pt idx="80">
                  <c:v>12.476698335865752</c:v>
                </c:pt>
                <c:pt idx="81">
                  <c:v>12.341822538698114</c:v>
                </c:pt>
                <c:pt idx="82">
                  <c:v>12.208601701071412</c:v>
                </c:pt>
                <c:pt idx="83">
                  <c:v>12.076995701262483</c:v>
                </c:pt>
                <c:pt idx="84">
                  <c:v>11.946965859117281</c:v>
                </c:pt>
                <c:pt idx="85">
                  <c:v>11.818474867806991</c:v>
                </c:pt>
                <c:pt idx="86">
                  <c:v>11.691486729575153</c:v>
                </c:pt>
                <c:pt idx="87">
                  <c:v>11.565966695198863</c:v>
                </c:pt>
                <c:pt idx="88">
                  <c:v>11.441881206910082</c:v>
                </c:pt>
                <c:pt idx="89">
                  <c:v>11.319197844541488</c:v>
                </c:pt>
                <c:pt idx="90">
                  <c:v>11.197885274681212</c:v>
                </c:pt>
                <c:pt idx="91">
                  <c:v>11.077913202637006</c:v>
                </c:pt>
                <c:pt idx="92">
                  <c:v>10.959252327025428</c:v>
                </c:pt>
                <c:pt idx="93">
                  <c:v>10.841874296815966</c:v>
                </c:pt>
                <c:pt idx="94">
                  <c:v>10.725751670671826</c:v>
                </c:pt>
                <c:pt idx="95">
                  <c:v>10.610857878443131</c:v>
                </c:pt>
                <c:pt idx="96">
                  <c:v>10.497167184675124</c:v>
                </c:pt>
                <c:pt idx="97">
                  <c:v>10.384654654008184</c:v>
                </c:pt>
                <c:pt idx="98">
                  <c:v>10.273296118351929</c:v>
                </c:pt>
                <c:pt idx="99">
                  <c:v>10.163068145725546</c:v>
                </c:pt>
                <c:pt idx="100">
                  <c:v>10.053948010664303</c:v>
                </c:pt>
                <c:pt idx="101">
                  <c:v>9.9459136660982708</c:v>
                </c:pt>
                <c:pt idx="102">
                  <c:v>9.8389437166163916</c:v>
                </c:pt>
                <c:pt idx="103">
                  <c:v>9.7330173930350199</c:v>
                </c:pt>
                <c:pt idx="104">
                  <c:v>9.6281145281948142</c:v>
                </c:pt>
                <c:pt idx="105">
                  <c:v>9.5242155339158749</c:v>
                </c:pt>
                <c:pt idx="106">
                  <c:v>9.4213013790450653</c:v>
                </c:pt>
                <c:pt idx="107">
                  <c:v>9.3193535685340692</c:v>
                </c:pt>
                <c:pt idx="108">
                  <c:v>9.2183541234905846</c:v>
                </c:pt>
                <c:pt idx="109">
                  <c:v>9.1182855621487207</c:v>
                </c:pt>
                <c:pt idx="110">
                  <c:v>9.0191308817086906</c:v>
                </c:pt>
                <c:pt idx="111">
                  <c:v>8.9208735409978956</c:v>
                </c:pt>
                <c:pt idx="112">
                  <c:v>8.8234974439097584</c:v>
                </c:pt>
                <c:pt idx="113">
                  <c:v>8.7269869235788136</c:v>
                </c:pt>
                <c:pt idx="114">
                  <c:v>8.6313267272525067</c:v>
                </c:pt>
                <c:pt idx="115">
                  <c:v>8.5365020018240116</c:v>
                </c:pt>
                <c:pt idx="116">
                  <c:v>8.4424982799913479</c:v>
                </c:pt>
                <c:pt idx="117">
                  <c:v>8.3493014670102603</c:v>
                </c:pt>
                <c:pt idx="118">
                  <c:v>8.2568978280111729</c:v>
                </c:pt>
                <c:pt idx="119">
                  <c:v>8.1652739758510506</c:v>
                </c:pt>
                <c:pt idx="120">
                  <c:v>8.0744168594737076</c:v>
                </c:pt>
                <c:pt idx="121">
                  <c:v>7.9843137527530743</c:v>
                </c:pt>
                <c:pt idx="122">
                  <c:v>7.8949522437956041</c:v>
                </c:pt>
                <c:pt idx="123">
                  <c:v>7.8063202246793679</c:v>
                </c:pt>
                <c:pt idx="124">
                  <c:v>7.7184058816084402</c:v>
                </c:pt>
                <c:pt idx="125">
                  <c:v>7.6311976854629009</c:v>
                </c:pt>
                <c:pt idx="126">
                  <c:v>7.5446843827252508</c:v>
                </c:pt>
                <c:pt idx="127">
                  <c:v>7.4588549867653953</c:v>
                </c:pt>
                <c:pt idx="128">
                  <c:v>7.3736987694676124</c:v>
                </c:pt>
                <c:pt idx="129">
                  <c:v>7.2892052531830878</c:v>
                </c:pt>
                <c:pt idx="130">
                  <c:v>7.2053642029933975</c:v>
                </c:pt>
                <c:pt idx="131">
                  <c:v>7.1221656192702198</c:v>
                </c:pt>
                <c:pt idx="132">
                  <c:v>7.03959973051807</c:v>
                </c:pt>
                <c:pt idx="133">
                  <c:v>6.9576569864871693</c:v>
                </c:pt>
                <c:pt idx="134">
                  <c:v>6.8763280515441281</c:v>
                </c:pt>
                <c:pt idx="135">
                  <c:v>6.7956037982891715</c:v>
                </c:pt>
                <c:pt idx="136">
                  <c:v>6.7154753014088833</c:v>
                </c:pt>
                <c:pt idx="137">
                  <c:v>6.6359338317541408</c:v>
                </c:pt>
                <c:pt idx="138">
                  <c:v>6.5569708506334017</c:v>
                </c:pt>
                <c:pt idx="139">
                  <c:v>6.4785780043119168</c:v>
                </c:pt>
                <c:pt idx="140">
                  <c:v>6.4007471187083667</c:v>
                </c:pt>
                <c:pt idx="141">
                  <c:v>6.3234701942798104</c:v>
                </c:pt>
                <c:pt idx="142">
                  <c:v>6.2467394010879005</c:v>
                </c:pt>
                <c:pt idx="143">
                  <c:v>6.1705470740377635</c:v>
                </c:pt>
                <c:pt idx="144">
                  <c:v>6.0948857082830656</c:v>
                </c:pt>
                <c:pt idx="145">
                  <c:v>6.0197479547899384</c:v>
                </c:pt>
                <c:pt idx="146">
                  <c:v>5.9451266160533898</c:v>
                </c:pt>
                <c:pt idx="147">
                  <c:v>5.8710146419599205</c:v>
                </c:pt>
                <c:pt idx="148">
                  <c:v>5.7974051257903945</c:v>
                </c:pt>
                <c:pt idx="149">
                  <c:v>5.7242913003574749</c:v>
                </c:pt>
                <c:pt idx="150">
                  <c:v>5.6516665342722874</c:v>
                </c:pt>
                <c:pt idx="151">
                  <c:v>5.5795243283350828</c:v>
                </c:pt>
                <c:pt idx="152">
                  <c:v>5.5078583120449913</c:v>
                </c:pt>
                <c:pt idx="153">
                  <c:v>5.4366622402243436</c:v>
                </c:pt>
                <c:pt idx="154">
                  <c:v>5.3659299897527362</c:v>
                </c:pt>
                <c:pt idx="155">
                  <c:v>5.29565555640702</c:v>
                </c:pt>
                <c:pt idx="156">
                  <c:v>5.225833051802784</c:v>
                </c:pt>
                <c:pt idx="157">
                  <c:v>5.1564567004334734</c:v>
                </c:pt>
                <c:pt idx="158">
                  <c:v>5.0875208368037548</c:v>
                </c:pt>
                <c:pt idx="159">
                  <c:v>5.0190199026530244</c:v>
                </c:pt>
                <c:pt idx="160">
                  <c:v>4.9509484442661993</c:v>
                </c:pt>
                <c:pt idx="161">
                  <c:v>4.8833011098680821</c:v>
                </c:pt>
                <c:pt idx="162">
                  <c:v>4.8160726470985402</c:v>
                </c:pt>
                <c:pt idx="163">
                  <c:v>4.7492579005653717</c:v>
                </c:pt>
                <c:pt idx="164">
                  <c:v>4.6828518094718632</c:v>
                </c:pt>
                <c:pt idx="165">
                  <c:v>4.6168494053166569</c:v>
                </c:pt>
                <c:pt idx="166">
                  <c:v>4.5512458096629373</c:v>
                </c:pt>
                <c:pt idx="167">
                  <c:v>4.4860362319747367</c:v>
                </c:pt>
                <c:pt idx="168">
                  <c:v>4.4212159675177389</c:v>
                </c:pt>
                <c:pt idx="169">
                  <c:v>4.3567803953224775</c:v>
                </c:pt>
                <c:pt idx="170">
                  <c:v>4.2927249762074737</c:v>
                </c:pt>
                <c:pt idx="171">
                  <c:v>4.2290452508604801</c:v>
                </c:pt>
                <c:pt idx="172">
                  <c:v>4.1657368379755972</c:v>
                </c:pt>
                <c:pt idx="173">
                  <c:v>4.1027954324444309</c:v>
                </c:pt>
                <c:pt idx="174">
                  <c:v>4.0402168035993142</c:v>
                </c:pt>
                <c:pt idx="175">
                  <c:v>3.9779967935069536</c:v>
                </c:pt>
                <c:pt idx="176">
                  <c:v>3.9161313153105723</c:v>
                </c:pt>
                <c:pt idx="177">
                  <c:v>3.8546163516191498</c:v>
                </c:pt>
                <c:pt idx="178">
                  <c:v>3.793447952941964</c:v>
                </c:pt>
                <c:pt idx="179">
                  <c:v>3.7326222361669821</c:v>
                </c:pt>
                <c:pt idx="180">
                  <c:v>3.6721353830816703</c:v>
                </c:pt>
                <c:pt idx="181">
                  <c:v>3.61198363893471</c:v>
                </c:pt>
                <c:pt idx="182">
                  <c:v>3.5521633110374538</c:v>
                </c:pt>
                <c:pt idx="183">
                  <c:v>3.4926707674035811</c:v>
                </c:pt>
                <c:pt idx="184">
                  <c:v>3.4335024354259005</c:v>
                </c:pt>
                <c:pt idx="185">
                  <c:v>3.3746548005889707</c:v>
                </c:pt>
                <c:pt idx="186">
                  <c:v>3.3161244052164029</c:v>
                </c:pt>
                <c:pt idx="187">
                  <c:v>3.2579078472518432</c:v>
                </c:pt>
                <c:pt idx="188">
                  <c:v>3.2000017790723199</c:v>
                </c:pt>
                <c:pt idx="189">
                  <c:v>3.1424029063332064</c:v>
                </c:pt>
                <c:pt idx="190">
                  <c:v>3.0851079868435924</c:v>
                </c:pt>
                <c:pt idx="191">
                  <c:v>3.0281138294711312</c:v>
                </c:pt>
                <c:pt idx="192">
                  <c:v>2.9714172930755751</c:v>
                </c:pt>
                <c:pt idx="193">
                  <c:v>2.9150152854699769</c:v>
                </c:pt>
                <c:pt idx="194">
                  <c:v>2.8589047624086632</c:v>
                </c:pt>
                <c:pt idx="195">
                  <c:v>2.8030827266013603</c:v>
                </c:pt>
                <c:pt idx="196">
                  <c:v>2.7475462267524122</c:v>
                </c:pt>
                <c:pt idx="197">
                  <c:v>2.6922923566244847</c:v>
                </c:pt>
                <c:pt idx="198">
                  <c:v>2.6373182541260363</c:v>
                </c:pt>
                <c:pt idx="199">
                  <c:v>2.5826211004216404</c:v>
                </c:pt>
                <c:pt idx="200">
                  <c:v>2.5281981190647898</c:v>
                </c:pt>
                <c:pt idx="201">
                  <c:v>2.4740465751521015</c:v>
                </c:pt>
                <c:pt idx="202">
                  <c:v>2.4201637744987181</c:v>
                </c:pt>
                <c:pt idx="203">
                  <c:v>2.3665470628339946</c:v>
                </c:pt>
                <c:pt idx="204">
                  <c:v>2.3131938250168531</c:v>
                </c:pt>
                <c:pt idx="205">
                  <c:v>2.2601014842704643</c:v>
                </c:pt>
                <c:pt idx="206">
                  <c:v>2.2072675014354886</c:v>
                </c:pt>
                <c:pt idx="207">
                  <c:v>2.1546893742413644</c:v>
                </c:pt>
                <c:pt idx="208">
                  <c:v>2.1023646365952686</c:v>
                </c:pt>
                <c:pt idx="209">
                  <c:v>2.0502908578879655</c:v>
                </c:pt>
                <c:pt idx="210">
                  <c:v>1.9984656423163329</c:v>
                </c:pt>
                <c:pt idx="211">
                  <c:v>1.9468866282220034</c:v>
                </c:pt>
                <c:pt idx="212">
                  <c:v>1.8955514874455304</c:v>
                </c:pt>
                <c:pt idx="213">
                  <c:v>1.8444579246958739</c:v>
                </c:pt>
                <c:pt idx="214">
                  <c:v>1.7936036769345378</c:v>
                </c:pt>
                <c:pt idx="215">
                  <c:v>1.7429865127741806</c:v>
                </c:pt>
                <c:pt idx="216">
                  <c:v>1.6926042318910461</c:v>
                </c:pt>
                <c:pt idx="217">
                  <c:v>1.6424546644510727</c:v>
                </c:pt>
                <c:pt idx="218">
                  <c:v>1.5925356705491964</c:v>
                </c:pt>
                <c:pt idx="219">
                  <c:v>1.5428451396613454</c:v>
                </c:pt>
                <c:pt idx="220">
                  <c:v>1.4933809901091593</c:v>
                </c:pt>
                <c:pt idx="221">
                  <c:v>1.4441411685365466</c:v>
                </c:pt>
                <c:pt idx="222">
                  <c:v>1.3951236493983501</c:v>
                </c:pt>
                <c:pt idx="223">
                  <c:v>1.3463264344602948</c:v>
                </c:pt>
                <c:pt idx="224">
                  <c:v>1.2977475523102413</c:v>
                </c:pt>
                <c:pt idx="225">
                  <c:v>1.2493850578802537</c:v>
                </c:pt>
                <c:pt idx="226">
                  <c:v>1.2012370319793035</c:v>
                </c:pt>
                <c:pt idx="227">
                  <c:v>1.1533015808362492</c:v>
                </c:pt>
                <c:pt idx="228">
                  <c:v>1.1055768356529754</c:v>
                </c:pt>
                <c:pt idx="229">
                  <c:v>1.0580609521671107</c:v>
                </c:pt>
                <c:pt idx="230">
                  <c:v>1.0107521102244874</c:v>
                </c:pt>
                <c:pt idx="231">
                  <c:v>0.96364851336070956</c:v>
                </c:pt>
                <c:pt idx="232">
                  <c:v>0.9167483883918166</c:v>
                </c:pt>
                <c:pt idx="233">
                  <c:v>0.87004998501384279</c:v>
                </c:pt>
                <c:pt idx="234">
                  <c:v>0.82355157541073964</c:v>
                </c:pt>
                <c:pt idx="235">
                  <c:v>0.77725145387091032</c:v>
                </c:pt>
                <c:pt idx="236">
                  <c:v>0.73114793641165221</c:v>
                </c:pt>
                <c:pt idx="237">
                  <c:v>0.68523936041172107</c:v>
                </c:pt>
                <c:pt idx="238">
                  <c:v>0.6395240842515193</c:v>
                </c:pt>
                <c:pt idx="239">
                  <c:v>0.59400048696087282</c:v>
                </c:pt>
                <c:pt idx="240">
                  <c:v>0.54866696787416203</c:v>
                </c:pt>
                <c:pt idx="241">
                  <c:v>0.50352194629260794</c:v>
                </c:pt>
                <c:pt idx="242">
                  <c:v>0.45856386115352876</c:v>
                </c:pt>
                <c:pt idx="243">
                  <c:v>0.41379117070651006</c:v>
                </c:pt>
                <c:pt idx="244">
                  <c:v>0.36920235219606923</c:v>
                </c:pt>
                <c:pt idx="245">
                  <c:v>0.32479590155100624</c:v>
                </c:pt>
                <c:pt idx="246">
                  <c:v>0.28057033307984369</c:v>
                </c:pt>
                <c:pt idx="247">
                  <c:v>0.23652417917266888</c:v>
                </c:pt>
                <c:pt idx="248">
                  <c:v>0.19265599000890177</c:v>
                </c:pt>
                <c:pt idx="249">
                  <c:v>0.14896433327090364</c:v>
                </c:pt>
                <c:pt idx="250">
                  <c:v>0.10544779386337666</c:v>
                </c:pt>
                <c:pt idx="251">
                  <c:v>6.2104973638362537E-2</c:v>
                </c:pt>
                <c:pt idx="252">
                  <c:v>1.8934491125712327E-2</c:v>
                </c:pt>
                <c:pt idx="253">
                  <c:v>-2.4065018731135979E-2</c:v>
                </c:pt>
                <c:pt idx="254">
                  <c:v>-6.6894904834136071E-2</c:v>
                </c:pt>
                <c:pt idx="255">
                  <c:v>-0.10955650018455287</c:v>
                </c:pt>
                <c:pt idx="256">
                  <c:v>-0.15205112213192251</c:v>
                </c:pt>
                <c:pt idx="257">
                  <c:v>-0.19438007261805268</c:v>
                </c:pt>
                <c:pt idx="258">
                  <c:v>-0.23654463841644002</c:v>
                </c:pt>
                <c:pt idx="259">
                  <c:v>-0.27854609136699082</c:v>
                </c:pt>
                <c:pt idx="260">
                  <c:v>-0.32038568860613736</c:v>
                </c:pt>
                <c:pt idx="261">
                  <c:v>-0.36206467279270527</c:v>
                </c:pt>
                <c:pt idx="262">
                  <c:v>-0.4035842723293257</c:v>
                </c:pt>
                <c:pt idx="263">
                  <c:v>-0.44494570157963409</c:v>
                </c:pt>
                <c:pt idx="264">
                  <c:v>-0.48615016108146847</c:v>
                </c:pt>
                <c:pt idx="265">
                  <c:v>-0.52719883775588272</c:v>
                </c:pt>
                <c:pt idx="266">
                  <c:v>-0.56809290511235844</c:v>
                </c:pt>
                <c:pt idx="267">
                  <c:v>-0.60883352345006614</c:v>
                </c:pt>
                <c:pt idx="268">
                  <c:v>-0.64942184005541748</c:v>
                </c:pt>
                <c:pt idx="269">
                  <c:v>-0.68985898939588708</c:v>
                </c:pt>
                <c:pt idx="270">
                  <c:v>-0.73014609331036695</c:v>
                </c:pt>
                <c:pt idx="271">
                  <c:v>-0.77028426119582605</c:v>
                </c:pt>
                <c:pt idx="272">
                  <c:v>-0.81027459019065873</c:v>
                </c:pt>
                <c:pt idx="273">
                  <c:v>-0.85011816535459417</c:v>
                </c:pt>
                <c:pt idx="274">
                  <c:v>-0.88981605984538703</c:v>
                </c:pt>
                <c:pt idx="275">
                  <c:v>-0.92936933509224673</c:v>
                </c:pt>
                <c:pt idx="276">
                  <c:v>-0.9687790409661261</c:v>
                </c:pt>
                <c:pt idx="277">
                  <c:v>-1.008046215946905</c:v>
                </c:pt>
                <c:pt idx="278">
                  <c:v>-1.0471718872875897</c:v>
                </c:pt>
                <c:pt idx="279">
                  <c:v>-1.0861570711756343</c:v>
                </c:pt>
                <c:pt idx="280">
                  <c:v>-1.1250027728911718</c:v>
                </c:pt>
                <c:pt idx="281">
                  <c:v>-1.1637099869626795</c:v>
                </c:pt>
                <c:pt idx="282">
                  <c:v>-1.2022796973197103</c:v>
                </c:pt>
                <c:pt idx="283">
                  <c:v>-1.2407128774429381</c:v>
                </c:pt>
                <c:pt idx="284">
                  <c:v>-1.2790104905116308</c:v>
                </c:pt>
                <c:pt idx="285">
                  <c:v>-1.3171734895484377</c:v>
                </c:pt>
                <c:pt idx="286">
                  <c:v>-1.3552028175617608</c:v>
                </c:pt>
                <c:pt idx="287">
                  <c:v>-1.3930994076854901</c:v>
                </c:pt>
                <c:pt idx="288">
                  <c:v>-1.4308641833164515</c:v>
                </c:pt>
                <c:pt idx="289">
                  <c:v>-1.4684980582493807</c:v>
                </c:pt>
                <c:pt idx="290">
                  <c:v>-1.5060019368095894</c:v>
                </c:pt>
                <c:pt idx="291">
                  <c:v>-1.5433767139833634</c:v>
                </c:pt>
                <c:pt idx="292">
                  <c:v>-1.5806232755461451</c:v>
                </c:pt>
                <c:pt idx="293">
                  <c:v>-1.6177424981884272</c:v>
                </c:pt>
                <c:pt idx="294">
                  <c:v>-1.6547352496396144</c:v>
                </c:pt>
                <c:pt idx="295">
                  <c:v>-1.6916023887897609</c:v>
                </c:pt>
                <c:pt idx="296">
                  <c:v>-1.7283447658091475</c:v>
                </c:pt>
                <c:pt idx="297">
                  <c:v>-1.7649632222659974</c:v>
                </c:pt>
                <c:pt idx="298">
                  <c:v>-1.8014585912420671</c:v>
                </c:pt>
                <c:pt idx="299">
                  <c:v>-1.8378316974464255</c:v>
                </c:pt>
                <c:pt idx="300">
                  <c:v>-1.874083357327244</c:v>
                </c:pt>
                <c:pt idx="301">
                  <c:v>-1.9102143791817667</c:v>
                </c:pt>
                <c:pt idx="302">
                  <c:v>-1.9462255632644556</c:v>
                </c:pt>
                <c:pt idx="303">
                  <c:v>-1.9821177018933085</c:v>
                </c:pt>
                <c:pt idx="304">
                  <c:v>-2.0178915795545294</c:v>
                </c:pt>
                <c:pt idx="305">
                  <c:v>-2.0535479730053368</c:v>
                </c:pt>
                <c:pt idx="306">
                  <c:v>-2.0890876513751806</c:v>
                </c:pt>
                <c:pt idx="307">
                  <c:v>-2.124511376265346</c:v>
                </c:pt>
                <c:pt idx="308">
                  <c:v>-2.159819901846781</c:v>
                </c:pt>
                <c:pt idx="309">
                  <c:v>-2.1950139749565594</c:v>
                </c:pt>
                <c:pt idx="310">
                  <c:v>-2.2300943351925042</c:v>
                </c:pt>
                <c:pt idx="311">
                  <c:v>-2.2650617150066239</c:v>
                </c:pt>
                <c:pt idx="312">
                  <c:v>-2.299916839796758</c:v>
                </c:pt>
                <c:pt idx="313">
                  <c:v>-2.3346604279969085</c:v>
                </c:pt>
                <c:pt idx="314">
                  <c:v>-2.369293191166058</c:v>
                </c:pt>
                <c:pt idx="315">
                  <c:v>-2.4038158340756937</c:v>
                </c:pt>
                <c:pt idx="316">
                  <c:v>-2.4382290547957837</c:v>
                </c:pt>
                <c:pt idx="317">
                  <c:v>-2.4725335447794805</c:v>
                </c:pt>
                <c:pt idx="318">
                  <c:v>-2.5067299889465033</c:v>
                </c:pt>
                <c:pt idx="319">
                  <c:v>-2.5408190657652128</c:v>
                </c:pt>
                <c:pt idx="320">
                  <c:v>-2.5748014473333285</c:v>
                </c:pt>
                <c:pt idx="321">
                  <c:v>-2.6086777994574817</c:v>
                </c:pt>
                <c:pt idx="322">
                  <c:v>-2.6424487817314599</c:v>
                </c:pt>
                <c:pt idx="323">
                  <c:v>-2.6761150476132656</c:v>
                </c:pt>
                <c:pt idx="324">
                  <c:v>-2.7096772445009947</c:v>
                </c:pt>
                <c:pt idx="325">
                  <c:v>-2.7431360138075505</c:v>
                </c:pt>
                <c:pt idx="326">
                  <c:v>-2.7764919910341632</c:v>
                </c:pt>
                <c:pt idx="327">
                  <c:v>-2.8097458058428373</c:v>
                </c:pt>
                <c:pt idx="328">
                  <c:v>-2.8428980821276681</c:v>
                </c:pt>
                <c:pt idx="329">
                  <c:v>-2.8759494380850441</c:v>
                </c:pt>
                <c:pt idx="330">
                  <c:v>-2.9089004862828745</c:v>
                </c:pt>
                <c:pt idx="331">
                  <c:v>-2.9417518337286523</c:v>
                </c:pt>
                <c:pt idx="332">
                  <c:v>-2.974504081936594</c:v>
                </c:pt>
                <c:pt idx="333">
                  <c:v>-3.0071578269936836</c:v>
                </c:pt>
                <c:pt idx="334">
                  <c:v>-3.0397136596248018</c:v>
                </c:pt>
                <c:pt idx="335">
                  <c:v>-3.0721721652568164</c:v>
                </c:pt>
                <c:pt idx="336">
                  <c:v>-3.1045339240817853</c:v>
                </c:pt>
                <c:pt idx="337">
                  <c:v>-3.1367995111191576</c:v>
                </c:pt>
                <c:pt idx="338">
                  <c:v>-3.1689694962770574</c:v>
                </c:pt>
                <c:pt idx="339">
                  <c:v>-3.2010444444127373</c:v>
                </c:pt>
                <c:pt idx="340">
                  <c:v>-3.2330249153920647</c:v>
                </c:pt>
                <c:pt idx="341">
                  <c:v>-3.2649114641481276</c:v>
                </c:pt>
                <c:pt idx="342">
                  <c:v>-3.2967046407390654</c:v>
                </c:pt>
                <c:pt idx="343">
                  <c:v>-3.3284049904049482</c:v>
                </c:pt>
                <c:pt idx="344">
                  <c:v>-3.3600130536239377</c:v>
                </c:pt>
                <c:pt idx="345">
                  <c:v>-3.3915293661675321</c:v>
                </c:pt>
                <c:pt idx="346">
                  <c:v>-3.4229544591551004</c:v>
                </c:pt>
                <c:pt idx="347">
                  <c:v>-3.4542888591075283</c:v>
                </c:pt>
                <c:pt idx="348">
                  <c:v>-3.4855330880002171</c:v>
                </c:pt>
                <c:pt idx="349">
                  <c:v>-3.5166876633151887</c:v>
                </c:pt>
                <c:pt idx="350">
                  <c:v>-3.5477530980925849</c:v>
                </c:pt>
                <c:pt idx="351">
                  <c:v>-3.578729900981287</c:v>
                </c:pt>
                <c:pt idx="352">
                  <c:v>-3.609618576288959</c:v>
                </c:pt>
                <c:pt idx="353">
                  <c:v>-3.640419624031253</c:v>
                </c:pt>
                <c:pt idx="354">
                  <c:v>-3.6711335399803815</c:v>
                </c:pt>
                <c:pt idx="355">
                  <c:v>-3.7017608157130368</c:v>
                </c:pt>
                <c:pt idx="356">
                  <c:v>-3.7323019386575638</c:v>
                </c:pt>
                <c:pt idx="357">
                  <c:v>-3.7627573921405144</c:v>
                </c:pt>
                <c:pt idx="358">
                  <c:v>-3.7931276554325493</c:v>
                </c:pt>
                <c:pt idx="359">
                  <c:v>-3.8234132037936632</c:v>
                </c:pt>
                <c:pt idx="360">
                  <c:v>-3.8536145085178646</c:v>
                </c:pt>
                <c:pt idx="361">
                  <c:v>-3.8837320369771362</c:v>
                </c:pt>
                <c:pt idx="362">
                  <c:v>-3.9137662526648285</c:v>
                </c:pt>
                <c:pt idx="363">
                  <c:v>-3.9437176152385049</c:v>
                </c:pt>
                <c:pt idx="364">
                  <c:v>-3.9735865805620918</c:v>
                </c:pt>
                <c:pt idx="365">
                  <c:v>-4.0033736007475511</c:v>
                </c:pt>
                <c:pt idx="366">
                  <c:v>-4.0330791241959503</c:v>
                </c:pt>
                <c:pt idx="367">
                  <c:v>-4.0627035956379274</c:v>
                </c:pt>
                <c:pt idx="368">
                  <c:v>-4.0922474561736379</c:v>
                </c:pt>
                <c:pt idx="369">
                  <c:v>-4.1217111433122042</c:v>
                </c:pt>
                <c:pt idx="370">
                  <c:v>-4.1510950910105677</c:v>
                </c:pt>
                <c:pt idx="371">
                  <c:v>-4.1803997297118372</c:v>
                </c:pt>
                <c:pt idx="372">
                  <c:v>-4.2096254863831248</c:v>
                </c:pt>
                <c:pt idx="373">
                  <c:v>-4.2387727845528786</c:v>
                </c:pt>
                <c:pt idx="374">
                  <c:v>-4.2678420443476952</c:v>
                </c:pt>
                <c:pt idx="375">
                  <c:v>-4.2968336825286571</c:v>
                </c:pt>
                <c:pt idx="376">
                  <c:v>-4.325748112527215</c:v>
                </c:pt>
                <c:pt idx="377">
                  <c:v>-4.3545857444805094</c:v>
                </c:pt>
                <c:pt idx="378">
                  <c:v>-4.3833469852663214</c:v>
                </c:pt>
                <c:pt idx="379">
                  <c:v>-4.412032238537499</c:v>
                </c:pt>
                <c:pt idx="380">
                  <c:v>-4.4406419047559353</c:v>
                </c:pt>
                <c:pt idx="381">
                  <c:v>-4.4691763812261698</c:v>
                </c:pt>
                <c:pt idx="382">
                  <c:v>-4.4976360621284002</c:v>
                </c:pt>
                <c:pt idx="383">
                  <c:v>-4.52602133855126</c:v>
                </c:pt>
                <c:pt idx="384">
                  <c:v>-4.5543325985239562</c:v>
                </c:pt>
                <c:pt idx="385">
                  <c:v>-4.5825702270482012</c:v>
                </c:pt>
                <c:pt idx="386">
                  <c:v>-4.6107346061295544</c:v>
                </c:pt>
                <c:pt idx="387">
                  <c:v>-4.6388261148084666</c:v>
                </c:pt>
                <c:pt idx="388">
                  <c:v>-4.6668451291908681</c:v>
                </c:pt>
                <c:pt idx="389">
                  <c:v>-4.6947920224783815</c:v>
                </c:pt>
                <c:pt idx="390">
                  <c:v>-4.722667164998164</c:v>
                </c:pt>
                <c:pt idx="391">
                  <c:v>-4.7504709242323528</c:v>
                </c:pt>
                <c:pt idx="392">
                  <c:v>-4.778203664847112</c:v>
                </c:pt>
                <c:pt idx="393">
                  <c:v>-4.8058657487213594</c:v>
                </c:pt>
                <c:pt idx="394">
                  <c:v>-4.8334575349750466</c:v>
                </c:pt>
                <c:pt idx="395">
                  <c:v>-4.8609793799971968</c:v>
                </c:pt>
                <c:pt idx="396">
                  <c:v>-4.888431637473488</c:v>
                </c:pt>
                <c:pt idx="397">
                  <c:v>-4.9158146584135594</c:v>
                </c:pt>
                <c:pt idx="398">
                  <c:v>-4.9431287911778909</c:v>
                </c:pt>
                <c:pt idx="399">
                  <c:v>-4.9703743815043993</c:v>
                </c:pt>
                <c:pt idx="400">
                  <c:v>-4.9975517725347487</c:v>
                </c:pt>
                <c:pt idx="401">
                  <c:v>-5.0246613048402438</c:v>
                </c:pt>
                <c:pt idx="402">
                  <c:v>-5.0517033164474299</c:v>
                </c:pt>
                <c:pt idx="403">
                  <c:v>-5.0786781428634242</c:v>
                </c:pt>
                <c:pt idx="404">
                  <c:v>-5.1055861171008061</c:v>
                </c:pt>
                <c:pt idx="405">
                  <c:v>-5.1324275697024007</c:v>
                </c:pt>
                <c:pt idx="406">
                  <c:v>-5.1592028287655367</c:v>
                </c:pt>
                <c:pt idx="407">
                  <c:v>-5.185912219966184</c:v>
                </c:pt>
                <c:pt idx="408">
                  <c:v>-5.2125560665826853</c:v>
                </c:pt>
                <c:pt idx="409">
                  <c:v>-5.2391346895192257</c:v>
                </c:pt>
                <c:pt idx="410">
                  <c:v>-5.2656484073290741</c:v>
                </c:pt>
                <c:pt idx="411">
                  <c:v>-5.2920975362374136</c:v>
                </c:pt>
                <c:pt idx="412">
                  <c:v>-5.3184823901640428</c:v>
                </c:pt>
                <c:pt idx="413">
                  <c:v>-5.3448032807457224</c:v>
                </c:pt>
                <c:pt idx="414">
                  <c:v>-5.3710605173581598</c:v>
                </c:pt>
                <c:pt idx="415">
                  <c:v>-5.3972544071380071</c:v>
                </c:pt>
                <c:pt idx="416">
                  <c:v>-5.4233852550042556</c:v>
                </c:pt>
                <c:pt idx="417">
                  <c:v>-5.4494533636796234</c:v>
                </c:pt>
                <c:pt idx="418">
                  <c:v>-5.4754590337115729</c:v>
                </c:pt>
                <c:pt idx="419">
                  <c:v>-5.5014025634930732</c:v>
                </c:pt>
                <c:pt idx="420">
                  <c:v>-5.5272842492831984</c:v>
                </c:pt>
                <c:pt idx="421">
                  <c:v>-5.5531043852273925</c:v>
                </c:pt>
                <c:pt idx="422">
                  <c:v>-5.578863263377535</c:v>
                </c:pt>
                <c:pt idx="423">
                  <c:v>-5.6045611737117511</c:v>
                </c:pt>
                <c:pt idx="424">
                  <c:v>-5.630198404154001</c:v>
                </c:pt>
                <c:pt idx="425">
                  <c:v>-5.6557752405934778</c:v>
                </c:pt>
                <c:pt idx="426">
                  <c:v>-5.6812919669036575</c:v>
                </c:pt>
                <c:pt idx="427">
                  <c:v>-5.7067488649612841</c:v>
                </c:pt>
                <c:pt idx="428">
                  <c:v>-5.7321462146649864</c:v>
                </c:pt>
                <c:pt idx="429">
                  <c:v>-5.7574842939537945</c:v>
                </c:pt>
                <c:pt idx="430">
                  <c:v>-5.7827633788253507</c:v>
                </c:pt>
                <c:pt idx="431">
                  <c:v>-5.8079837433539723</c:v>
                </c:pt>
                <c:pt idx="432">
                  <c:v>-5.8331456597084852</c:v>
                </c:pt>
                <c:pt idx="433">
                  <c:v>-5.8582493981698178</c:v>
                </c:pt>
                <c:pt idx="434">
                  <c:v>-5.8832952271484515</c:v>
                </c:pt>
                <c:pt idx="435">
                  <c:v>-5.908283413201616</c:v>
                </c:pt>
                <c:pt idx="436">
                  <c:v>-5.9332142210503349</c:v>
                </c:pt>
                <c:pt idx="437">
                  <c:v>-5.9580879135962235</c:v>
                </c:pt>
                <c:pt idx="438">
                  <c:v>-5.9829047519381788</c:v>
                </c:pt>
                <c:pt idx="439">
                  <c:v>-6.0076649953887156</c:v>
                </c:pt>
                <c:pt idx="440">
                  <c:v>-6.0323689014903721</c:v>
                </c:pt>
                <c:pt idx="441">
                  <c:v>-6.0570167260316481</c:v>
                </c:pt>
                <c:pt idx="442">
                  <c:v>-6.0816087230629847</c:v>
                </c:pt>
                <c:pt idx="443">
                  <c:v>-6.106145144912432</c:v>
                </c:pt>
                <c:pt idx="444">
                  <c:v>-6.1306262422011812</c:v>
                </c:pt>
                <c:pt idx="445">
                  <c:v>-6.1550522638589769</c:v>
                </c:pt>
                <c:pt idx="446">
                  <c:v>-6.1794234571392366</c:v>
                </c:pt>
                <c:pt idx="447">
                  <c:v>-6.2037400676340937</c:v>
                </c:pt>
                <c:pt idx="448">
                  <c:v>-6.2280023392892829</c:v>
                </c:pt>
                <c:pt idx="449">
                  <c:v>-6.2522105144187634</c:v>
                </c:pt>
                <c:pt idx="450">
                  <c:v>-6.2763648337192777</c:v>
                </c:pt>
                <c:pt idx="451">
                  <c:v>-6.3004655362846975</c:v>
                </c:pt>
                <c:pt idx="452">
                  <c:v>-6.3245128596202349</c:v>
                </c:pt>
                <c:pt idx="453">
                  <c:v>-6.3485070396564822</c:v>
                </c:pt>
                <c:pt idx="454">
                  <c:v>-6.3724483107632821</c:v>
                </c:pt>
                <c:pt idx="455">
                  <c:v>-6.3963369057634978</c:v>
                </c:pt>
                <c:pt idx="456">
                  <c:v>-6.420173055946556</c:v>
                </c:pt>
                <c:pt idx="457">
                  <c:v>-6.443956991081933</c:v>
                </c:pt>
                <c:pt idx="458">
                  <c:v>-6.4676889394324206</c:v>
                </c:pt>
                <c:pt idx="459">
                  <c:v>-6.4913691277672143</c:v>
                </c:pt>
                <c:pt idx="460">
                  <c:v>-6.5149977813750368</c:v>
                </c:pt>
                <c:pt idx="461">
                  <c:v>-6.5385751240768926</c:v>
                </c:pt>
                <c:pt idx="462">
                  <c:v>-6.5621013782388218</c:v>
                </c:pt>
                <c:pt idx="463">
                  <c:v>-6.5855767647845198</c:v>
                </c:pt>
                <c:pt idx="464">
                  <c:v>-6.6090015032077076</c:v>
                </c:pt>
                <c:pt idx="465">
                  <c:v>-6.6323758115845379</c:v>
                </c:pt>
                <c:pt idx="466">
                  <c:v>-6.6556999065856886</c:v>
                </c:pt>
                <c:pt idx="467">
                  <c:v>-6.6789740034884844</c:v>
                </c:pt>
                <c:pt idx="468">
                  <c:v>-6.7021983161887917</c:v>
                </c:pt>
                <c:pt idx="469">
                  <c:v>-6.7253730572127637</c:v>
                </c:pt>
                <c:pt idx="470">
                  <c:v>-6.748498437728621</c:v>
                </c:pt>
                <c:pt idx="471">
                  <c:v>-6.7715746675580846</c:v>
                </c:pt>
                <c:pt idx="472">
                  <c:v>-6.794601955187872</c:v>
                </c:pt>
                <c:pt idx="473">
                  <c:v>-6.8175805077809741</c:v>
                </c:pt>
                <c:pt idx="474">
                  <c:v>-6.8405105311878103</c:v>
                </c:pt>
                <c:pt idx="475">
                  <c:v>-6.8633922299573484</c:v>
                </c:pt>
                <c:pt idx="476">
                  <c:v>-6.886225807348012</c:v>
                </c:pt>
                <c:pt idx="477">
                  <c:v>-6.9090114653385299</c:v>
                </c:pt>
                <c:pt idx="478">
                  <c:v>-6.9317494046386585</c:v>
                </c:pt>
                <c:pt idx="479">
                  <c:v>-6.9544398246997687</c:v>
                </c:pt>
                <c:pt idx="480">
                  <c:v>-6.9770829237253622</c:v>
                </c:pt>
                <c:pt idx="481">
                  <c:v>-6.9996788986814735</c:v>
                </c:pt>
                <c:pt idx="482">
                  <c:v>-7.0222279453069234</c:v>
                </c:pt>
                <c:pt idx="483">
                  <c:v>-7.0447302581234936</c:v>
                </c:pt>
                <c:pt idx="484">
                  <c:v>-7.0671860304460026</c:v>
                </c:pt>
                <c:pt idx="485">
                  <c:v>-7.0895954543922812</c:v>
                </c:pt>
                <c:pt idx="486">
                  <c:v>-7.1119587208930213</c:v>
                </c:pt>
                <c:pt idx="487">
                  <c:v>-7.1342760197015451</c:v>
                </c:pt>
                <c:pt idx="488">
                  <c:v>-7.156547539403455</c:v>
                </c:pt>
                <c:pt idx="489">
                  <c:v>-7.1787734674261898</c:v>
                </c:pt>
                <c:pt idx="490">
                  <c:v>-7.2009539900485251</c:v>
                </c:pt>
                <c:pt idx="491">
                  <c:v>-7.2230892924098953</c:v>
                </c:pt>
                <c:pt idx="492">
                  <c:v>-7.2451795585196876</c:v>
                </c:pt>
                <c:pt idx="493">
                  <c:v>-7.2672249712664438</c:v>
                </c:pt>
                <c:pt idx="494">
                  <c:v>-7.2892257124268554</c:v>
                </c:pt>
                <c:pt idx="495">
                  <c:v>-7.3111819626749011</c:v>
                </c:pt>
                <c:pt idx="496">
                  <c:v>-7.3330939015906225</c:v>
                </c:pt>
                <c:pt idx="497">
                  <c:v>-7.3549617076689842</c:v>
                </c:pt>
                <c:pt idx="498">
                  <c:v>-7.3767855583286277</c:v>
                </c:pt>
                <c:pt idx="499">
                  <c:v>-7.3985656299204337</c:v>
                </c:pt>
                <c:pt idx="500">
                  <c:v>-7.4203020977361547</c:v>
                </c:pt>
                <c:pt idx="501">
                  <c:v>-7.4419951360168213</c:v>
                </c:pt>
                <c:pt idx="502">
                  <c:v>-7.4636449179611688</c:v>
                </c:pt>
                <c:pt idx="503">
                  <c:v>-7.4852516157338727</c:v>
                </c:pt>
                <c:pt idx="504">
                  <c:v>-7.506815400473819</c:v>
                </c:pt>
                <c:pt idx="505">
                  <c:v>-7.5283364423022192</c:v>
                </c:pt>
                <c:pt idx="506">
                  <c:v>-7.5498149103306673</c:v>
                </c:pt>
                <c:pt idx="507">
                  <c:v>-7.571250972669084</c:v>
                </c:pt>
                <c:pt idx="508">
                  <c:v>-7.5926447964336674</c:v>
                </c:pt>
                <c:pt idx="509">
                  <c:v>-7.6139965477546525</c:v>
                </c:pt>
                <c:pt idx="510">
                  <c:v>-7.6353063917840984</c:v>
                </c:pt>
                <c:pt idx="511">
                  <c:v>-7.6565744927035055</c:v>
                </c:pt>
                <c:pt idx="512">
                  <c:v>-7.6778010137314538</c:v>
                </c:pt>
                <c:pt idx="513">
                  <c:v>-7.698986117131092</c:v>
                </c:pt>
                <c:pt idx="514">
                  <c:v>-7.720129964217584</c:v>
                </c:pt>
                <c:pt idx="515">
                  <c:v>-7.741232715365463</c:v>
                </c:pt>
                <c:pt idx="516">
                  <c:v>-7.7622945300159714</c:v>
                </c:pt>
                <c:pt idx="517">
                  <c:v>-7.7833155666842444</c:v>
                </c:pt>
                <c:pt idx="518">
                  <c:v>-7.8042959829665151</c:v>
                </c:pt>
                <c:pt idx="519">
                  <c:v>-7.8252359355471341</c:v>
                </c:pt>
                <c:pt idx="520">
                  <c:v>-7.8461355802056616</c:v>
                </c:pt>
                <c:pt idx="521">
                  <c:v>-7.8669950718237942</c:v>
                </c:pt>
                <c:pt idx="522">
                  <c:v>-7.8878145643922366</c:v>
                </c:pt>
                <c:pt idx="523">
                  <c:v>-7.9085942110175438</c:v>
                </c:pt>
                <c:pt idx="524">
                  <c:v>-7.9293341639288499</c:v>
                </c:pt>
                <c:pt idx="525">
                  <c:v>-7.9500345744846044</c:v>
                </c:pt>
                <c:pt idx="526">
                  <c:v>-7.9706955931791583</c:v>
                </c:pt>
                <c:pt idx="527">
                  <c:v>-7.9913173696493445</c:v>
                </c:pt>
                <c:pt idx="528">
                  <c:v>-8.0119000526809927</c:v>
                </c:pt>
                <c:pt idx="529">
                  <c:v>-8.0324437902153321</c:v>
                </c:pt>
                <c:pt idx="530">
                  <c:v>-8.0529487293554141</c:v>
                </c:pt>
                <c:pt idx="531">
                  <c:v>-8.0734150163724152</c:v>
                </c:pt>
                <c:pt idx="532">
                  <c:v>-8.0938427967118898</c:v>
                </c:pt>
                <c:pt idx="533">
                  <c:v>-8.1142322149999941</c:v>
                </c:pt>
                <c:pt idx="534">
                  <c:v>-8.1345834150495975</c:v>
                </c:pt>
                <c:pt idx="535">
                  <c:v>-8.1548965398663995</c:v>
                </c:pt>
                <c:pt idx="536">
                  <c:v>-8.1751717316549346</c:v>
                </c:pt>
                <c:pt idx="537">
                  <c:v>-8.1954091318245759</c:v>
                </c:pt>
                <c:pt idx="538">
                  <c:v>-8.2156088809954113</c:v>
                </c:pt>
                <c:pt idx="539">
                  <c:v>-8.2357711190041556</c:v>
                </c:pt>
                <c:pt idx="540">
                  <c:v>-8.2558959849098983</c:v>
                </c:pt>
                <c:pt idx="541">
                  <c:v>-8.2759836169999161</c:v>
                </c:pt>
                <c:pt idx="542">
                  <c:v>-8.2960341527953503</c:v>
                </c:pt>
                <c:pt idx="543">
                  <c:v>-8.3160477290568622</c:v>
                </c:pt>
                <c:pt idx="544">
                  <c:v>-8.336024481790183</c:v>
                </c:pt>
                <c:pt idx="545">
                  <c:v>-8.3559645462517409</c:v>
                </c:pt>
                <c:pt idx="546">
                  <c:v>-8.3758680569541184</c:v>
                </c:pt>
                <c:pt idx="547">
                  <c:v>-8.3957351476714521</c:v>
                </c:pt>
                <c:pt idx="548">
                  <c:v>-8.4155659514449184</c:v>
                </c:pt>
                <c:pt idx="549">
                  <c:v>-8.435360600587984</c:v>
                </c:pt>
                <c:pt idx="550">
                  <c:v>-8.4551192266917852</c:v>
                </c:pt>
                <c:pt idx="551">
                  <c:v>-8.4748419606303145</c:v>
                </c:pt>
                <c:pt idx="552">
                  <c:v>-8.4945289325656574</c:v>
                </c:pt>
                <c:pt idx="553">
                  <c:v>-8.5141802719531441</c:v>
                </c:pt>
                <c:pt idx="554">
                  <c:v>-8.5337961075464364</c:v>
                </c:pt>
                <c:pt idx="555">
                  <c:v>-8.5533765674025943</c:v>
                </c:pt>
                <c:pt idx="556">
                  <c:v>-8.572921778887121</c:v>
                </c:pt>
                <c:pt idx="557">
                  <c:v>-8.5924318686789078</c:v>
                </c:pt>
                <c:pt idx="558">
                  <c:v>-8.6119069627751585</c:v>
                </c:pt>
                <c:pt idx="559">
                  <c:v>-8.6313471864962708</c:v>
                </c:pt>
                <c:pt idx="560">
                  <c:v>-8.650752664490696</c:v>
                </c:pt>
                <c:pt idx="561">
                  <c:v>-8.6701235207397147</c:v>
                </c:pt>
                <c:pt idx="562">
                  <c:v>-8.6894598785622108</c:v>
                </c:pt>
                <c:pt idx="563">
                  <c:v>-8.7087618606193402</c:v>
                </c:pt>
                <c:pt idx="564">
                  <c:v>-8.7280295889192416</c:v>
                </c:pt>
                <c:pt idx="565">
                  <c:v>-8.747263184821648</c:v>
                </c:pt>
                <c:pt idx="566">
                  <c:v>-8.7664627690424695</c:v>
                </c:pt>
                <c:pt idx="567">
                  <c:v>-8.785628461658348</c:v>
                </c:pt>
                <c:pt idx="568">
                  <c:v>-8.8047603821111551</c:v>
                </c:pt>
                <c:pt idx="569">
                  <c:v>-8.8238586492124611</c:v>
                </c:pt>
                <c:pt idx="570">
                  <c:v>-8.8429233811479691</c:v>
                </c:pt>
                <c:pt idx="571">
                  <c:v>-8.8619546954818844</c:v>
                </c:pt>
                <c:pt idx="572">
                  <c:v>-8.8809527091612921</c:v>
                </c:pt>
                <c:pt idx="573">
                  <c:v>-8.899917538520441</c:v>
                </c:pt>
                <c:pt idx="574">
                  <c:v>-8.9188492992850286</c:v>
                </c:pt>
                <c:pt idx="575">
                  <c:v>-8.9377481065764499</c:v>
                </c:pt>
                <c:pt idx="576">
                  <c:v>-8.9566140749159899</c:v>
                </c:pt>
                <c:pt idx="577">
                  <c:v>-8.9754473182289729</c:v>
                </c:pt>
                <c:pt idx="578">
                  <c:v>-8.9942479498489192</c:v>
                </c:pt>
                <c:pt idx="579">
                  <c:v>-9.0130160825215953</c:v>
                </c:pt>
                <c:pt idx="580">
                  <c:v>-9.0317518284091207</c:v>
                </c:pt>
                <c:pt idx="581">
                  <c:v>-9.0504552990939544</c:v>
                </c:pt>
                <c:pt idx="582">
                  <c:v>-9.0691266055828947</c:v>
                </c:pt>
                <c:pt idx="583">
                  <c:v>-9.0877658583110374</c:v>
                </c:pt>
                <c:pt idx="584">
                  <c:v>-9.1063731671456765</c:v>
                </c:pt>
                <c:pt idx="585">
                  <c:v>-9.1249486413901977</c:v>
                </c:pt>
                <c:pt idx="586">
                  <c:v>-9.1434923897879514</c:v>
                </c:pt>
                <c:pt idx="587">
                  <c:v>-9.1620045205260467</c:v>
                </c:pt>
                <c:pt idx="588">
                  <c:v>-9.1804851412391457</c:v>
                </c:pt>
                <c:pt idx="589">
                  <c:v>-9.1989343590132293</c:v>
                </c:pt>
                <c:pt idx="590">
                  <c:v>-9.2173522803892922</c:v>
                </c:pt>
                <c:pt idx="591">
                  <c:v>-9.2357390113670661</c:v>
                </c:pt>
                <c:pt idx="592">
                  <c:v>-9.2540946574086718</c:v>
                </c:pt>
                <c:pt idx="593">
                  <c:v>-9.2724193234422572</c:v>
                </c:pt>
                <c:pt idx="594">
                  <c:v>-9.2907131138655288</c:v>
                </c:pt>
                <c:pt idx="595">
                  <c:v>-9.3089761325494322</c:v>
                </c:pt>
                <c:pt idx="596">
                  <c:v>-9.3272084828415984</c:v>
                </c:pt>
                <c:pt idx="597">
                  <c:v>-9.3454102675699104</c:v>
                </c:pt>
                <c:pt idx="598">
                  <c:v>-9.3635815890459639</c:v>
                </c:pt>
                <c:pt idx="599">
                  <c:v>-9.3817225490684706</c:v>
                </c:pt>
                <c:pt idx="600">
                  <c:v>-9.3998332489267824</c:v>
                </c:pt>
                <c:pt idx="601">
                  <c:v>-9.4179137894041745</c:v>
                </c:pt>
                <c:pt idx="602">
                  <c:v>-9.4359642707812981</c:v>
                </c:pt>
                <c:pt idx="603">
                  <c:v>-9.4539847928394707</c:v>
                </c:pt>
                <c:pt idx="604">
                  <c:v>-9.4719754548639798</c:v>
                </c:pt>
                <c:pt idx="605">
                  <c:v>-9.4899363556474086</c:v>
                </c:pt>
                <c:pt idx="606">
                  <c:v>-9.5078675934928398</c:v>
                </c:pt>
                <c:pt idx="607">
                  <c:v>-9.5257692662171252</c:v>
                </c:pt>
                <c:pt idx="608">
                  <c:v>-9.5436414711540607</c:v>
                </c:pt>
                <c:pt idx="609">
                  <c:v>-9.5614843051575704</c:v>
                </c:pt>
                <c:pt idx="610">
                  <c:v>-9.5792978646048681</c:v>
                </c:pt>
                <c:pt idx="611">
                  <c:v>-9.5970822453995339</c:v>
                </c:pt>
                <c:pt idx="612">
                  <c:v>-9.6148375429747119</c:v>
                </c:pt>
                <c:pt idx="613">
                  <c:v>-9.6325638522960588</c:v>
                </c:pt>
                <c:pt idx="614">
                  <c:v>-9.6502612678648774</c:v>
                </c:pt>
                <c:pt idx="615">
                  <c:v>-9.6679298837211078</c:v>
                </c:pt>
                <c:pt idx="616">
                  <c:v>-9.6855697934463194</c:v>
                </c:pt>
                <c:pt idx="617">
                  <c:v>-9.7031810901667299</c:v>
                </c:pt>
                <c:pt idx="618">
                  <c:v>-9.7207638665560907</c:v>
                </c:pt>
                <c:pt idx="619">
                  <c:v>-9.7383182148386354</c:v>
                </c:pt>
                <c:pt idx="620">
                  <c:v>-9.7558442267920356</c:v>
                </c:pt>
                <c:pt idx="621">
                  <c:v>-9.7733419937501935</c:v>
                </c:pt>
                <c:pt idx="622">
                  <c:v>-9.7908116066061552</c:v>
                </c:pt>
                <c:pt idx="623">
                  <c:v>-9.8082531558149313</c:v>
                </c:pt>
                <c:pt idx="624">
                  <c:v>-9.8256667313962893</c:v>
                </c:pt>
                <c:pt idx="625">
                  <c:v>-9.8430524229375678</c:v>
                </c:pt>
                <c:pt idx="626">
                  <c:v>-9.8604103195964257</c:v>
                </c:pt>
                <c:pt idx="627">
                  <c:v>-9.8777405101035924</c:v>
                </c:pt>
                <c:pt idx="628">
                  <c:v>-9.8950430827655893</c:v>
                </c:pt>
                <c:pt idx="629">
                  <c:v>-9.9123181254674151</c:v>
                </c:pt>
                <c:pt idx="630">
                  <c:v>-9.929565725675225</c:v>
                </c:pt>
                <c:pt idx="631">
                  <c:v>-9.9467859704390449</c:v>
                </c:pt>
                <c:pt idx="632">
                  <c:v>-9.9639789463953079</c:v>
                </c:pt>
                <c:pt idx="633">
                  <c:v>-9.9811447397695687</c:v>
                </c:pt>
                <c:pt idx="634">
                  <c:v>-9.9982834363790047</c:v>
                </c:pt>
                <c:pt idx="635">
                  <c:v>-10.015395121635073</c:v>
                </c:pt>
                <c:pt idx="636">
                  <c:v>-10.032479880546035</c:v>
                </c:pt>
                <c:pt idx="637">
                  <c:v>-10.049537797719445</c:v>
                </c:pt>
                <c:pt idx="638">
                  <c:v>-10.066568957364751</c:v>
                </c:pt>
                <c:pt idx="639">
                  <c:v>-10.083573443295691</c:v>
                </c:pt>
                <c:pt idx="640">
                  <c:v>-10.100551338932867</c:v>
                </c:pt>
                <c:pt idx="641">
                  <c:v>-10.117502727306125</c:v>
                </c:pt>
                <c:pt idx="642">
                  <c:v>-10.13442769105702</c:v>
                </c:pt>
                <c:pt idx="643">
                  <c:v>-10.151326312441242</c:v>
                </c:pt>
                <c:pt idx="644">
                  <c:v>-10.168198673330984</c:v>
                </c:pt>
                <c:pt idx="645">
                  <c:v>-10.185044855217377</c:v>
                </c:pt>
                <c:pt idx="646">
                  <c:v>-10.20186493921279</c:v>
                </c:pt>
                <c:pt idx="647">
                  <c:v>-10.218659006053194</c:v>
                </c:pt>
                <c:pt idx="648">
                  <c:v>-10.235427136100526</c:v>
                </c:pt>
                <c:pt idx="649">
                  <c:v>-10.252169409344923</c:v>
                </c:pt>
                <c:pt idx="650">
                  <c:v>-10.268885905407075</c:v>
                </c:pt>
                <c:pt idx="651">
                  <c:v>-10.285576703540485</c:v>
                </c:pt>
                <c:pt idx="652">
                  <c:v>-10.302241882633687</c:v>
                </c:pt>
                <c:pt idx="653">
                  <c:v>-10.318881521212539</c:v>
                </c:pt>
                <c:pt idx="654">
                  <c:v>-10.335495697442369</c:v>
                </c:pt>
                <c:pt idx="655">
                  <c:v>-10.352084489130263</c:v>
                </c:pt>
                <c:pt idx="656">
                  <c:v>-10.368647973727192</c:v>
                </c:pt>
                <c:pt idx="657">
                  <c:v>-10.385186228330205</c:v>
                </c:pt>
                <c:pt idx="658">
                  <c:v>-10.401699329684575</c:v>
                </c:pt>
                <c:pt idx="659">
                  <c:v>-10.418187354185932</c:v>
                </c:pt>
                <c:pt idx="660">
                  <c:v>-10.434650377882406</c:v>
                </c:pt>
                <c:pt idx="661">
                  <c:v>-10.451088476476691</c:v>
                </c:pt>
                <c:pt idx="662">
                  <c:v>-10.467501725328184</c:v>
                </c:pt>
                <c:pt idx="663">
                  <c:v>-10.483890199455018</c:v>
                </c:pt>
                <c:pt idx="664">
                  <c:v>-10.500253973536132</c:v>
                </c:pt>
                <c:pt idx="665">
                  <c:v>-10.516593121913303</c:v>
                </c:pt>
                <c:pt idx="666">
                  <c:v>-10.532907718593215</c:v>
                </c:pt>
                <c:pt idx="667">
                  <c:v>-10.549197837249409</c:v>
                </c:pt>
                <c:pt idx="668">
                  <c:v>-10.565463551224333</c:v>
                </c:pt>
                <c:pt idx="669">
                  <c:v>-10.581704933531263</c:v>
                </c:pt>
                <c:pt idx="670">
                  <c:v>-10.597922056856348</c:v>
                </c:pt>
                <c:pt idx="671">
                  <c:v>-10.614114993560484</c:v>
                </c:pt>
                <c:pt idx="672">
                  <c:v>-10.630283815681317</c:v>
                </c:pt>
                <c:pt idx="673">
                  <c:v>-10.646428594935109</c:v>
                </c:pt>
                <c:pt idx="674">
                  <c:v>-10.662549402718682</c:v>
                </c:pt>
                <c:pt idx="675">
                  <c:v>-10.678646310111304</c:v>
                </c:pt>
                <c:pt idx="676">
                  <c:v>-10.694719387876582</c:v>
                </c:pt>
                <c:pt idx="677">
                  <c:v>-10.710768706464293</c:v>
                </c:pt>
                <c:pt idx="678">
                  <c:v>-10.726794336012269</c:v>
                </c:pt>
                <c:pt idx="679">
                  <c:v>-10.742796346348229</c:v>
                </c:pt>
                <c:pt idx="680">
                  <c:v>-10.758774806991596</c:v>
                </c:pt>
                <c:pt idx="681">
                  <c:v>-10.774729787155316</c:v>
                </c:pt>
                <c:pt idx="682">
                  <c:v>-10.790661355747659</c:v>
                </c:pt>
                <c:pt idx="683">
                  <c:v>-10.806569581374006</c:v>
                </c:pt>
                <c:pt idx="684">
                  <c:v>-10.822454532338597</c:v>
                </c:pt>
                <c:pt idx="685">
                  <c:v>-10.838316276646324</c:v>
                </c:pt>
                <c:pt idx="686">
                  <c:v>-10.85415488200448</c:v>
                </c:pt>
                <c:pt idx="687">
                  <c:v>-10.869970415824447</c:v>
                </c:pt>
                <c:pt idx="688">
                  <c:v>-10.885762945223469</c:v>
                </c:pt>
                <c:pt idx="689">
                  <c:v>-10.901532537026334</c:v>
                </c:pt>
                <c:pt idx="690">
                  <c:v>-10.917279257767071</c:v>
                </c:pt>
                <c:pt idx="691">
                  <c:v>-10.933003173690651</c:v>
                </c:pt>
                <c:pt idx="692">
                  <c:v>-10.948704350754632</c:v>
                </c:pt>
                <c:pt idx="693">
                  <c:v>-10.964382854630855</c:v>
                </c:pt>
                <c:pt idx="694">
                  <c:v>-10.98003875070706</c:v>
                </c:pt>
                <c:pt idx="695">
                  <c:v>-10.995672104088534</c:v>
                </c:pt>
                <c:pt idx="696">
                  <c:v>-11.011282979599734</c:v>
                </c:pt>
                <c:pt idx="697">
                  <c:v>-11.026871441785921</c:v>
                </c:pt>
                <c:pt idx="698">
                  <c:v>-11.042437554914713</c:v>
                </c:pt>
                <c:pt idx="699">
                  <c:v>-11.057981382977722</c:v>
                </c:pt>
                <c:pt idx="700">
                  <c:v>-11.073502989692109</c:v>
                </c:pt>
                <c:pt idx="701">
                  <c:v>-11.089002438502149</c:v>
                </c:pt>
                <c:pt idx="702">
                  <c:v>-11.104479792580811</c:v>
                </c:pt>
                <c:pt idx="703">
                  <c:v>-11.119935114831279</c:v>
                </c:pt>
                <c:pt idx="704">
                  <c:v>-11.13536846788849</c:v>
                </c:pt>
                <c:pt idx="705">
                  <c:v>-11.150779914120655</c:v>
                </c:pt>
                <c:pt idx="706">
                  <c:v>-11.166169515630777</c:v>
                </c:pt>
                <c:pt idx="707">
                  <c:v>-11.181537334258167</c:v>
                </c:pt>
                <c:pt idx="708">
                  <c:v>-11.196883431579913</c:v>
                </c:pt>
                <c:pt idx="709">
                  <c:v>-11.212207868912351</c:v>
                </c:pt>
                <c:pt idx="710">
                  <c:v>-11.227510707312575</c:v>
                </c:pt>
                <c:pt idx="711">
                  <c:v>-11.242792007579844</c:v>
                </c:pt>
                <c:pt idx="712">
                  <c:v>-11.258051830257095</c:v>
                </c:pt>
                <c:pt idx="713">
                  <c:v>-11.273290235632331</c:v>
                </c:pt>
                <c:pt idx="714">
                  <c:v>-11.288507283740046</c:v>
                </c:pt>
                <c:pt idx="715">
                  <c:v>-11.303703034362698</c:v>
                </c:pt>
                <c:pt idx="716">
                  <c:v>-11.318877547032073</c:v>
                </c:pt>
                <c:pt idx="717">
                  <c:v>-11.334030881030692</c:v>
                </c:pt>
                <c:pt idx="718">
                  <c:v>-11.349163095393195</c:v>
                </c:pt>
                <c:pt idx="719">
                  <c:v>-11.364274248907755</c:v>
                </c:pt>
                <c:pt idx="720">
                  <c:v>-11.379364400117396</c:v>
                </c:pt>
                <c:pt idx="721">
                  <c:v>-11.39443360732141</c:v>
                </c:pt>
                <c:pt idx="722">
                  <c:v>-11.40948192857666</c:v>
                </c:pt>
                <c:pt idx="723">
                  <c:v>-11.424509421698957</c:v>
                </c:pt>
                <c:pt idx="724">
                  <c:v>-11.43951614426436</c:v>
                </c:pt>
                <c:pt idx="725">
                  <c:v>-11.454502153610534</c:v>
                </c:pt>
                <c:pt idx="726">
                  <c:v>-11.469467506838029</c:v>
                </c:pt>
                <c:pt idx="727">
                  <c:v>-11.484412260811631</c:v>
                </c:pt>
                <c:pt idx="728">
                  <c:v>-11.499336472161623</c:v>
                </c:pt>
                <c:pt idx="729">
                  <c:v>-11.514240197285055</c:v>
                </c:pt>
                <c:pt idx="730">
                  <c:v>-11.529123492347082</c:v>
                </c:pt>
                <c:pt idx="731">
                  <c:v>-11.543986413282198</c:v>
                </c:pt>
                <c:pt idx="732">
                  <c:v>-11.558829015795482</c:v>
                </c:pt>
                <c:pt idx="733">
                  <c:v>-11.573651355363893</c:v>
                </c:pt>
                <c:pt idx="734">
                  <c:v>-11.588453487237452</c:v>
                </c:pt>
                <c:pt idx="735">
                  <c:v>-11.603235466440559</c:v>
                </c:pt>
                <c:pt idx="736">
                  <c:v>-11.617997347773155</c:v>
                </c:pt>
                <c:pt idx="737">
                  <c:v>-11.632739185811978</c:v>
                </c:pt>
                <c:pt idx="738">
                  <c:v>-11.647461034911728</c:v>
                </c:pt>
                <c:pt idx="739">
                  <c:v>-11.662162949206326</c:v>
                </c:pt>
                <c:pt idx="740">
                  <c:v>-11.676844982610092</c:v>
                </c:pt>
                <c:pt idx="741">
                  <c:v>-11.691507188818889</c:v>
                </c:pt>
                <c:pt idx="742">
                  <c:v>-11.706149621311361</c:v>
                </c:pt>
                <c:pt idx="743">
                  <c:v>-11.72077233335007</c:v>
                </c:pt>
                <c:pt idx="744">
                  <c:v>-11.735375377982656</c:v>
                </c:pt>
                <c:pt idx="745">
                  <c:v>-11.749958808043004</c:v>
                </c:pt>
                <c:pt idx="746">
                  <c:v>-11.76452267615241</c:v>
                </c:pt>
                <c:pt idx="747">
                  <c:v>-11.779067034720654</c:v>
                </c:pt>
                <c:pt idx="748">
                  <c:v>-11.793591935947227</c:v>
                </c:pt>
                <c:pt idx="749">
                  <c:v>-11.808097431822347</c:v>
                </c:pt>
                <c:pt idx="750">
                  <c:v>-11.822583574128181</c:v>
                </c:pt>
                <c:pt idx="751">
                  <c:v>-11.837050414439894</c:v>
                </c:pt>
                <c:pt idx="752">
                  <c:v>-11.851498004126746</c:v>
                </c:pt>
                <c:pt idx="753">
                  <c:v>-11.865926394353203</c:v>
                </c:pt>
                <c:pt idx="754">
                  <c:v>-11.880335636080041</c:v>
                </c:pt>
                <c:pt idx="755">
                  <c:v>-11.894725780065393</c:v>
                </c:pt>
                <c:pt idx="756">
                  <c:v>-11.909096876865853</c:v>
                </c:pt>
                <c:pt idx="757">
                  <c:v>-11.923448976837506</c:v>
                </c:pt>
                <c:pt idx="758">
                  <c:v>-11.93778213013703</c:v>
                </c:pt>
                <c:pt idx="759">
                  <c:v>-11.952096386722694</c:v>
                </c:pt>
                <c:pt idx="760">
                  <c:v>-11.966391796355467</c:v>
                </c:pt>
                <c:pt idx="761">
                  <c:v>-11.980668408600003</c:v>
                </c:pt>
                <c:pt idx="762">
                  <c:v>-11.994926272825694</c:v>
                </c:pt>
                <c:pt idx="763">
                  <c:v>-12.009165438207695</c:v>
                </c:pt>
                <c:pt idx="764">
                  <c:v>-12.023385953727932</c:v>
                </c:pt>
                <c:pt idx="765">
                  <c:v>-12.037587868176125</c:v>
                </c:pt>
                <c:pt idx="766">
                  <c:v>-12.051771230150784</c:v>
                </c:pt>
                <c:pt idx="767">
                  <c:v>-12.065936088060212</c:v>
                </c:pt>
                <c:pt idx="768">
                  <c:v>-12.080082490123488</c:v>
                </c:pt>
                <c:pt idx="769">
                  <c:v>-12.094210484371459</c:v>
                </c:pt>
                <c:pt idx="770">
                  <c:v>-12.108320118647732</c:v>
                </c:pt>
                <c:pt idx="771">
                  <c:v>-12.122411440609611</c:v>
                </c:pt>
                <c:pt idx="772">
                  <c:v>-12.136484497729093</c:v>
                </c:pt>
                <c:pt idx="773">
                  <c:v>-12.150539337293807</c:v>
                </c:pt>
                <c:pt idx="774">
                  <c:v>-12.164576006408005</c:v>
                </c:pt>
                <c:pt idx="775">
                  <c:v>-12.178594551993442</c:v>
                </c:pt>
                <c:pt idx="776">
                  <c:v>-12.192595020790399</c:v>
                </c:pt>
                <c:pt idx="777">
                  <c:v>-12.206577459358542</c:v>
                </c:pt>
                <c:pt idx="778">
                  <c:v>-12.220541914077913</c:v>
                </c:pt>
                <c:pt idx="779">
                  <c:v>-12.234488431149799</c:v>
                </c:pt>
                <c:pt idx="780">
                  <c:v>-12.248417056597695</c:v>
                </c:pt>
                <c:pt idx="781">
                  <c:v>-12.262327836268199</c:v>
                </c:pt>
                <c:pt idx="782">
                  <c:v>-12.276220815831884</c:v>
                </c:pt>
                <c:pt idx="783">
                  <c:v>-12.29009604078427</c:v>
                </c:pt>
                <c:pt idx="784">
                  <c:v>-12.303953556446643</c:v>
                </c:pt>
                <c:pt idx="785">
                  <c:v>-12.317793407967002</c:v>
                </c:pt>
                <c:pt idx="786">
                  <c:v>-12.331615640320884</c:v>
                </c:pt>
                <c:pt idx="787">
                  <c:v>-12.345420298312298</c:v>
                </c:pt>
                <c:pt idx="788">
                  <c:v>-12.359207426574571</c:v>
                </c:pt>
                <c:pt idx="789">
                  <c:v>-12.372977069571199</c:v>
                </c:pt>
                <c:pt idx="790">
                  <c:v>-12.386729271596721</c:v>
                </c:pt>
                <c:pt idx="791">
                  <c:v>-12.400464076777595</c:v>
                </c:pt>
                <c:pt idx="792">
                  <c:v>-12.414181529073019</c:v>
                </c:pt>
                <c:pt idx="793">
                  <c:v>-12.427881672275781</c:v>
                </c:pt>
                <c:pt idx="794">
                  <c:v>-12.441564550013091</c:v>
                </c:pt>
                <c:pt idx="795">
                  <c:v>-12.455230205747441</c:v>
                </c:pt>
                <c:pt idx="796">
                  <c:v>-12.468878682777415</c:v>
                </c:pt>
                <c:pt idx="797">
                  <c:v>-12.482510024238493</c:v>
                </c:pt>
                <c:pt idx="798">
                  <c:v>-12.496124273103931</c:v>
                </c:pt>
                <c:pt idx="799">
                  <c:v>-12.509721472185468</c:v>
                </c:pt>
                <c:pt idx="800">
                  <c:v>-12.52330166413428</c:v>
                </c:pt>
                <c:pt idx="801">
                  <c:v>-12.536864891441631</c:v>
                </c:pt>
                <c:pt idx="802">
                  <c:v>-12.550411196439768</c:v>
                </c:pt>
                <c:pt idx="803">
                  <c:v>-12.563940621302713</c:v>
                </c:pt>
                <c:pt idx="804">
                  <c:v>-12.577453208046968</c:v>
                </c:pt>
                <c:pt idx="805">
                  <c:v>-12.590948998532397</c:v>
                </c:pt>
                <c:pt idx="806">
                  <c:v>-12.604428034462948</c:v>
                </c:pt>
                <c:pt idx="807">
                  <c:v>-12.617890357387445</c:v>
                </c:pt>
                <c:pt idx="808">
                  <c:v>-12.631336008700337</c:v>
                </c:pt>
                <c:pt idx="809">
                  <c:v>-12.644765029642492</c:v>
                </c:pt>
                <c:pt idx="810">
                  <c:v>-12.658177461301932</c:v>
                </c:pt>
                <c:pt idx="811">
                  <c:v>-12.671573344614586</c:v>
                </c:pt>
                <c:pt idx="812">
                  <c:v>-12.684952720365068</c:v>
                </c:pt>
                <c:pt idx="813">
                  <c:v>-12.698315629187391</c:v>
                </c:pt>
                <c:pt idx="814">
                  <c:v>-12.711662111565715</c:v>
                </c:pt>
                <c:pt idx="815">
                  <c:v>-12.724992207835101</c:v>
                </c:pt>
                <c:pt idx="816">
                  <c:v>-12.73830595818221</c:v>
                </c:pt>
                <c:pt idx="817">
                  <c:v>-12.751603402646076</c:v>
                </c:pt>
                <c:pt idx="818">
                  <c:v>-12.764884581118764</c:v>
                </c:pt>
                <c:pt idx="819">
                  <c:v>-12.778149533346152</c:v>
                </c:pt>
                <c:pt idx="820">
                  <c:v>-12.791398298928605</c:v>
                </c:pt>
                <c:pt idx="821">
                  <c:v>-12.80463091732171</c:v>
                </c:pt>
                <c:pt idx="822">
                  <c:v>-12.817847427836945</c:v>
                </c:pt>
                <c:pt idx="823">
                  <c:v>-12.831047869642433</c:v>
                </c:pt>
                <c:pt idx="824">
                  <c:v>-12.844232281763581</c:v>
                </c:pt>
                <c:pt idx="825">
                  <c:v>-12.857400703083819</c:v>
                </c:pt>
                <c:pt idx="826">
                  <c:v>-12.87055317234524</c:v>
                </c:pt>
                <c:pt idx="827">
                  <c:v>-12.883689728149349</c:v>
                </c:pt>
                <c:pt idx="828">
                  <c:v>-12.896810408957691</c:v>
                </c:pt>
                <c:pt idx="829">
                  <c:v>-12.909915253092528</c:v>
                </c:pt>
                <c:pt idx="830">
                  <c:v>-12.923004298737538</c:v>
                </c:pt>
                <c:pt idx="831">
                  <c:v>-12.936077583938463</c:v>
                </c:pt>
                <c:pt idx="832">
                  <c:v>-12.94913514660378</c:v>
                </c:pt>
                <c:pt idx="833">
                  <c:v>-12.96217702450538</c:v>
                </c:pt>
                <c:pt idx="834">
                  <c:v>-12.975203255279155</c:v>
                </c:pt>
                <c:pt idx="835">
                  <c:v>-12.988213876425739</c:v>
                </c:pt>
                <c:pt idx="836">
                  <c:v>-13.00120892531109</c:v>
                </c:pt>
                <c:pt idx="837">
                  <c:v>-13.014188439167178</c:v>
                </c:pt>
                <c:pt idx="838">
                  <c:v>-13.027152455092605</c:v>
                </c:pt>
                <c:pt idx="839">
                  <c:v>-13.040101010053192</c:v>
                </c:pt>
                <c:pt idx="840">
                  <c:v>-13.053034140882723</c:v>
                </c:pt>
                <c:pt idx="841">
                  <c:v>-13.065951884283493</c:v>
                </c:pt>
                <c:pt idx="842">
                  <c:v>-13.078854276826924</c:v>
                </c:pt>
                <c:pt idx="843">
                  <c:v>-13.091741354954245</c:v>
                </c:pt>
                <c:pt idx="844">
                  <c:v>-13.104613154977066</c:v>
                </c:pt>
                <c:pt idx="845">
                  <c:v>-13.117469713077995</c:v>
                </c:pt>
                <c:pt idx="846">
                  <c:v>-13.130311065311275</c:v>
                </c:pt>
                <c:pt idx="847">
                  <c:v>-13.143137247603356</c:v>
                </c:pt>
                <c:pt idx="848">
                  <c:v>-13.155948295753532</c:v>
                </c:pt>
                <c:pt idx="849">
                  <c:v>-13.168744245434503</c:v>
                </c:pt>
                <c:pt idx="850">
                  <c:v>-13.181525132193009</c:v>
                </c:pt>
                <c:pt idx="851">
                  <c:v>-13.19429099145038</c:v>
                </c:pt>
                <c:pt idx="852">
                  <c:v>-13.207041858503189</c:v>
                </c:pt>
                <c:pt idx="853">
                  <c:v>-13.219777768523763</c:v>
                </c:pt>
                <c:pt idx="854">
                  <c:v>-13.232498756560815</c:v>
                </c:pt>
                <c:pt idx="855">
                  <c:v>-13.245204857540003</c:v>
                </c:pt>
                <c:pt idx="856">
                  <c:v>-13.257896106264518</c:v>
                </c:pt>
                <c:pt idx="857">
                  <c:v>-13.270572537415639</c:v>
                </c:pt>
                <c:pt idx="858">
                  <c:v>-13.283234185553326</c:v>
                </c:pt>
                <c:pt idx="859">
                  <c:v>-13.295881085116747</c:v>
                </c:pt>
                <c:pt idx="860">
                  <c:v>-13.308513270424875</c:v>
                </c:pt>
                <c:pt idx="861">
                  <c:v>-13.321130775677055</c:v>
                </c:pt>
                <c:pt idx="862">
                  <c:v>-13.333733634953504</c:v>
                </c:pt>
                <c:pt idx="863">
                  <c:v>-13.346321882215932</c:v>
                </c:pt>
                <c:pt idx="864">
                  <c:v>-13.358895551308024</c:v>
                </c:pt>
                <c:pt idx="865">
                  <c:v>-13.371454675956045</c:v>
                </c:pt>
                <c:pt idx="866">
                  <c:v>-13.383999289769349</c:v>
                </c:pt>
                <c:pt idx="867">
                  <c:v>-13.396529426240946</c:v>
                </c:pt>
                <c:pt idx="868">
                  <c:v>-13.40904511874799</c:v>
                </c:pt>
                <c:pt idx="869">
                  <c:v>-13.421546400552351</c:v>
                </c:pt>
                <c:pt idx="870">
                  <c:v>-13.434033304801154</c:v>
                </c:pt>
                <c:pt idx="871">
                  <c:v>-13.446505864527268</c:v>
                </c:pt>
                <c:pt idx="872">
                  <c:v>-13.458964112649866</c:v>
                </c:pt>
                <c:pt idx="873">
                  <c:v>-13.471408081974936</c:v>
                </c:pt>
                <c:pt idx="874">
                  <c:v>-13.483837805195762</c:v>
                </c:pt>
                <c:pt idx="875">
                  <c:v>-13.496253314893522</c:v>
                </c:pt>
                <c:pt idx="876">
                  <c:v>-13.508654643537703</c:v>
                </c:pt>
                <c:pt idx="877">
                  <c:v>-13.521041823486698</c:v>
                </c:pt>
                <c:pt idx="878">
                  <c:v>-13.533414886988247</c:v>
                </c:pt>
                <c:pt idx="879">
                  <c:v>-13.545773866179985</c:v>
                </c:pt>
                <c:pt idx="880">
                  <c:v>-13.558118793089896</c:v>
                </c:pt>
                <c:pt idx="881">
                  <c:v>-13.570449699636882</c:v>
                </c:pt>
                <c:pt idx="882">
                  <c:v>-13.582766617631179</c:v>
                </c:pt>
                <c:pt idx="883">
                  <c:v>-13.595069578774897</c:v>
                </c:pt>
                <c:pt idx="884">
                  <c:v>-13.607358614662516</c:v>
                </c:pt>
                <c:pt idx="885">
                  <c:v>-13.619633756781319</c:v>
                </c:pt>
                <c:pt idx="886">
                  <c:v>-13.631895036511956</c:v>
                </c:pt>
                <c:pt idx="887">
                  <c:v>-13.644142485128846</c:v>
                </c:pt>
                <c:pt idx="888">
                  <c:v>-13.656376133800713</c:v>
                </c:pt>
                <c:pt idx="889">
                  <c:v>-13.668596013591028</c:v>
                </c:pt>
                <c:pt idx="890">
                  <c:v>-13.680802155458508</c:v>
                </c:pt>
                <c:pt idx="891">
                  <c:v>-13.692994590257555</c:v>
                </c:pt>
                <c:pt idx="892">
                  <c:v>-13.705173348738768</c:v>
                </c:pt>
                <c:pt idx="893">
                  <c:v>-13.717338461549346</c:v>
                </c:pt>
                <c:pt idx="894">
                  <c:v>-13.729489959233625</c:v>
                </c:pt>
                <c:pt idx="895">
                  <c:v>-13.741627872233487</c:v>
                </c:pt>
                <c:pt idx="896">
                  <c:v>-13.753752230888814</c:v>
                </c:pt>
                <c:pt idx="897">
                  <c:v>-13.765863065437991</c:v>
                </c:pt>
                <c:pt idx="898">
                  <c:v>-13.777960406018295</c:v>
                </c:pt>
                <c:pt idx="899">
                  <c:v>-13.7900442826664</c:v>
                </c:pt>
                <c:pt idx="900">
                  <c:v>-13.802114725318802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B9-43B0-9687-9F5660434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666447"/>
        <c:axId val="1743655215"/>
      </c:scatterChart>
      <c:valAx>
        <c:axId val="1743666447"/>
        <c:scaling>
          <c:orientation val="minMax"/>
          <c:max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55215"/>
        <c:crosses val="autoZero"/>
        <c:crossBetween val="midCat"/>
        <c:majorUnit val="1"/>
        <c:minorUnit val="0.1"/>
      </c:valAx>
      <c:valAx>
        <c:axId val="174365521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66447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 A_inband (-28)'!$T$9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'S1_Radar A_inband (-28)'!$B$10:$B$373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301.5</c:v>
                </c:pt>
                <c:pt idx="302">
                  <c:v>301.60000000000002</c:v>
                </c:pt>
                <c:pt idx="303">
                  <c:v>301.7</c:v>
                </c:pt>
                <c:pt idx="304">
                  <c:v>301.8</c:v>
                </c:pt>
                <c:pt idx="305">
                  <c:v>301.89999999999998</c:v>
                </c:pt>
              </c:numCache>
            </c:numRef>
          </c:xVal>
          <c:yVal>
            <c:numRef>
              <c:f>'S1_Radar A_inband (-28)'!$T$10:$T$373</c:f>
              <c:numCache>
                <c:formatCode>General</c:formatCode>
                <c:ptCount val="364"/>
                <c:pt idx="0">
                  <c:v>15.256392961062986</c:v>
                </c:pt>
                <c:pt idx="1">
                  <c:v>15.241999956058166</c:v>
                </c:pt>
                <c:pt idx="2">
                  <c:v>15.227583100436604</c:v>
                </c:pt>
                <c:pt idx="3">
                  <c:v>15.213142315151842</c:v>
                </c:pt>
                <c:pt idx="4">
                  <c:v>15.198677520764349</c:v>
                </c:pt>
                <c:pt idx="5">
                  <c:v>15.184188637438965</c:v>
                </c:pt>
                <c:pt idx="6">
                  <c:v>15.16967558494251</c:v>
                </c:pt>
                <c:pt idx="7">
                  <c:v>15.155138282640891</c:v>
                </c:pt>
                <c:pt idx="8">
                  <c:v>15.140576649496367</c:v>
                </c:pt>
                <c:pt idx="9">
                  <c:v>15.125990604065166</c:v>
                </c:pt>
                <c:pt idx="10">
                  <c:v>15.111380064494526</c:v>
                </c:pt>
                <c:pt idx="11">
                  <c:v>12.306444948522056</c:v>
                </c:pt>
                <c:pt idx="12">
                  <c:v>12.291785173464888</c:v>
                </c:pt>
                <c:pt idx="13">
                  <c:v>12.277100656228953</c:v>
                </c:pt>
                <c:pt idx="14">
                  <c:v>12.262391313298195</c:v>
                </c:pt>
                <c:pt idx="15">
                  <c:v>12.247657060733815</c:v>
                </c:pt>
                <c:pt idx="16">
                  <c:v>12.232897814171139</c:v>
                </c:pt>
                <c:pt idx="17">
                  <c:v>12.218113488817011</c:v>
                </c:pt>
                <c:pt idx="18">
                  <c:v>12.203303999446888</c:v>
                </c:pt>
                <c:pt idx="19">
                  <c:v>12.188469260401718</c:v>
                </c:pt>
                <c:pt idx="20">
                  <c:v>12.173609185585036</c:v>
                </c:pt>
                <c:pt idx="21">
                  <c:v>12.158723688460242</c:v>
                </c:pt>
                <c:pt idx="22">
                  <c:v>12.143812682047184</c:v>
                </c:pt>
                <c:pt idx="23">
                  <c:v>12.128876078919433</c:v>
                </c:pt>
                <c:pt idx="24">
                  <c:v>12.11391379120127</c:v>
                </c:pt>
                <c:pt idx="25">
                  <c:v>12.098925730564332</c:v>
                </c:pt>
                <c:pt idx="26">
                  <c:v>12.083911808224656</c:v>
                </c:pt>
                <c:pt idx="27">
                  <c:v>12.068871934939608</c:v>
                </c:pt>
                <c:pt idx="28">
                  <c:v>12.053806021004647</c:v>
                </c:pt>
                <c:pt idx="29">
                  <c:v>12.038713976250079</c:v>
                </c:pt>
                <c:pt idx="30">
                  <c:v>12.023595710038052</c:v>
                </c:pt>
                <c:pt idx="31">
                  <c:v>12.008451131259022</c:v>
                </c:pt>
                <c:pt idx="32">
                  <c:v>11.993280148328751</c:v>
                </c:pt>
                <c:pt idx="33">
                  <c:v>11.978082669184886</c:v>
                </c:pt>
                <c:pt idx="34">
                  <c:v>11.9628586012835</c:v>
                </c:pt>
                <c:pt idx="35">
                  <c:v>11.947607851596018</c:v>
                </c:pt>
                <c:pt idx="36">
                  <c:v>12.252330326605545</c:v>
                </c:pt>
                <c:pt idx="37">
                  <c:v>12.237025932303879</c:v>
                </c:pt>
                <c:pt idx="38">
                  <c:v>12.221694574187552</c:v>
                </c:pt>
                <c:pt idx="39">
                  <c:v>12.206336157254555</c:v>
                </c:pt>
                <c:pt idx="40">
                  <c:v>12.190950586000952</c:v>
                </c:pt>
                <c:pt idx="41">
                  <c:v>12.175537764417243</c:v>
                </c:pt>
                <c:pt idx="42">
                  <c:v>12.160097595984723</c:v>
                </c:pt>
                <c:pt idx="43">
                  <c:v>12.144629983672132</c:v>
                </c:pt>
                <c:pt idx="44">
                  <c:v>12.129134829931672</c:v>
                </c:pt>
                <c:pt idx="45">
                  <c:v>12.113612036695599</c:v>
                </c:pt>
                <c:pt idx="46">
                  <c:v>12.098061505372527</c:v>
                </c:pt>
                <c:pt idx="47">
                  <c:v>12.082483136843564</c:v>
                </c:pt>
                <c:pt idx="48">
                  <c:v>12.066876831458615</c:v>
                </c:pt>
                <c:pt idx="49">
                  <c:v>12.051242489032575</c:v>
                </c:pt>
                <c:pt idx="50">
                  <c:v>12.035580008841521</c:v>
                </c:pt>
                <c:pt idx="51">
                  <c:v>12.019889289618902</c:v>
                </c:pt>
                <c:pt idx="52">
                  <c:v>12.004170229551505</c:v>
                </c:pt>
                <c:pt idx="53">
                  <c:v>11.988422726275644</c:v>
                </c:pt>
                <c:pt idx="54">
                  <c:v>11.972646676873126</c:v>
                </c:pt>
                <c:pt idx="55">
                  <c:v>11.956841977867214</c:v>
                </c:pt>
                <c:pt idx="56">
                  <c:v>11.941008525218706</c:v>
                </c:pt>
                <c:pt idx="57">
                  <c:v>11.925146214321785</c:v>
                </c:pt>
                <c:pt idx="58">
                  <c:v>10.792873689997506</c:v>
                </c:pt>
                <c:pt idx="59">
                  <c:v>10.776953346499269</c:v>
                </c:pt>
                <c:pt idx="60">
                  <c:v>10.761003827494207</c:v>
                </c:pt>
                <c:pt idx="61">
                  <c:v>10.74502502606849</c:v>
                </c:pt>
                <c:pt idx="62">
                  <c:v>10.729016834720809</c:v>
                </c:pt>
                <c:pt idx="63">
                  <c:v>10.712979145358005</c:v>
                </c:pt>
                <c:pt idx="64">
                  <c:v>10.696911849290686</c:v>
                </c:pt>
                <c:pt idx="65">
                  <c:v>10.680814837228851</c:v>
                </c:pt>
                <c:pt idx="66">
                  <c:v>10.664687999277632</c:v>
                </c:pt>
                <c:pt idx="67">
                  <c:v>10.648531224932455</c:v>
                </c:pt>
                <c:pt idx="68">
                  <c:v>10.632344403074953</c:v>
                </c:pt>
                <c:pt idx="69">
                  <c:v>10.616127421968187</c:v>
                </c:pt>
                <c:pt idx="70">
                  <c:v>10.599880169252103</c:v>
                </c:pt>
                <c:pt idx="71">
                  <c:v>10.583602531938809</c:v>
                </c:pt>
                <c:pt idx="72">
                  <c:v>10.567294396408201</c:v>
                </c:pt>
                <c:pt idx="73">
                  <c:v>10.550955648402791</c:v>
                </c:pt>
                <c:pt idx="74">
                  <c:v>10.534586173023385</c:v>
                </c:pt>
                <c:pt idx="75">
                  <c:v>10.518185854723967</c:v>
                </c:pt>
                <c:pt idx="76">
                  <c:v>10.50175457730704</c:v>
                </c:pt>
                <c:pt idx="77">
                  <c:v>10.485292223918506</c:v>
                </c:pt>
                <c:pt idx="78">
                  <c:v>9.4815965937114299</c:v>
                </c:pt>
                <c:pt idx="79">
                  <c:v>9.4650717351672427</c:v>
                </c:pt>
                <c:pt idx="80">
                  <c:v>9.4485154461011405</c:v>
                </c:pt>
                <c:pt idx="81">
                  <c:v>9.4319276069833506</c:v>
                </c:pt>
                <c:pt idx="82">
                  <c:v>9.415308097602491</c:v>
                </c:pt>
                <c:pt idx="83">
                  <c:v>9.3986567970603403</c:v>
                </c:pt>
                <c:pt idx="84">
                  <c:v>9.3819735837667224</c:v>
                </c:pt>
                <c:pt idx="85">
                  <c:v>9.3652583354340493</c:v>
                </c:pt>
                <c:pt idx="86">
                  <c:v>9.3485109290719777</c:v>
                </c:pt>
                <c:pt idx="87">
                  <c:v>9.3317312409822364</c:v>
                </c:pt>
                <c:pt idx="88">
                  <c:v>9.3149191467530557</c:v>
                </c:pt>
                <c:pt idx="89">
                  <c:v>9.2980745212537101</c:v>
                </c:pt>
                <c:pt idx="90">
                  <c:v>9.2811972386288915</c:v>
                </c:pt>
                <c:pt idx="91">
                  <c:v>9.2642871722932512</c:v>
                </c:pt>
                <c:pt idx="92">
                  <c:v>9.2473441949257165</c:v>
                </c:pt>
                <c:pt idx="93">
                  <c:v>9.2303681784638059</c:v>
                </c:pt>
                <c:pt idx="94">
                  <c:v>9.2133589940977174</c:v>
                </c:pt>
                <c:pt idx="95">
                  <c:v>9.1963165122648149</c:v>
                </c:pt>
                <c:pt idx="96">
                  <c:v>9.1792406026434321</c:v>
                </c:pt>
                <c:pt idx="97">
                  <c:v>9.1621311341472449</c:v>
                </c:pt>
                <c:pt idx="98">
                  <c:v>8.1036317249175482</c:v>
                </c:pt>
                <c:pt idx="99">
                  <c:v>8.0864547423233404</c:v>
                </c:pt>
                <c:pt idx="100">
                  <c:v>8.0692438029463034</c:v>
                </c:pt>
                <c:pt idx="101">
                  <c:v>8.0519987725804327</c:v>
                </c:pt>
                <c:pt idx="102">
                  <c:v>8.0347195162244844</c:v>
                </c:pt>
                <c:pt idx="103">
                  <c:v>8.0174058980755518</c:v>
                </c:pt>
                <c:pt idx="104">
                  <c:v>8.00005778152304</c:v>
                </c:pt>
                <c:pt idx="105">
                  <c:v>7.9826750291417312</c:v>
                </c:pt>
                <c:pt idx="106">
                  <c:v>7.9652575026857591</c:v>
                </c:pt>
                <c:pt idx="107">
                  <c:v>7.9478050630820718</c:v>
                </c:pt>
                <c:pt idx="108">
                  <c:v>7.9303175704233837</c:v>
                </c:pt>
                <c:pt idx="109">
                  <c:v>7.9127948839620927</c:v>
                </c:pt>
                <c:pt idx="110">
                  <c:v>7.8952368621031752</c:v>
                </c:pt>
                <c:pt idx="111">
                  <c:v>7.8776433623974782</c:v>
                </c:pt>
                <c:pt idx="112">
                  <c:v>7.8600142415348984</c:v>
                </c:pt>
                <c:pt idx="113">
                  <c:v>7.8423493553373902</c:v>
                </c:pt>
                <c:pt idx="114">
                  <c:v>7.8246485587520311</c:v>
                </c:pt>
                <c:pt idx="115">
                  <c:v>6.2750700391778196</c:v>
                </c:pt>
                <c:pt idx="116">
                  <c:v>6.2572969831227283</c:v>
                </c:pt>
                <c:pt idx="117">
                  <c:v>6.2394875762003039</c:v>
                </c:pt>
                <c:pt idx="118">
                  <c:v>6.2216416697863792</c:v>
                </c:pt>
                <c:pt idx="119">
                  <c:v>6.2037591143459281</c:v>
                </c:pt>
                <c:pt idx="120">
                  <c:v>6.1858397594252779</c:v>
                </c:pt>
                <c:pt idx="121">
                  <c:v>6.1678834536448903</c:v>
                </c:pt>
                <c:pt idx="122">
                  <c:v>6.1498900446916878</c:v>
                </c:pt>
                <c:pt idx="123">
                  <c:v>6.1318593793111518</c:v>
                </c:pt>
                <c:pt idx="124">
                  <c:v>6.1137913033000473</c:v>
                </c:pt>
                <c:pt idx="125">
                  <c:v>6.0956856614981234</c:v>
                </c:pt>
                <c:pt idx="126">
                  <c:v>6.0775422977804396</c:v>
                </c:pt>
                <c:pt idx="127">
                  <c:v>6.059361055049294</c:v>
                </c:pt>
                <c:pt idx="128">
                  <c:v>6.0411417752262651</c:v>
                </c:pt>
                <c:pt idx="129">
                  <c:v>6.0228842992438558</c:v>
                </c:pt>
                <c:pt idx="130">
                  <c:v>6.0045884670374221</c:v>
                </c:pt>
                <c:pt idx="131">
                  <c:v>5.9862541175368165</c:v>
                </c:pt>
                <c:pt idx="132">
                  <c:v>5.680729005324423</c:v>
                </c:pt>
                <c:pt idx="133">
                  <c:v>5.6623171339605562</c:v>
                </c:pt>
                <c:pt idx="134">
                  <c:v>5.6438662559741317</c:v>
                </c:pt>
                <c:pt idx="135">
                  <c:v>5.6253762061877239</c:v>
                </c:pt>
                <c:pt idx="136">
                  <c:v>5.6068468183753737</c:v>
                </c:pt>
                <c:pt idx="137">
                  <c:v>5.5882779252538342</c:v>
                </c:pt>
                <c:pt idx="138">
                  <c:v>5.569669358473476</c:v>
                </c:pt>
                <c:pt idx="139">
                  <c:v>5.5510209486092492</c:v>
                </c:pt>
                <c:pt idx="140">
                  <c:v>5.5323325251515314</c:v>
                </c:pt>
                <c:pt idx="141">
                  <c:v>5.5136039164969759</c:v>
                </c:pt>
                <c:pt idx="142">
                  <c:v>5.494834949939019</c:v>
                </c:pt>
                <c:pt idx="143">
                  <c:v>5.4760254516585576</c:v>
                </c:pt>
                <c:pt idx="144">
                  <c:v>5.4571752467141721</c:v>
                </c:pt>
                <c:pt idx="145">
                  <c:v>5.4382841590329178</c:v>
                </c:pt>
                <c:pt idx="146">
                  <c:v>5.4193520114000364</c:v>
                </c:pt>
                <c:pt idx="147">
                  <c:v>5.6037119587827533</c:v>
                </c:pt>
                <c:pt idx="148">
                  <c:v>5.5846971549871114</c:v>
                </c:pt>
                <c:pt idx="149">
                  <c:v>5.5656407526474254</c:v>
                </c:pt>
                <c:pt idx="150">
                  <c:v>5.5465425698831154</c:v>
                </c:pt>
                <c:pt idx="151">
                  <c:v>5.5274024236217656</c:v>
                </c:pt>
                <c:pt idx="152">
                  <c:v>5.5082201295885511</c:v>
                </c:pt>
                <c:pt idx="153">
                  <c:v>5.4889955022956656</c:v>
                </c:pt>
                <c:pt idx="154">
                  <c:v>5.469728355032089</c:v>
                </c:pt>
                <c:pt idx="155">
                  <c:v>5.4504184998522192</c:v>
                </c:pt>
                <c:pt idx="156">
                  <c:v>5.431065747565583</c:v>
                </c:pt>
                <c:pt idx="157">
                  <c:v>5.411669907725468</c:v>
                </c:pt>
                <c:pt idx="158">
                  <c:v>5.3922307886181216</c:v>
                </c:pt>
                <c:pt idx="159">
                  <c:v>5.3727481972510986</c:v>
                </c:pt>
                <c:pt idx="160">
                  <c:v>5.3532219393423475</c:v>
                </c:pt>
                <c:pt idx="161">
                  <c:v>5.3336518193083862</c:v>
                </c:pt>
                <c:pt idx="162">
                  <c:v>4.9727313902556034</c:v>
                </c:pt>
                <c:pt idx="163">
                  <c:v>4.9530729539577578</c:v>
                </c:pt>
                <c:pt idx="164">
                  <c:v>4.9333700608600566</c:v>
                </c:pt>
                <c:pt idx="165">
                  <c:v>4.9136225100564843</c:v>
                </c:pt>
                <c:pt idx="166">
                  <c:v>4.8938300992805353</c:v>
                </c:pt>
                <c:pt idx="167">
                  <c:v>4.8739926248925372</c:v>
                </c:pt>
                <c:pt idx="168">
                  <c:v>4.8541098818677142</c:v>
                </c:pt>
                <c:pt idx="169">
                  <c:v>4.8341816637832835</c:v>
                </c:pt>
                <c:pt idx="170">
                  <c:v>4.814207762805836</c:v>
                </c:pt>
                <c:pt idx="171">
                  <c:v>4.7941879696787169</c:v>
                </c:pt>
                <c:pt idx="172">
                  <c:v>4.7741220737086678</c:v>
                </c:pt>
                <c:pt idx="173">
                  <c:v>4.7540098627530369</c:v>
                </c:pt>
                <c:pt idx="174">
                  <c:v>4.7338511232061933</c:v>
                </c:pt>
                <c:pt idx="175">
                  <c:v>4.713645639986396</c:v>
                </c:pt>
                <c:pt idx="176">
                  <c:v>4.2645994465220554</c:v>
                </c:pt>
                <c:pt idx="177">
                  <c:v>4.2442998247377943</c:v>
                </c:pt>
                <c:pt idx="178">
                  <c:v>4.2239528050409092</c:v>
                </c:pt>
                <c:pt idx="179">
                  <c:v>4.2035581663071468</c:v>
                </c:pt>
                <c:pt idx="180">
                  <c:v>4.1831156858664542</c:v>
                </c:pt>
                <c:pt idx="181">
                  <c:v>4.1626251394884832</c:v>
                </c:pt>
                <c:pt idx="182">
                  <c:v>4.1420863013683231</c:v>
                </c:pt>
                <c:pt idx="183">
                  <c:v>4.1214989441114938</c:v>
                </c:pt>
                <c:pt idx="184">
                  <c:v>4.1008628387191663</c:v>
                </c:pt>
                <c:pt idx="185">
                  <c:v>4.0801777545730999</c:v>
                </c:pt>
                <c:pt idx="186">
                  <c:v>4.0594434594203506</c:v>
                </c:pt>
                <c:pt idx="187">
                  <c:v>4.0386597193578098</c:v>
                </c:pt>
                <c:pt idx="188">
                  <c:v>3.9282117154811544</c:v>
                </c:pt>
                <c:pt idx="189">
                  <c:v>3.9073283772111722</c:v>
                </c:pt>
                <c:pt idx="190">
                  <c:v>3.8863948822644261</c:v>
                </c:pt>
                <c:pt idx="191">
                  <c:v>3.8654109899794662</c:v>
                </c:pt>
                <c:pt idx="192">
                  <c:v>3.8443764579646427</c:v>
                </c:pt>
                <c:pt idx="193">
                  <c:v>3.8232910420817916</c:v>
                </c:pt>
                <c:pt idx="194">
                  <c:v>3.8021544964292957</c:v>
                </c:pt>
                <c:pt idx="195">
                  <c:v>3.7809665733252587</c:v>
                </c:pt>
                <c:pt idx="196">
                  <c:v>3.7597270232903384</c:v>
                </c:pt>
                <c:pt idx="197">
                  <c:v>3.7384355950302393</c:v>
                </c:pt>
                <c:pt idx="198">
                  <c:v>3.7170920354182044</c:v>
                </c:pt>
                <c:pt idx="199">
                  <c:v>3.6956960894773943</c:v>
                </c:pt>
                <c:pt idx="200">
                  <c:v>3.9438120836965425</c:v>
                </c:pt>
                <c:pt idx="201">
                  <c:v>3.9223105926759843</c:v>
                </c:pt>
                <c:pt idx="202">
                  <c:v>3.9007559391131679</c:v>
                </c:pt>
                <c:pt idx="203">
                  <c:v>3.8791478604478868</c:v>
                </c:pt>
                <c:pt idx="204">
                  <c:v>3.8574860921774814</c:v>
                </c:pt>
                <c:pt idx="205">
                  <c:v>3.8357703678377391</c:v>
                </c:pt>
                <c:pt idx="206">
                  <c:v>3.8140004189833405</c:v>
                </c:pt>
                <c:pt idx="207">
                  <c:v>3.7921759751684192</c:v>
                </c:pt>
                <c:pt idx="208">
                  <c:v>3.7702967639265523</c:v>
                </c:pt>
                <c:pt idx="209">
                  <c:v>3.7483625107509795</c:v>
                </c:pt>
                <c:pt idx="210">
                  <c:v>3.7263729390739115</c:v>
                </c:pt>
                <c:pt idx="211">
                  <c:v>3.7043277702460102</c:v>
                </c:pt>
                <c:pt idx="212">
                  <c:v>3.8576371401820779</c:v>
                </c:pt>
                <c:pt idx="213">
                  <c:v>3.8354799326743887</c:v>
                </c:pt>
                <c:pt idx="214">
                  <c:v>3.8132662793693726</c:v>
                </c:pt>
                <c:pt idx="215">
                  <c:v>3.7909958930806624</c:v>
                </c:pt>
                <c:pt idx="216">
                  <c:v>3.7686684844334195</c:v>
                </c:pt>
                <c:pt idx="217">
                  <c:v>3.746283761842335</c:v>
                </c:pt>
                <c:pt idx="218">
                  <c:v>3.723841431488836</c:v>
                </c:pt>
                <c:pt idx="219">
                  <c:v>3.7013411972986887</c:v>
                </c:pt>
                <c:pt idx="220">
                  <c:v>3.6787827609185797</c:v>
                </c:pt>
                <c:pt idx="221">
                  <c:v>3.6561658216930937</c:v>
                </c:pt>
                <c:pt idx="222">
                  <c:v>3.6334900766408964</c:v>
                </c:pt>
                <c:pt idx="223">
                  <c:v>3.9153448037641851</c:v>
                </c:pt>
                <c:pt idx="224">
                  <c:v>3.8925505286907196</c:v>
                </c:pt>
                <c:pt idx="225">
                  <c:v>3.8696965246498962</c:v>
                </c:pt>
                <c:pt idx="226">
                  <c:v>3.8467824791143244</c:v>
                </c:pt>
                <c:pt idx="227">
                  <c:v>3.8238080771075715</c:v>
                </c:pt>
                <c:pt idx="228">
                  <c:v>3.8007730011791523</c:v>
                </c:pt>
                <c:pt idx="229">
                  <c:v>3.7776769313782665</c:v>
                </c:pt>
                <c:pt idx="230">
                  <c:v>3.7545195452277653</c:v>
                </c:pt>
                <c:pt idx="231">
                  <c:v>3.731300517697548</c:v>
                </c:pt>
                <c:pt idx="232">
                  <c:v>3.7080195211778459</c:v>
                </c:pt>
                <c:pt idx="233">
                  <c:v>3.8684449754509558</c:v>
                </c:pt>
                <c:pt idx="234">
                  <c:v>3.8450390476667451</c:v>
                </c:pt>
                <c:pt idx="235">
                  <c:v>3.8215701523102155</c:v>
                </c:pt>
                <c:pt idx="236">
                  <c:v>3.7980379511760987</c:v>
                </c:pt>
                <c:pt idx="237">
                  <c:v>3.7744421033396236</c:v>
                </c:pt>
                <c:pt idx="238">
                  <c:v>3.7507822651269009</c:v>
                </c:pt>
                <c:pt idx="239">
                  <c:v>3.7270580900859898</c:v>
                </c:pt>
                <c:pt idx="240">
                  <c:v>3.7032692289566569</c:v>
                </c:pt>
                <c:pt idx="241">
                  <c:v>3.6794153296402499</c:v>
                </c:pt>
                <c:pt idx="242">
                  <c:v>4.2117772871714294</c:v>
                </c:pt>
                <c:pt idx="243">
                  <c:v>4.1877922436771371</c:v>
                </c:pt>
                <c:pt idx="244">
                  <c:v>4.1637410883598989</c:v>
                </c:pt>
                <c:pt idx="245">
                  <c:v>4.1396234574562243</c:v>
                </c:pt>
                <c:pt idx="246">
                  <c:v>4.1154389842063495</c:v>
                </c:pt>
                <c:pt idx="247">
                  <c:v>4.0911872988214384</c:v>
                </c:pt>
                <c:pt idx="248">
                  <c:v>4.0668680284506706</c:v>
                </c:pt>
                <c:pt idx="249">
                  <c:v>4.0424807971470216</c:v>
                </c:pt>
                <c:pt idx="250">
                  <c:v>4.0180252258334406</c:v>
                </c:pt>
                <c:pt idx="251">
                  <c:v>3.9935009322680628</c:v>
                </c:pt>
                <c:pt idx="252">
                  <c:v>4.9177012810087888</c:v>
                </c:pt>
                <c:pt idx="253">
                  <c:v>4.89303838337824</c:v>
                </c:pt>
                <c:pt idx="254">
                  <c:v>4.868305597427053</c:v>
                </c:pt>
                <c:pt idx="255">
                  <c:v>4.8435025278975843</c:v>
                </c:pt>
                <c:pt idx="256">
                  <c:v>4.818628776186614</c:v>
                </c:pt>
                <c:pt idx="257">
                  <c:v>4.7936839403077727</c:v>
                </c:pt>
                <c:pt idx="258">
                  <c:v>4.7686676148532854</c:v>
                </c:pt>
                <c:pt idx="259">
                  <c:v>4.7435793909553183</c:v>
                </c:pt>
                <c:pt idx="260">
                  <c:v>5.269725106243925</c:v>
                </c:pt>
                <c:pt idx="261">
                  <c:v>5.2444918448179578</c:v>
                </c:pt>
                <c:pt idx="262">
                  <c:v>5.2191854371887985</c:v>
                </c:pt>
                <c:pt idx="263">
                  <c:v>5.1938054602497914</c:v>
                </c:pt>
                <c:pt idx="264">
                  <c:v>5.1683514872320302</c:v>
                </c:pt>
                <c:pt idx="265">
                  <c:v>5.1428230876626344</c:v>
                </c:pt>
                <c:pt idx="266">
                  <c:v>5.1172198273214349</c:v>
                </c:pt>
                <c:pt idx="267">
                  <c:v>5.0915412681979433</c:v>
                </c:pt>
                <c:pt idx="268">
                  <c:v>5.0657869684473553</c:v>
                </c:pt>
                <c:pt idx="269">
                  <c:v>5.5866231490122971</c:v>
                </c:pt>
                <c:pt idx="270">
                  <c:v>5.5607160269113649</c:v>
                </c:pt>
                <c:pt idx="271">
                  <c:v>5.5347318151927709</c:v>
                </c:pt>
                <c:pt idx="272">
                  <c:v>5.5086700562211774</c:v>
                </c:pt>
                <c:pt idx="273">
                  <c:v>5.482530288297113</c:v>
                </c:pt>
                <c:pt idx="274">
                  <c:v>5.4563120456091099</c:v>
                </c:pt>
                <c:pt idx="275">
                  <c:v>5.4300148581848191</c:v>
                </c:pt>
                <c:pt idx="276">
                  <c:v>5.4036382518416133</c:v>
                </c:pt>
                <c:pt idx="277">
                  <c:v>6.3343338314704454</c:v>
                </c:pt>
                <c:pt idx="278">
                  <c:v>6.307796947649507</c:v>
                </c:pt>
                <c:pt idx="279">
                  <c:v>6.2811791965957298</c:v>
                </c:pt>
                <c:pt idx="280">
                  <c:v>6.2544800867767947</c:v>
                </c:pt>
                <c:pt idx="281">
                  <c:v>6.2276991221919218</c:v>
                </c:pt>
                <c:pt idx="282">
                  <c:v>6.2008358023180961</c:v>
                </c:pt>
                <c:pt idx="283">
                  <c:v>6.1738896220547588</c:v>
                </c:pt>
                <c:pt idx="284">
                  <c:v>8.1520350716678962</c:v>
                </c:pt>
                <c:pt idx="285">
                  <c:v>8.1249216367364028</c:v>
                </c:pt>
                <c:pt idx="286">
                  <c:v>8.0977237980901435</c:v>
                </c:pt>
                <c:pt idx="287">
                  <c:v>8.0704410317548962</c:v>
                </c:pt>
                <c:pt idx="288">
                  <c:v>8.043072808892461</c:v>
                </c:pt>
                <c:pt idx="289">
                  <c:v>8.0156185957407473</c:v>
                </c:pt>
                <c:pt idx="290">
                  <c:v>7.9880778535526673</c:v>
                </c:pt>
                <c:pt idx="291">
                  <c:v>9.2984729552026408</c:v>
                </c:pt>
                <c:pt idx="292">
                  <c:v>9.2707575184509494</c:v>
                </c:pt>
                <c:pt idx="293">
                  <c:v>9.2429539058891521</c:v>
                </c:pt>
                <c:pt idx="294">
                  <c:v>9.2150615582023931</c:v>
                </c:pt>
                <c:pt idx="295">
                  <c:v>9.1870799107721552</c:v>
                </c:pt>
                <c:pt idx="296">
                  <c:v>9.1590083936090139</c:v>
                </c:pt>
                <c:pt idx="297">
                  <c:v>9.1308464312850504</c:v>
                </c:pt>
                <c:pt idx="298">
                  <c:v>10.266462192863187</c:v>
                </c:pt>
                <c:pt idx="299">
                  <c:v>10.238117591833841</c:v>
                </c:pt>
                <c:pt idx="300">
                  <c:v>10.209680786033815</c:v>
                </c:pt>
                <c:pt idx="301">
                  <c:v>10.19542761973203</c:v>
                </c:pt>
                <c:pt idx="302">
                  <c:v>10.192574195784985</c:v>
                </c:pt>
                <c:pt idx="303">
                  <c:v>10.189719840201136</c:v>
                </c:pt>
                <c:pt idx="304">
                  <c:v>10.186864552376008</c:v>
                </c:pt>
                <c:pt idx="305">
                  <c:v>10.184008331704447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F1D-42C2-97FC-A56543CEB419}"/>
            </c:ext>
          </c:extLst>
        </c:ser>
        <c:ser>
          <c:idx val="2"/>
          <c:order val="2"/>
          <c:tx>
            <c:v>Radar inband normal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'S1_Radar A_inband'!$B$10:$B$315</c:f>
              <c:numCache>
                <c:formatCode>General</c:formatCode>
                <c:ptCount val="30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301.5</c:v>
                </c:pt>
                <c:pt idx="302">
                  <c:v>301.60000000000002</c:v>
                </c:pt>
                <c:pt idx="303">
                  <c:v>301.7</c:v>
                </c:pt>
                <c:pt idx="304">
                  <c:v>301.8</c:v>
                </c:pt>
                <c:pt idx="305">
                  <c:v>301.89999999999998</c:v>
                </c:pt>
              </c:numCache>
            </c:numRef>
          </c:xVal>
          <c:yVal>
            <c:numRef>
              <c:f>'S1_Radar A_inband'!$T$10:$T$315</c:f>
              <c:numCache>
                <c:formatCode>General</c:formatCode>
                <c:ptCount val="306"/>
                <c:pt idx="0">
                  <c:v>-17.743607038937014</c:v>
                </c:pt>
                <c:pt idx="1">
                  <c:v>-17.758000043941834</c:v>
                </c:pt>
                <c:pt idx="2">
                  <c:v>-17.772416899563396</c:v>
                </c:pt>
                <c:pt idx="3">
                  <c:v>-17.786857684848158</c:v>
                </c:pt>
                <c:pt idx="4">
                  <c:v>-17.801322479235651</c:v>
                </c:pt>
                <c:pt idx="5">
                  <c:v>-17.815811362561035</c:v>
                </c:pt>
                <c:pt idx="6">
                  <c:v>-17.83032441505749</c:v>
                </c:pt>
                <c:pt idx="7">
                  <c:v>-17.844861717359109</c:v>
                </c:pt>
                <c:pt idx="8">
                  <c:v>-17.859423350503633</c:v>
                </c:pt>
                <c:pt idx="9">
                  <c:v>-17.874009395934834</c:v>
                </c:pt>
                <c:pt idx="10">
                  <c:v>-17.888619935505474</c:v>
                </c:pt>
                <c:pt idx="11">
                  <c:v>-20.693555051477944</c:v>
                </c:pt>
                <c:pt idx="12">
                  <c:v>-20.708214826535112</c:v>
                </c:pt>
                <c:pt idx="13">
                  <c:v>-20.722899343771047</c:v>
                </c:pt>
                <c:pt idx="14">
                  <c:v>-20.737608686701805</c:v>
                </c:pt>
                <c:pt idx="15">
                  <c:v>-20.752342939266185</c:v>
                </c:pt>
                <c:pt idx="16">
                  <c:v>-20.767102185828861</c:v>
                </c:pt>
                <c:pt idx="17">
                  <c:v>-20.781886511182989</c:v>
                </c:pt>
                <c:pt idx="18">
                  <c:v>-20.796696000553112</c:v>
                </c:pt>
                <c:pt idx="19">
                  <c:v>-20.811530739598282</c:v>
                </c:pt>
                <c:pt idx="20">
                  <c:v>-20.826390814414964</c:v>
                </c:pt>
                <c:pt idx="21">
                  <c:v>-20.841276311539758</c:v>
                </c:pt>
                <c:pt idx="22">
                  <c:v>-20.856187317952816</c:v>
                </c:pt>
                <c:pt idx="23">
                  <c:v>-20.871123921080567</c:v>
                </c:pt>
                <c:pt idx="24">
                  <c:v>-20.88608620879873</c:v>
                </c:pt>
                <c:pt idx="25">
                  <c:v>-20.901074269435668</c:v>
                </c:pt>
                <c:pt idx="26">
                  <c:v>-20.916088191775344</c:v>
                </c:pt>
                <c:pt idx="27">
                  <c:v>-20.931128065060392</c:v>
                </c:pt>
                <c:pt idx="28">
                  <c:v>-20.946193978995353</c:v>
                </c:pt>
                <c:pt idx="29">
                  <c:v>-20.961286023749921</c:v>
                </c:pt>
                <c:pt idx="30">
                  <c:v>-20.976404289961948</c:v>
                </c:pt>
                <c:pt idx="31">
                  <c:v>-20.991548868740978</c:v>
                </c:pt>
                <c:pt idx="32">
                  <c:v>-21.006719851671249</c:v>
                </c:pt>
                <c:pt idx="33">
                  <c:v>-21.021917330815114</c:v>
                </c:pt>
                <c:pt idx="34">
                  <c:v>-21.0371413987165</c:v>
                </c:pt>
                <c:pt idx="35">
                  <c:v>-21.052392148403982</c:v>
                </c:pt>
                <c:pt idx="36">
                  <c:v>-20.747669673394469</c:v>
                </c:pt>
                <c:pt idx="37">
                  <c:v>-20.762974067696135</c:v>
                </c:pt>
                <c:pt idx="38">
                  <c:v>-20.778305425812462</c:v>
                </c:pt>
                <c:pt idx="39">
                  <c:v>-20.79366384274546</c:v>
                </c:pt>
                <c:pt idx="40">
                  <c:v>-20.809049413999062</c:v>
                </c:pt>
                <c:pt idx="41">
                  <c:v>-20.824462235582772</c:v>
                </c:pt>
                <c:pt idx="42">
                  <c:v>-20.839902404015291</c:v>
                </c:pt>
                <c:pt idx="43">
                  <c:v>-20.855370016327882</c:v>
                </c:pt>
                <c:pt idx="44">
                  <c:v>-20.870865170068342</c:v>
                </c:pt>
                <c:pt idx="45">
                  <c:v>-20.886387963304415</c:v>
                </c:pt>
                <c:pt idx="46">
                  <c:v>-20.901938494627487</c:v>
                </c:pt>
                <c:pt idx="47">
                  <c:v>-20.91751686315645</c:v>
                </c:pt>
                <c:pt idx="48">
                  <c:v>-20.9331231685414</c:v>
                </c:pt>
                <c:pt idx="49">
                  <c:v>-20.94875751096744</c:v>
                </c:pt>
                <c:pt idx="50">
                  <c:v>-20.964419991158493</c:v>
                </c:pt>
                <c:pt idx="51">
                  <c:v>-20.980110710381112</c:v>
                </c:pt>
                <c:pt idx="52">
                  <c:v>-20.995829770448509</c:v>
                </c:pt>
                <c:pt idx="53">
                  <c:v>-21.01157727372437</c:v>
                </c:pt>
                <c:pt idx="54">
                  <c:v>-21.027353323126889</c:v>
                </c:pt>
                <c:pt idx="55">
                  <c:v>-21.043158022132801</c:v>
                </c:pt>
                <c:pt idx="56">
                  <c:v>-21.058991474781308</c:v>
                </c:pt>
                <c:pt idx="57">
                  <c:v>-21.074853785678229</c:v>
                </c:pt>
                <c:pt idx="58">
                  <c:v>-22.207126310002479</c:v>
                </c:pt>
                <c:pt idx="59">
                  <c:v>-22.223046653500717</c:v>
                </c:pt>
                <c:pt idx="60">
                  <c:v>-22.238996172505779</c:v>
                </c:pt>
                <c:pt idx="61">
                  <c:v>-22.254974973931496</c:v>
                </c:pt>
                <c:pt idx="62">
                  <c:v>-22.270983165279176</c:v>
                </c:pt>
                <c:pt idx="63">
                  <c:v>-22.28702085464198</c:v>
                </c:pt>
                <c:pt idx="64">
                  <c:v>-22.3030881507093</c:v>
                </c:pt>
                <c:pt idx="65">
                  <c:v>-22.319185162771134</c:v>
                </c:pt>
                <c:pt idx="66">
                  <c:v>-22.335312000722354</c:v>
                </c:pt>
                <c:pt idx="67">
                  <c:v>-22.351468775067531</c:v>
                </c:pt>
                <c:pt idx="68">
                  <c:v>-22.367655596925033</c:v>
                </c:pt>
                <c:pt idx="69">
                  <c:v>-22.383872578031799</c:v>
                </c:pt>
                <c:pt idx="70">
                  <c:v>-22.400119830747883</c:v>
                </c:pt>
                <c:pt idx="71">
                  <c:v>-22.416397468061177</c:v>
                </c:pt>
                <c:pt idx="72">
                  <c:v>-22.432705603591785</c:v>
                </c:pt>
                <c:pt idx="73">
                  <c:v>-22.449044351597195</c:v>
                </c:pt>
                <c:pt idx="74">
                  <c:v>-22.465413826976601</c:v>
                </c:pt>
                <c:pt idx="75">
                  <c:v>-22.481814145276019</c:v>
                </c:pt>
                <c:pt idx="76">
                  <c:v>-22.498245422692946</c:v>
                </c:pt>
                <c:pt idx="77">
                  <c:v>-22.51470777608148</c:v>
                </c:pt>
                <c:pt idx="78">
                  <c:v>-23.51840340628857</c:v>
                </c:pt>
                <c:pt idx="79">
                  <c:v>-23.534928264832757</c:v>
                </c:pt>
                <c:pt idx="80">
                  <c:v>-23.55148455389886</c:v>
                </c:pt>
                <c:pt idx="81">
                  <c:v>-23.568072393016649</c:v>
                </c:pt>
                <c:pt idx="82">
                  <c:v>-23.584691902397509</c:v>
                </c:pt>
                <c:pt idx="83">
                  <c:v>-23.60134320293966</c:v>
                </c:pt>
                <c:pt idx="84">
                  <c:v>-23.618026416233278</c:v>
                </c:pt>
                <c:pt idx="85">
                  <c:v>-23.634741664565951</c:v>
                </c:pt>
                <c:pt idx="86">
                  <c:v>-23.651489070928022</c:v>
                </c:pt>
                <c:pt idx="87">
                  <c:v>-23.668268759017764</c:v>
                </c:pt>
                <c:pt idx="88">
                  <c:v>-23.685080853246944</c:v>
                </c:pt>
                <c:pt idx="89">
                  <c:v>-23.70192547874629</c:v>
                </c:pt>
                <c:pt idx="90">
                  <c:v>-23.718802761371109</c:v>
                </c:pt>
                <c:pt idx="91">
                  <c:v>-23.735712827706749</c:v>
                </c:pt>
                <c:pt idx="92">
                  <c:v>-23.752655805074284</c:v>
                </c:pt>
                <c:pt idx="93">
                  <c:v>-23.769631821536194</c:v>
                </c:pt>
                <c:pt idx="94">
                  <c:v>-23.786641005902283</c:v>
                </c:pt>
                <c:pt idx="95">
                  <c:v>-23.803683487735185</c:v>
                </c:pt>
                <c:pt idx="96">
                  <c:v>-23.820759397356568</c:v>
                </c:pt>
                <c:pt idx="97">
                  <c:v>-23.837868865852755</c:v>
                </c:pt>
                <c:pt idx="98">
                  <c:v>-24.896368275082452</c:v>
                </c:pt>
                <c:pt idx="99">
                  <c:v>-24.91354525767666</c:v>
                </c:pt>
                <c:pt idx="100">
                  <c:v>-24.930756197053697</c:v>
                </c:pt>
                <c:pt idx="101">
                  <c:v>-24.948001227419567</c:v>
                </c:pt>
                <c:pt idx="102">
                  <c:v>-24.965280483775516</c:v>
                </c:pt>
                <c:pt idx="103">
                  <c:v>-24.982594101924448</c:v>
                </c:pt>
                <c:pt idx="104">
                  <c:v>-24.99994221847696</c:v>
                </c:pt>
                <c:pt idx="105">
                  <c:v>-25.017324970858269</c:v>
                </c:pt>
                <c:pt idx="106">
                  <c:v>-25.034742497314241</c:v>
                </c:pt>
                <c:pt idx="107">
                  <c:v>-25.052194936917928</c:v>
                </c:pt>
                <c:pt idx="108">
                  <c:v>-25.069682429576616</c:v>
                </c:pt>
                <c:pt idx="109">
                  <c:v>-25.087205116037907</c:v>
                </c:pt>
                <c:pt idx="110">
                  <c:v>-25.104763137896825</c:v>
                </c:pt>
                <c:pt idx="111">
                  <c:v>-25.122356637602522</c:v>
                </c:pt>
                <c:pt idx="112">
                  <c:v>-25.139985758465102</c:v>
                </c:pt>
                <c:pt idx="113">
                  <c:v>-25.15765064466261</c:v>
                </c:pt>
                <c:pt idx="114">
                  <c:v>-25.175351441247969</c:v>
                </c:pt>
                <c:pt idx="115">
                  <c:v>-26.724929960822188</c:v>
                </c:pt>
                <c:pt idx="116">
                  <c:v>-26.742703016877279</c:v>
                </c:pt>
                <c:pt idx="117">
                  <c:v>-26.760512423799703</c:v>
                </c:pt>
                <c:pt idx="118">
                  <c:v>-26.778358330213628</c:v>
                </c:pt>
                <c:pt idx="119">
                  <c:v>-26.796240885654079</c:v>
                </c:pt>
                <c:pt idx="120">
                  <c:v>-26.814160240574729</c:v>
                </c:pt>
                <c:pt idx="121">
                  <c:v>-26.832116546355117</c:v>
                </c:pt>
                <c:pt idx="122">
                  <c:v>-26.850109955308319</c:v>
                </c:pt>
                <c:pt idx="123">
                  <c:v>-26.868140620688855</c:v>
                </c:pt>
                <c:pt idx="124">
                  <c:v>-26.88620869669996</c:v>
                </c:pt>
                <c:pt idx="125">
                  <c:v>-26.904314338501884</c:v>
                </c:pt>
                <c:pt idx="126">
                  <c:v>-26.922457702219567</c:v>
                </c:pt>
                <c:pt idx="127">
                  <c:v>-26.940638944950713</c:v>
                </c:pt>
                <c:pt idx="128">
                  <c:v>-26.958858224773742</c:v>
                </c:pt>
                <c:pt idx="129">
                  <c:v>-26.977115700756151</c:v>
                </c:pt>
                <c:pt idx="130">
                  <c:v>-26.995411532962585</c:v>
                </c:pt>
                <c:pt idx="131">
                  <c:v>-27.013745882463191</c:v>
                </c:pt>
                <c:pt idx="132">
                  <c:v>-27.319270994675584</c:v>
                </c:pt>
                <c:pt idx="133">
                  <c:v>-27.337682866039451</c:v>
                </c:pt>
                <c:pt idx="134">
                  <c:v>-27.356133744025875</c:v>
                </c:pt>
                <c:pt idx="135">
                  <c:v>-27.374623793812283</c:v>
                </c:pt>
                <c:pt idx="136">
                  <c:v>-27.393153181624633</c:v>
                </c:pt>
                <c:pt idx="137">
                  <c:v>-27.411722074746173</c:v>
                </c:pt>
                <c:pt idx="138">
                  <c:v>-27.430330641526531</c:v>
                </c:pt>
                <c:pt idx="139">
                  <c:v>-27.448979051390758</c:v>
                </c:pt>
                <c:pt idx="140">
                  <c:v>-27.467667474848476</c:v>
                </c:pt>
                <c:pt idx="141">
                  <c:v>-27.486396083503031</c:v>
                </c:pt>
                <c:pt idx="142">
                  <c:v>-27.505165050060988</c:v>
                </c:pt>
                <c:pt idx="143">
                  <c:v>-27.52397454834145</c:v>
                </c:pt>
                <c:pt idx="144">
                  <c:v>-27.542824753285835</c:v>
                </c:pt>
                <c:pt idx="145">
                  <c:v>-27.561715840967089</c:v>
                </c:pt>
                <c:pt idx="146">
                  <c:v>-27.580647988599971</c:v>
                </c:pt>
                <c:pt idx="147">
                  <c:v>-27.39628804121724</c:v>
                </c:pt>
                <c:pt idx="148">
                  <c:v>-27.415302845012882</c:v>
                </c:pt>
                <c:pt idx="149">
                  <c:v>-27.434359247352567</c:v>
                </c:pt>
                <c:pt idx="150">
                  <c:v>-27.453457430116877</c:v>
                </c:pt>
                <c:pt idx="151">
                  <c:v>-27.472597576378227</c:v>
                </c:pt>
                <c:pt idx="152">
                  <c:v>-27.491779870411442</c:v>
                </c:pt>
                <c:pt idx="153">
                  <c:v>-27.511004497704327</c:v>
                </c:pt>
                <c:pt idx="154">
                  <c:v>-27.530271644967904</c:v>
                </c:pt>
                <c:pt idx="155">
                  <c:v>-27.549581500147774</c:v>
                </c:pt>
                <c:pt idx="156">
                  <c:v>-27.56893425243441</c:v>
                </c:pt>
                <c:pt idx="157">
                  <c:v>-27.588330092274525</c:v>
                </c:pt>
                <c:pt idx="158">
                  <c:v>-27.607769211381871</c:v>
                </c:pt>
                <c:pt idx="159">
                  <c:v>-27.627251802748894</c:v>
                </c:pt>
                <c:pt idx="160">
                  <c:v>-27.646778060657645</c:v>
                </c:pt>
                <c:pt idx="161">
                  <c:v>-27.666348180691607</c:v>
                </c:pt>
                <c:pt idx="162">
                  <c:v>-28.027268609744404</c:v>
                </c:pt>
                <c:pt idx="163">
                  <c:v>-28.046927046042249</c:v>
                </c:pt>
                <c:pt idx="164">
                  <c:v>-28.066629939139951</c:v>
                </c:pt>
                <c:pt idx="165">
                  <c:v>-28.086377489943523</c:v>
                </c:pt>
                <c:pt idx="166">
                  <c:v>-28.106169900719472</c:v>
                </c:pt>
                <c:pt idx="167">
                  <c:v>-28.12600737510747</c:v>
                </c:pt>
                <c:pt idx="168">
                  <c:v>-28.145890118132293</c:v>
                </c:pt>
                <c:pt idx="169">
                  <c:v>-28.165818336216724</c:v>
                </c:pt>
                <c:pt idx="170">
                  <c:v>-28.185792237194171</c:v>
                </c:pt>
                <c:pt idx="171">
                  <c:v>-28.20581203032129</c:v>
                </c:pt>
                <c:pt idx="172">
                  <c:v>-28.225877926291339</c:v>
                </c:pt>
                <c:pt idx="173">
                  <c:v>-28.24599013724697</c:v>
                </c:pt>
                <c:pt idx="174">
                  <c:v>-28.266148876793814</c:v>
                </c:pt>
                <c:pt idx="175">
                  <c:v>-28.286354360013611</c:v>
                </c:pt>
                <c:pt idx="176">
                  <c:v>-28.735400553477952</c:v>
                </c:pt>
                <c:pt idx="177">
                  <c:v>-28.755700175262213</c:v>
                </c:pt>
                <c:pt idx="178">
                  <c:v>-28.776047194959098</c:v>
                </c:pt>
                <c:pt idx="179">
                  <c:v>-28.79644183369286</c:v>
                </c:pt>
                <c:pt idx="180">
                  <c:v>-28.816884314133553</c:v>
                </c:pt>
                <c:pt idx="181">
                  <c:v>-28.837374860511524</c:v>
                </c:pt>
                <c:pt idx="182">
                  <c:v>-28.857913698631684</c:v>
                </c:pt>
                <c:pt idx="183">
                  <c:v>-28.878501055888513</c:v>
                </c:pt>
                <c:pt idx="184">
                  <c:v>-28.899137161280841</c:v>
                </c:pt>
                <c:pt idx="185">
                  <c:v>-28.919822245426907</c:v>
                </c:pt>
                <c:pt idx="186">
                  <c:v>-28.940556540579657</c:v>
                </c:pt>
                <c:pt idx="187">
                  <c:v>-28.961340280642197</c:v>
                </c:pt>
                <c:pt idx="188">
                  <c:v>-29.07178828451886</c:v>
                </c:pt>
                <c:pt idx="189">
                  <c:v>-29.092671622788842</c:v>
                </c:pt>
                <c:pt idx="190">
                  <c:v>-29.113605117735588</c:v>
                </c:pt>
                <c:pt idx="191">
                  <c:v>-29.134589010020548</c:v>
                </c:pt>
                <c:pt idx="192">
                  <c:v>-29.155623542035372</c:v>
                </c:pt>
                <c:pt idx="193">
                  <c:v>-29.176708957918223</c:v>
                </c:pt>
                <c:pt idx="194">
                  <c:v>-29.197845503570719</c:v>
                </c:pt>
                <c:pt idx="195">
                  <c:v>-29.219033426674756</c:v>
                </c:pt>
                <c:pt idx="196">
                  <c:v>-29.240272976709676</c:v>
                </c:pt>
                <c:pt idx="197">
                  <c:v>-29.261564404969775</c:v>
                </c:pt>
                <c:pt idx="198">
                  <c:v>-29.28290796458181</c:v>
                </c:pt>
                <c:pt idx="199">
                  <c:v>-29.30430391052262</c:v>
                </c:pt>
                <c:pt idx="200">
                  <c:v>-29.056187916303443</c:v>
                </c:pt>
                <c:pt idx="201">
                  <c:v>-29.077689407324002</c:v>
                </c:pt>
                <c:pt idx="202">
                  <c:v>-29.099244060886818</c:v>
                </c:pt>
                <c:pt idx="203">
                  <c:v>-29.120852139552099</c:v>
                </c:pt>
                <c:pt idx="204">
                  <c:v>-29.142513907822504</c:v>
                </c:pt>
                <c:pt idx="205">
                  <c:v>-29.164229632162247</c:v>
                </c:pt>
                <c:pt idx="206">
                  <c:v>-29.185999581016645</c:v>
                </c:pt>
                <c:pt idx="207">
                  <c:v>-29.207824024831567</c:v>
                </c:pt>
                <c:pt idx="208">
                  <c:v>-29.229703236073433</c:v>
                </c:pt>
                <c:pt idx="209">
                  <c:v>-29.251637489249006</c:v>
                </c:pt>
                <c:pt idx="210">
                  <c:v>-29.273627060926074</c:v>
                </c:pt>
                <c:pt idx="211">
                  <c:v>-29.295672229753976</c:v>
                </c:pt>
                <c:pt idx="212">
                  <c:v>-29.142362859817922</c:v>
                </c:pt>
                <c:pt idx="213">
                  <c:v>-29.164520067325611</c:v>
                </c:pt>
                <c:pt idx="214">
                  <c:v>-29.186733720630627</c:v>
                </c:pt>
                <c:pt idx="215">
                  <c:v>-29.209004106919338</c:v>
                </c:pt>
                <c:pt idx="216">
                  <c:v>-29.23133151556658</c:v>
                </c:pt>
                <c:pt idx="217">
                  <c:v>-29.253716238157665</c:v>
                </c:pt>
                <c:pt idx="218">
                  <c:v>-29.276158568511164</c:v>
                </c:pt>
                <c:pt idx="219">
                  <c:v>-29.298658802701311</c:v>
                </c:pt>
                <c:pt idx="220">
                  <c:v>-29.32121723908142</c:v>
                </c:pt>
                <c:pt idx="221">
                  <c:v>-29.343834178306906</c:v>
                </c:pt>
                <c:pt idx="222">
                  <c:v>-29.366509923359104</c:v>
                </c:pt>
                <c:pt idx="223">
                  <c:v>-29.084655196235815</c:v>
                </c:pt>
                <c:pt idx="224">
                  <c:v>-29.10744947130928</c:v>
                </c:pt>
                <c:pt idx="225">
                  <c:v>-29.130303475350104</c:v>
                </c:pt>
                <c:pt idx="226">
                  <c:v>-29.153217520885676</c:v>
                </c:pt>
                <c:pt idx="227">
                  <c:v>-29.176191922892428</c:v>
                </c:pt>
                <c:pt idx="228">
                  <c:v>-29.199226998820848</c:v>
                </c:pt>
                <c:pt idx="229">
                  <c:v>-29.222323068621733</c:v>
                </c:pt>
                <c:pt idx="230">
                  <c:v>-29.245480454772235</c:v>
                </c:pt>
                <c:pt idx="231">
                  <c:v>-29.268699482302452</c:v>
                </c:pt>
                <c:pt idx="232">
                  <c:v>-29.291980478822154</c:v>
                </c:pt>
                <c:pt idx="233">
                  <c:v>-29.131555024549044</c:v>
                </c:pt>
                <c:pt idx="234">
                  <c:v>-29.154960952333255</c:v>
                </c:pt>
                <c:pt idx="235">
                  <c:v>-29.178429847689785</c:v>
                </c:pt>
                <c:pt idx="236">
                  <c:v>-29.201962048823901</c:v>
                </c:pt>
                <c:pt idx="237">
                  <c:v>-29.225557896660376</c:v>
                </c:pt>
                <c:pt idx="238">
                  <c:v>-29.249217734873099</c:v>
                </c:pt>
                <c:pt idx="239">
                  <c:v>-29.27294190991401</c:v>
                </c:pt>
                <c:pt idx="240">
                  <c:v>-29.296730771043343</c:v>
                </c:pt>
                <c:pt idx="241">
                  <c:v>-29.32058467035975</c:v>
                </c:pt>
                <c:pt idx="242">
                  <c:v>-28.788222712828563</c:v>
                </c:pt>
                <c:pt idx="243">
                  <c:v>-28.812207756322856</c:v>
                </c:pt>
                <c:pt idx="244">
                  <c:v>-28.836258911640094</c:v>
                </c:pt>
                <c:pt idx="245">
                  <c:v>-28.860376542543769</c:v>
                </c:pt>
                <c:pt idx="246">
                  <c:v>-28.884561015793643</c:v>
                </c:pt>
                <c:pt idx="247">
                  <c:v>-28.908812701178555</c:v>
                </c:pt>
                <c:pt idx="248">
                  <c:v>-28.933131971549322</c:v>
                </c:pt>
                <c:pt idx="249">
                  <c:v>-28.957519202852971</c:v>
                </c:pt>
                <c:pt idx="250">
                  <c:v>-28.981974774166552</c:v>
                </c:pt>
                <c:pt idx="251">
                  <c:v>-29.00649906773193</c:v>
                </c:pt>
                <c:pt idx="252">
                  <c:v>-28.082298718991218</c:v>
                </c:pt>
                <c:pt idx="253">
                  <c:v>-28.106961616621767</c:v>
                </c:pt>
                <c:pt idx="254">
                  <c:v>-28.131694402572954</c:v>
                </c:pt>
                <c:pt idx="255">
                  <c:v>-28.156497472102423</c:v>
                </c:pt>
                <c:pt idx="256">
                  <c:v>-28.181371223813393</c:v>
                </c:pt>
                <c:pt idx="257">
                  <c:v>-28.206316059692234</c:v>
                </c:pt>
                <c:pt idx="258">
                  <c:v>-28.231332385146722</c:v>
                </c:pt>
                <c:pt idx="259">
                  <c:v>-28.256420609044689</c:v>
                </c:pt>
                <c:pt idx="260">
                  <c:v>-27.730274893756068</c:v>
                </c:pt>
                <c:pt idx="261">
                  <c:v>-27.755508155182035</c:v>
                </c:pt>
                <c:pt idx="262">
                  <c:v>-27.780814562811194</c:v>
                </c:pt>
                <c:pt idx="263">
                  <c:v>-27.806194539750201</c:v>
                </c:pt>
                <c:pt idx="264">
                  <c:v>-27.831648512767963</c:v>
                </c:pt>
                <c:pt idx="265">
                  <c:v>-27.857176912337358</c:v>
                </c:pt>
                <c:pt idx="266">
                  <c:v>-27.882780172678558</c:v>
                </c:pt>
                <c:pt idx="267">
                  <c:v>-27.90845873180205</c:v>
                </c:pt>
                <c:pt idx="268">
                  <c:v>-27.934213031552638</c:v>
                </c:pt>
                <c:pt idx="269">
                  <c:v>-27.413376850987696</c:v>
                </c:pt>
                <c:pt idx="270">
                  <c:v>-27.439283973088628</c:v>
                </c:pt>
                <c:pt idx="271">
                  <c:v>-27.465268184807222</c:v>
                </c:pt>
                <c:pt idx="272">
                  <c:v>-27.491329943778815</c:v>
                </c:pt>
                <c:pt idx="273">
                  <c:v>-27.51746971170288</c:v>
                </c:pt>
                <c:pt idx="274">
                  <c:v>-27.543687954390883</c:v>
                </c:pt>
                <c:pt idx="275">
                  <c:v>-27.569985141815174</c:v>
                </c:pt>
                <c:pt idx="276">
                  <c:v>-27.59636174815838</c:v>
                </c:pt>
                <c:pt idx="277">
                  <c:v>-26.665666168529576</c:v>
                </c:pt>
                <c:pt idx="278">
                  <c:v>-26.692203052350514</c:v>
                </c:pt>
                <c:pt idx="279">
                  <c:v>-26.718820803404292</c:v>
                </c:pt>
                <c:pt idx="280">
                  <c:v>-26.745519913223227</c:v>
                </c:pt>
                <c:pt idx="281">
                  <c:v>-26.7723008778081</c:v>
                </c:pt>
                <c:pt idx="282">
                  <c:v>-26.799164197681925</c:v>
                </c:pt>
                <c:pt idx="283">
                  <c:v>-26.826110377945263</c:v>
                </c:pt>
                <c:pt idx="284">
                  <c:v>-24.84796492833209</c:v>
                </c:pt>
                <c:pt idx="285">
                  <c:v>-24.875078363263583</c:v>
                </c:pt>
                <c:pt idx="286">
                  <c:v>-24.902276201909842</c:v>
                </c:pt>
                <c:pt idx="287">
                  <c:v>-24.92955896824509</c:v>
                </c:pt>
                <c:pt idx="288">
                  <c:v>-24.956927191107525</c:v>
                </c:pt>
                <c:pt idx="289">
                  <c:v>-24.984381404259238</c:v>
                </c:pt>
                <c:pt idx="290">
                  <c:v>-25.011922146447318</c:v>
                </c:pt>
                <c:pt idx="291">
                  <c:v>-23.701527044797359</c:v>
                </c:pt>
                <c:pt idx="292">
                  <c:v>-23.729242481549051</c:v>
                </c:pt>
                <c:pt idx="293">
                  <c:v>-23.757046094110848</c:v>
                </c:pt>
                <c:pt idx="294">
                  <c:v>-23.784938441797607</c:v>
                </c:pt>
                <c:pt idx="295">
                  <c:v>-23.812920089227845</c:v>
                </c:pt>
                <c:pt idx="296">
                  <c:v>-23.840991606390986</c:v>
                </c:pt>
                <c:pt idx="297">
                  <c:v>-23.86915356871495</c:v>
                </c:pt>
                <c:pt idx="298">
                  <c:v>-22.733537807136813</c:v>
                </c:pt>
                <c:pt idx="299">
                  <c:v>-22.761882408166159</c:v>
                </c:pt>
                <c:pt idx="300">
                  <c:v>-22.790319213966185</c:v>
                </c:pt>
                <c:pt idx="301">
                  <c:v>-22.80457238026797</c:v>
                </c:pt>
                <c:pt idx="302">
                  <c:v>-22.807425804215015</c:v>
                </c:pt>
                <c:pt idx="303">
                  <c:v>-22.810280159798864</c:v>
                </c:pt>
                <c:pt idx="304">
                  <c:v>-22.813135447623992</c:v>
                </c:pt>
                <c:pt idx="305">
                  <c:v>-22.815991668295553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3F1D-42C2-97FC-A56543CEB4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'S1_Radar A_inband (-28)'!$U$9</c15:sqref>
                        </c15:formulaRef>
                      </c:ext>
                    </c:extLst>
                    <c:strCache>
                      <c:ptCount val="1"/>
                      <c:pt idx="0">
                        <c:v>Margin for Peak Power 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2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'S1_Radar A_inband (-28)'!$B$10:$B$373</c15:sqref>
                        </c15:formulaRef>
                      </c:ext>
                    </c:extLst>
                    <c:numCache>
                      <c:formatCode>General</c:formatCode>
                      <c:ptCount val="364"/>
                      <c:pt idx="0">
                        <c:v>1</c:v>
                      </c:pt>
                      <c:pt idx="1">
                        <c:v>2</c:v>
                      </c:pt>
                      <c:pt idx="2">
                        <c:v>3</c:v>
                      </c:pt>
                      <c:pt idx="3">
                        <c:v>4</c:v>
                      </c:pt>
                      <c:pt idx="4">
                        <c:v>5</c:v>
                      </c:pt>
                      <c:pt idx="5">
                        <c:v>6</c:v>
                      </c:pt>
                      <c:pt idx="6">
                        <c:v>7</c:v>
                      </c:pt>
                      <c:pt idx="7">
                        <c:v>8</c:v>
                      </c:pt>
                      <c:pt idx="8">
                        <c:v>9</c:v>
                      </c:pt>
                      <c:pt idx="9">
                        <c:v>10</c:v>
                      </c:pt>
                      <c:pt idx="10">
                        <c:v>11</c:v>
                      </c:pt>
                      <c:pt idx="11">
                        <c:v>12</c:v>
                      </c:pt>
                      <c:pt idx="12">
                        <c:v>13</c:v>
                      </c:pt>
                      <c:pt idx="13">
                        <c:v>14</c:v>
                      </c:pt>
                      <c:pt idx="14">
                        <c:v>15</c:v>
                      </c:pt>
                      <c:pt idx="15">
                        <c:v>16</c:v>
                      </c:pt>
                      <c:pt idx="16">
                        <c:v>17</c:v>
                      </c:pt>
                      <c:pt idx="17">
                        <c:v>18</c:v>
                      </c:pt>
                      <c:pt idx="18">
                        <c:v>19</c:v>
                      </c:pt>
                      <c:pt idx="19">
                        <c:v>20</c:v>
                      </c:pt>
                      <c:pt idx="20">
                        <c:v>21</c:v>
                      </c:pt>
                      <c:pt idx="21">
                        <c:v>22</c:v>
                      </c:pt>
                      <c:pt idx="22">
                        <c:v>23</c:v>
                      </c:pt>
                      <c:pt idx="23">
                        <c:v>24</c:v>
                      </c:pt>
                      <c:pt idx="24">
                        <c:v>25</c:v>
                      </c:pt>
                      <c:pt idx="25">
                        <c:v>26</c:v>
                      </c:pt>
                      <c:pt idx="26">
                        <c:v>27</c:v>
                      </c:pt>
                      <c:pt idx="27">
                        <c:v>28</c:v>
                      </c:pt>
                      <c:pt idx="28">
                        <c:v>29</c:v>
                      </c:pt>
                      <c:pt idx="29">
                        <c:v>30</c:v>
                      </c:pt>
                      <c:pt idx="30">
                        <c:v>31</c:v>
                      </c:pt>
                      <c:pt idx="31">
                        <c:v>32</c:v>
                      </c:pt>
                      <c:pt idx="32">
                        <c:v>33</c:v>
                      </c:pt>
                      <c:pt idx="33">
                        <c:v>34</c:v>
                      </c:pt>
                      <c:pt idx="34">
                        <c:v>35</c:v>
                      </c:pt>
                      <c:pt idx="35">
                        <c:v>36</c:v>
                      </c:pt>
                      <c:pt idx="36">
                        <c:v>37</c:v>
                      </c:pt>
                      <c:pt idx="37">
                        <c:v>38</c:v>
                      </c:pt>
                      <c:pt idx="38">
                        <c:v>39</c:v>
                      </c:pt>
                      <c:pt idx="39">
                        <c:v>40</c:v>
                      </c:pt>
                      <c:pt idx="40">
                        <c:v>41</c:v>
                      </c:pt>
                      <c:pt idx="41">
                        <c:v>42</c:v>
                      </c:pt>
                      <c:pt idx="42">
                        <c:v>43</c:v>
                      </c:pt>
                      <c:pt idx="43">
                        <c:v>44</c:v>
                      </c:pt>
                      <c:pt idx="44">
                        <c:v>45</c:v>
                      </c:pt>
                      <c:pt idx="45">
                        <c:v>46</c:v>
                      </c:pt>
                      <c:pt idx="46">
                        <c:v>47</c:v>
                      </c:pt>
                      <c:pt idx="47">
                        <c:v>48</c:v>
                      </c:pt>
                      <c:pt idx="48">
                        <c:v>49</c:v>
                      </c:pt>
                      <c:pt idx="49">
                        <c:v>50</c:v>
                      </c:pt>
                      <c:pt idx="50">
                        <c:v>51</c:v>
                      </c:pt>
                      <c:pt idx="51">
                        <c:v>52</c:v>
                      </c:pt>
                      <c:pt idx="52">
                        <c:v>53</c:v>
                      </c:pt>
                      <c:pt idx="53">
                        <c:v>54</c:v>
                      </c:pt>
                      <c:pt idx="54">
                        <c:v>55</c:v>
                      </c:pt>
                      <c:pt idx="55">
                        <c:v>56</c:v>
                      </c:pt>
                      <c:pt idx="56">
                        <c:v>57</c:v>
                      </c:pt>
                      <c:pt idx="57">
                        <c:v>58</c:v>
                      </c:pt>
                      <c:pt idx="58">
                        <c:v>59</c:v>
                      </c:pt>
                      <c:pt idx="59">
                        <c:v>60</c:v>
                      </c:pt>
                      <c:pt idx="60">
                        <c:v>61</c:v>
                      </c:pt>
                      <c:pt idx="61">
                        <c:v>62</c:v>
                      </c:pt>
                      <c:pt idx="62">
                        <c:v>63</c:v>
                      </c:pt>
                      <c:pt idx="63">
                        <c:v>64</c:v>
                      </c:pt>
                      <c:pt idx="64">
                        <c:v>65</c:v>
                      </c:pt>
                      <c:pt idx="65">
                        <c:v>66</c:v>
                      </c:pt>
                      <c:pt idx="66">
                        <c:v>67</c:v>
                      </c:pt>
                      <c:pt idx="67">
                        <c:v>68</c:v>
                      </c:pt>
                      <c:pt idx="68">
                        <c:v>69</c:v>
                      </c:pt>
                      <c:pt idx="69">
                        <c:v>70</c:v>
                      </c:pt>
                      <c:pt idx="70">
                        <c:v>71</c:v>
                      </c:pt>
                      <c:pt idx="71">
                        <c:v>72</c:v>
                      </c:pt>
                      <c:pt idx="72">
                        <c:v>73</c:v>
                      </c:pt>
                      <c:pt idx="73">
                        <c:v>74</c:v>
                      </c:pt>
                      <c:pt idx="74">
                        <c:v>75</c:v>
                      </c:pt>
                      <c:pt idx="75">
                        <c:v>76</c:v>
                      </c:pt>
                      <c:pt idx="76">
                        <c:v>77</c:v>
                      </c:pt>
                      <c:pt idx="77">
                        <c:v>78</c:v>
                      </c:pt>
                      <c:pt idx="78">
                        <c:v>79</c:v>
                      </c:pt>
                      <c:pt idx="79">
                        <c:v>80</c:v>
                      </c:pt>
                      <c:pt idx="80">
                        <c:v>81</c:v>
                      </c:pt>
                      <c:pt idx="81">
                        <c:v>82</c:v>
                      </c:pt>
                      <c:pt idx="82">
                        <c:v>83</c:v>
                      </c:pt>
                      <c:pt idx="83">
                        <c:v>84</c:v>
                      </c:pt>
                      <c:pt idx="84">
                        <c:v>85</c:v>
                      </c:pt>
                      <c:pt idx="85">
                        <c:v>86</c:v>
                      </c:pt>
                      <c:pt idx="86">
                        <c:v>87</c:v>
                      </c:pt>
                      <c:pt idx="87">
                        <c:v>88</c:v>
                      </c:pt>
                      <c:pt idx="88">
                        <c:v>89</c:v>
                      </c:pt>
                      <c:pt idx="89">
                        <c:v>90</c:v>
                      </c:pt>
                      <c:pt idx="90">
                        <c:v>91</c:v>
                      </c:pt>
                      <c:pt idx="91">
                        <c:v>92</c:v>
                      </c:pt>
                      <c:pt idx="92">
                        <c:v>93</c:v>
                      </c:pt>
                      <c:pt idx="93">
                        <c:v>94</c:v>
                      </c:pt>
                      <c:pt idx="94">
                        <c:v>95</c:v>
                      </c:pt>
                      <c:pt idx="95">
                        <c:v>96</c:v>
                      </c:pt>
                      <c:pt idx="96">
                        <c:v>97</c:v>
                      </c:pt>
                      <c:pt idx="97">
                        <c:v>98</c:v>
                      </c:pt>
                      <c:pt idx="98">
                        <c:v>99</c:v>
                      </c:pt>
                      <c:pt idx="99">
                        <c:v>100</c:v>
                      </c:pt>
                      <c:pt idx="100">
                        <c:v>101</c:v>
                      </c:pt>
                      <c:pt idx="101">
                        <c:v>102</c:v>
                      </c:pt>
                      <c:pt idx="102">
                        <c:v>103</c:v>
                      </c:pt>
                      <c:pt idx="103">
                        <c:v>104</c:v>
                      </c:pt>
                      <c:pt idx="104">
                        <c:v>105</c:v>
                      </c:pt>
                      <c:pt idx="105">
                        <c:v>106</c:v>
                      </c:pt>
                      <c:pt idx="106">
                        <c:v>107</c:v>
                      </c:pt>
                      <c:pt idx="107">
                        <c:v>108</c:v>
                      </c:pt>
                      <c:pt idx="108">
                        <c:v>109</c:v>
                      </c:pt>
                      <c:pt idx="109">
                        <c:v>110</c:v>
                      </c:pt>
                      <c:pt idx="110">
                        <c:v>111</c:v>
                      </c:pt>
                      <c:pt idx="111">
                        <c:v>112</c:v>
                      </c:pt>
                      <c:pt idx="112">
                        <c:v>113</c:v>
                      </c:pt>
                      <c:pt idx="113">
                        <c:v>114</c:v>
                      </c:pt>
                      <c:pt idx="114">
                        <c:v>115</c:v>
                      </c:pt>
                      <c:pt idx="115">
                        <c:v>116</c:v>
                      </c:pt>
                      <c:pt idx="116">
                        <c:v>117</c:v>
                      </c:pt>
                      <c:pt idx="117">
                        <c:v>118</c:v>
                      </c:pt>
                      <c:pt idx="118">
                        <c:v>119</c:v>
                      </c:pt>
                      <c:pt idx="119">
                        <c:v>120</c:v>
                      </c:pt>
                      <c:pt idx="120">
                        <c:v>121</c:v>
                      </c:pt>
                      <c:pt idx="121">
                        <c:v>122</c:v>
                      </c:pt>
                      <c:pt idx="122">
                        <c:v>123</c:v>
                      </c:pt>
                      <c:pt idx="123">
                        <c:v>124</c:v>
                      </c:pt>
                      <c:pt idx="124">
                        <c:v>125</c:v>
                      </c:pt>
                      <c:pt idx="125">
                        <c:v>126</c:v>
                      </c:pt>
                      <c:pt idx="126">
                        <c:v>127</c:v>
                      </c:pt>
                      <c:pt idx="127">
                        <c:v>128</c:v>
                      </c:pt>
                      <c:pt idx="128">
                        <c:v>129</c:v>
                      </c:pt>
                      <c:pt idx="129">
                        <c:v>130</c:v>
                      </c:pt>
                      <c:pt idx="130">
                        <c:v>131</c:v>
                      </c:pt>
                      <c:pt idx="131">
                        <c:v>132</c:v>
                      </c:pt>
                      <c:pt idx="132">
                        <c:v>133</c:v>
                      </c:pt>
                      <c:pt idx="133">
                        <c:v>134</c:v>
                      </c:pt>
                      <c:pt idx="134">
                        <c:v>135</c:v>
                      </c:pt>
                      <c:pt idx="135">
                        <c:v>136</c:v>
                      </c:pt>
                      <c:pt idx="136">
                        <c:v>137</c:v>
                      </c:pt>
                      <c:pt idx="137">
                        <c:v>138</c:v>
                      </c:pt>
                      <c:pt idx="138">
                        <c:v>139</c:v>
                      </c:pt>
                      <c:pt idx="139">
                        <c:v>140</c:v>
                      </c:pt>
                      <c:pt idx="140">
                        <c:v>141</c:v>
                      </c:pt>
                      <c:pt idx="141">
                        <c:v>142</c:v>
                      </c:pt>
                      <c:pt idx="142">
                        <c:v>143</c:v>
                      </c:pt>
                      <c:pt idx="143">
                        <c:v>144</c:v>
                      </c:pt>
                      <c:pt idx="144">
                        <c:v>145</c:v>
                      </c:pt>
                      <c:pt idx="145">
                        <c:v>146</c:v>
                      </c:pt>
                      <c:pt idx="146">
                        <c:v>147</c:v>
                      </c:pt>
                      <c:pt idx="147">
                        <c:v>148</c:v>
                      </c:pt>
                      <c:pt idx="148">
                        <c:v>149</c:v>
                      </c:pt>
                      <c:pt idx="149">
                        <c:v>150</c:v>
                      </c:pt>
                      <c:pt idx="150">
                        <c:v>151</c:v>
                      </c:pt>
                      <c:pt idx="151">
                        <c:v>152</c:v>
                      </c:pt>
                      <c:pt idx="152">
                        <c:v>153</c:v>
                      </c:pt>
                      <c:pt idx="153">
                        <c:v>154</c:v>
                      </c:pt>
                      <c:pt idx="154">
                        <c:v>155</c:v>
                      </c:pt>
                      <c:pt idx="155">
                        <c:v>156</c:v>
                      </c:pt>
                      <c:pt idx="156">
                        <c:v>157</c:v>
                      </c:pt>
                      <c:pt idx="157">
                        <c:v>158</c:v>
                      </c:pt>
                      <c:pt idx="158">
                        <c:v>159</c:v>
                      </c:pt>
                      <c:pt idx="159">
                        <c:v>160</c:v>
                      </c:pt>
                      <c:pt idx="160">
                        <c:v>161</c:v>
                      </c:pt>
                      <c:pt idx="161">
                        <c:v>162</c:v>
                      </c:pt>
                      <c:pt idx="162">
                        <c:v>163</c:v>
                      </c:pt>
                      <c:pt idx="163">
                        <c:v>164</c:v>
                      </c:pt>
                      <c:pt idx="164">
                        <c:v>165</c:v>
                      </c:pt>
                      <c:pt idx="165">
                        <c:v>166</c:v>
                      </c:pt>
                      <c:pt idx="166">
                        <c:v>167</c:v>
                      </c:pt>
                      <c:pt idx="167">
                        <c:v>168</c:v>
                      </c:pt>
                      <c:pt idx="168">
                        <c:v>169</c:v>
                      </c:pt>
                      <c:pt idx="169">
                        <c:v>170</c:v>
                      </c:pt>
                      <c:pt idx="170">
                        <c:v>171</c:v>
                      </c:pt>
                      <c:pt idx="171">
                        <c:v>172</c:v>
                      </c:pt>
                      <c:pt idx="172">
                        <c:v>173</c:v>
                      </c:pt>
                      <c:pt idx="173">
                        <c:v>174</c:v>
                      </c:pt>
                      <c:pt idx="174">
                        <c:v>175</c:v>
                      </c:pt>
                      <c:pt idx="175">
                        <c:v>176</c:v>
                      </c:pt>
                      <c:pt idx="176">
                        <c:v>177</c:v>
                      </c:pt>
                      <c:pt idx="177">
                        <c:v>178</c:v>
                      </c:pt>
                      <c:pt idx="178">
                        <c:v>179</c:v>
                      </c:pt>
                      <c:pt idx="179">
                        <c:v>180</c:v>
                      </c:pt>
                      <c:pt idx="180">
                        <c:v>181</c:v>
                      </c:pt>
                      <c:pt idx="181">
                        <c:v>182</c:v>
                      </c:pt>
                      <c:pt idx="182">
                        <c:v>183</c:v>
                      </c:pt>
                      <c:pt idx="183">
                        <c:v>184</c:v>
                      </c:pt>
                      <c:pt idx="184">
                        <c:v>185</c:v>
                      </c:pt>
                      <c:pt idx="185">
                        <c:v>186</c:v>
                      </c:pt>
                      <c:pt idx="186">
                        <c:v>187</c:v>
                      </c:pt>
                      <c:pt idx="187">
                        <c:v>188</c:v>
                      </c:pt>
                      <c:pt idx="188">
                        <c:v>189</c:v>
                      </c:pt>
                      <c:pt idx="189">
                        <c:v>190</c:v>
                      </c:pt>
                      <c:pt idx="190">
                        <c:v>191</c:v>
                      </c:pt>
                      <c:pt idx="191">
                        <c:v>192</c:v>
                      </c:pt>
                      <c:pt idx="192">
                        <c:v>193</c:v>
                      </c:pt>
                      <c:pt idx="193">
                        <c:v>194</c:v>
                      </c:pt>
                      <c:pt idx="194">
                        <c:v>195</c:v>
                      </c:pt>
                      <c:pt idx="195">
                        <c:v>196</c:v>
                      </c:pt>
                      <c:pt idx="196">
                        <c:v>197</c:v>
                      </c:pt>
                      <c:pt idx="197">
                        <c:v>198</c:v>
                      </c:pt>
                      <c:pt idx="198">
                        <c:v>199</c:v>
                      </c:pt>
                      <c:pt idx="199">
                        <c:v>200</c:v>
                      </c:pt>
                      <c:pt idx="200">
                        <c:v>201</c:v>
                      </c:pt>
                      <c:pt idx="201">
                        <c:v>202</c:v>
                      </c:pt>
                      <c:pt idx="202">
                        <c:v>203</c:v>
                      </c:pt>
                      <c:pt idx="203">
                        <c:v>204</c:v>
                      </c:pt>
                      <c:pt idx="204">
                        <c:v>205</c:v>
                      </c:pt>
                      <c:pt idx="205">
                        <c:v>206</c:v>
                      </c:pt>
                      <c:pt idx="206">
                        <c:v>207</c:v>
                      </c:pt>
                      <c:pt idx="207">
                        <c:v>208</c:v>
                      </c:pt>
                      <c:pt idx="208">
                        <c:v>209</c:v>
                      </c:pt>
                      <c:pt idx="209">
                        <c:v>210</c:v>
                      </c:pt>
                      <c:pt idx="210">
                        <c:v>211</c:v>
                      </c:pt>
                      <c:pt idx="211">
                        <c:v>212</c:v>
                      </c:pt>
                      <c:pt idx="212">
                        <c:v>213</c:v>
                      </c:pt>
                      <c:pt idx="213">
                        <c:v>214</c:v>
                      </c:pt>
                      <c:pt idx="214">
                        <c:v>215</c:v>
                      </c:pt>
                      <c:pt idx="215">
                        <c:v>216</c:v>
                      </c:pt>
                      <c:pt idx="216">
                        <c:v>217</c:v>
                      </c:pt>
                      <c:pt idx="217">
                        <c:v>218</c:v>
                      </c:pt>
                      <c:pt idx="218">
                        <c:v>219</c:v>
                      </c:pt>
                      <c:pt idx="219">
                        <c:v>220</c:v>
                      </c:pt>
                      <c:pt idx="220">
                        <c:v>221</c:v>
                      </c:pt>
                      <c:pt idx="221">
                        <c:v>222</c:v>
                      </c:pt>
                      <c:pt idx="222">
                        <c:v>223</c:v>
                      </c:pt>
                      <c:pt idx="223">
                        <c:v>224</c:v>
                      </c:pt>
                      <c:pt idx="224">
                        <c:v>225</c:v>
                      </c:pt>
                      <c:pt idx="225">
                        <c:v>226</c:v>
                      </c:pt>
                      <c:pt idx="226">
                        <c:v>227</c:v>
                      </c:pt>
                      <c:pt idx="227">
                        <c:v>228</c:v>
                      </c:pt>
                      <c:pt idx="228">
                        <c:v>229</c:v>
                      </c:pt>
                      <c:pt idx="229">
                        <c:v>230</c:v>
                      </c:pt>
                      <c:pt idx="230">
                        <c:v>231</c:v>
                      </c:pt>
                      <c:pt idx="231">
                        <c:v>232</c:v>
                      </c:pt>
                      <c:pt idx="232">
                        <c:v>233</c:v>
                      </c:pt>
                      <c:pt idx="233">
                        <c:v>234</c:v>
                      </c:pt>
                      <c:pt idx="234">
                        <c:v>235</c:v>
                      </c:pt>
                      <c:pt idx="235">
                        <c:v>236</c:v>
                      </c:pt>
                      <c:pt idx="236">
                        <c:v>237</c:v>
                      </c:pt>
                      <c:pt idx="237">
                        <c:v>238</c:v>
                      </c:pt>
                      <c:pt idx="238">
                        <c:v>239</c:v>
                      </c:pt>
                      <c:pt idx="239">
                        <c:v>240</c:v>
                      </c:pt>
                      <c:pt idx="240">
                        <c:v>241</c:v>
                      </c:pt>
                      <c:pt idx="241">
                        <c:v>242</c:v>
                      </c:pt>
                      <c:pt idx="242">
                        <c:v>243</c:v>
                      </c:pt>
                      <c:pt idx="243">
                        <c:v>244</c:v>
                      </c:pt>
                      <c:pt idx="244">
                        <c:v>245</c:v>
                      </c:pt>
                      <c:pt idx="245">
                        <c:v>246</c:v>
                      </c:pt>
                      <c:pt idx="246">
                        <c:v>247</c:v>
                      </c:pt>
                      <c:pt idx="247">
                        <c:v>248</c:v>
                      </c:pt>
                      <c:pt idx="248">
                        <c:v>249</c:v>
                      </c:pt>
                      <c:pt idx="249">
                        <c:v>250</c:v>
                      </c:pt>
                      <c:pt idx="250">
                        <c:v>251</c:v>
                      </c:pt>
                      <c:pt idx="251">
                        <c:v>252</c:v>
                      </c:pt>
                      <c:pt idx="252">
                        <c:v>253</c:v>
                      </c:pt>
                      <c:pt idx="253">
                        <c:v>254</c:v>
                      </c:pt>
                      <c:pt idx="254">
                        <c:v>255</c:v>
                      </c:pt>
                      <c:pt idx="255">
                        <c:v>256</c:v>
                      </c:pt>
                      <c:pt idx="256">
                        <c:v>257</c:v>
                      </c:pt>
                      <c:pt idx="257">
                        <c:v>258</c:v>
                      </c:pt>
                      <c:pt idx="258">
                        <c:v>259</c:v>
                      </c:pt>
                      <c:pt idx="259">
                        <c:v>260</c:v>
                      </c:pt>
                      <c:pt idx="260">
                        <c:v>261</c:v>
                      </c:pt>
                      <c:pt idx="261">
                        <c:v>262</c:v>
                      </c:pt>
                      <c:pt idx="262">
                        <c:v>263</c:v>
                      </c:pt>
                      <c:pt idx="263">
                        <c:v>264</c:v>
                      </c:pt>
                      <c:pt idx="264">
                        <c:v>265</c:v>
                      </c:pt>
                      <c:pt idx="265">
                        <c:v>266</c:v>
                      </c:pt>
                      <c:pt idx="266">
                        <c:v>267</c:v>
                      </c:pt>
                      <c:pt idx="267">
                        <c:v>268</c:v>
                      </c:pt>
                      <c:pt idx="268">
                        <c:v>269</c:v>
                      </c:pt>
                      <c:pt idx="269">
                        <c:v>270</c:v>
                      </c:pt>
                      <c:pt idx="270">
                        <c:v>271</c:v>
                      </c:pt>
                      <c:pt idx="271">
                        <c:v>272</c:v>
                      </c:pt>
                      <c:pt idx="272">
                        <c:v>273</c:v>
                      </c:pt>
                      <c:pt idx="273">
                        <c:v>274</c:v>
                      </c:pt>
                      <c:pt idx="274">
                        <c:v>275</c:v>
                      </c:pt>
                      <c:pt idx="275">
                        <c:v>276</c:v>
                      </c:pt>
                      <c:pt idx="276">
                        <c:v>277</c:v>
                      </c:pt>
                      <c:pt idx="277">
                        <c:v>278</c:v>
                      </c:pt>
                      <c:pt idx="278">
                        <c:v>279</c:v>
                      </c:pt>
                      <c:pt idx="279">
                        <c:v>280</c:v>
                      </c:pt>
                      <c:pt idx="280">
                        <c:v>281</c:v>
                      </c:pt>
                      <c:pt idx="281">
                        <c:v>282</c:v>
                      </c:pt>
                      <c:pt idx="282">
                        <c:v>283</c:v>
                      </c:pt>
                      <c:pt idx="283">
                        <c:v>284</c:v>
                      </c:pt>
                      <c:pt idx="284">
                        <c:v>285</c:v>
                      </c:pt>
                      <c:pt idx="285">
                        <c:v>286</c:v>
                      </c:pt>
                      <c:pt idx="286">
                        <c:v>287</c:v>
                      </c:pt>
                      <c:pt idx="287">
                        <c:v>288</c:v>
                      </c:pt>
                      <c:pt idx="288">
                        <c:v>289</c:v>
                      </c:pt>
                      <c:pt idx="289">
                        <c:v>290</c:v>
                      </c:pt>
                      <c:pt idx="290">
                        <c:v>291</c:v>
                      </c:pt>
                      <c:pt idx="291">
                        <c:v>292</c:v>
                      </c:pt>
                      <c:pt idx="292">
                        <c:v>293</c:v>
                      </c:pt>
                      <c:pt idx="293">
                        <c:v>294</c:v>
                      </c:pt>
                      <c:pt idx="294">
                        <c:v>295</c:v>
                      </c:pt>
                      <c:pt idx="295">
                        <c:v>296</c:v>
                      </c:pt>
                      <c:pt idx="296">
                        <c:v>297</c:v>
                      </c:pt>
                      <c:pt idx="297">
                        <c:v>298</c:v>
                      </c:pt>
                      <c:pt idx="298">
                        <c:v>299</c:v>
                      </c:pt>
                      <c:pt idx="299">
                        <c:v>300</c:v>
                      </c:pt>
                      <c:pt idx="300">
                        <c:v>301</c:v>
                      </c:pt>
                      <c:pt idx="301">
                        <c:v>301.5</c:v>
                      </c:pt>
                      <c:pt idx="302">
                        <c:v>301.60000000000002</c:v>
                      </c:pt>
                      <c:pt idx="303">
                        <c:v>301.7</c:v>
                      </c:pt>
                      <c:pt idx="304">
                        <c:v>301.8</c:v>
                      </c:pt>
                      <c:pt idx="305">
                        <c:v>301.89999999999998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'S1_Radar A_inband (-28)'!$U$10:$U$373</c15:sqref>
                        </c15:formulaRef>
                      </c:ext>
                    </c:extLst>
                    <c:numCache>
                      <c:formatCode>General</c:formatCode>
                      <c:ptCount val="364"/>
                      <c:pt idx="0">
                        <c:v>35.256392961062986</c:v>
                      </c:pt>
                      <c:pt idx="1">
                        <c:v>35.241999956058166</c:v>
                      </c:pt>
                      <c:pt idx="2">
                        <c:v>35.227583100436604</c:v>
                      </c:pt>
                      <c:pt idx="3">
                        <c:v>35.213142315151842</c:v>
                      </c:pt>
                      <c:pt idx="4">
                        <c:v>35.198677520764349</c:v>
                      </c:pt>
                      <c:pt idx="5">
                        <c:v>35.184188637438965</c:v>
                      </c:pt>
                      <c:pt idx="6">
                        <c:v>35.16967558494251</c:v>
                      </c:pt>
                      <c:pt idx="7">
                        <c:v>35.155138282640891</c:v>
                      </c:pt>
                      <c:pt idx="8">
                        <c:v>35.140576649496367</c:v>
                      </c:pt>
                      <c:pt idx="9">
                        <c:v>35.125990604065166</c:v>
                      </c:pt>
                      <c:pt idx="10">
                        <c:v>35.111380064494526</c:v>
                      </c:pt>
                      <c:pt idx="11">
                        <c:v>32.306444948522056</c:v>
                      </c:pt>
                      <c:pt idx="12">
                        <c:v>32.291785173464888</c:v>
                      </c:pt>
                      <c:pt idx="13">
                        <c:v>32.277100656228953</c:v>
                      </c:pt>
                      <c:pt idx="14">
                        <c:v>32.262391313298195</c:v>
                      </c:pt>
                      <c:pt idx="15">
                        <c:v>32.247657060733815</c:v>
                      </c:pt>
                      <c:pt idx="16">
                        <c:v>32.232897814171139</c:v>
                      </c:pt>
                      <c:pt idx="17">
                        <c:v>32.218113488817011</c:v>
                      </c:pt>
                      <c:pt idx="18">
                        <c:v>32.203303999446888</c:v>
                      </c:pt>
                      <c:pt idx="19">
                        <c:v>32.188469260401718</c:v>
                      </c:pt>
                      <c:pt idx="20">
                        <c:v>32.173609185585036</c:v>
                      </c:pt>
                      <c:pt idx="21">
                        <c:v>32.158723688460242</c:v>
                      </c:pt>
                      <c:pt idx="22">
                        <c:v>32.143812682047184</c:v>
                      </c:pt>
                      <c:pt idx="23">
                        <c:v>32.128876078919433</c:v>
                      </c:pt>
                      <c:pt idx="24">
                        <c:v>32.11391379120127</c:v>
                      </c:pt>
                      <c:pt idx="25">
                        <c:v>32.098925730564332</c:v>
                      </c:pt>
                      <c:pt idx="26">
                        <c:v>32.083911808224656</c:v>
                      </c:pt>
                      <c:pt idx="27">
                        <c:v>32.068871934939608</c:v>
                      </c:pt>
                      <c:pt idx="28">
                        <c:v>32.053806021004647</c:v>
                      </c:pt>
                      <c:pt idx="29">
                        <c:v>32.038713976250079</c:v>
                      </c:pt>
                      <c:pt idx="30">
                        <c:v>32.023595710038052</c:v>
                      </c:pt>
                      <c:pt idx="31">
                        <c:v>32.008451131259022</c:v>
                      </c:pt>
                      <c:pt idx="32">
                        <c:v>31.993280148328751</c:v>
                      </c:pt>
                      <c:pt idx="33">
                        <c:v>31.978082669184886</c:v>
                      </c:pt>
                      <c:pt idx="34">
                        <c:v>31.9628586012835</c:v>
                      </c:pt>
                      <c:pt idx="35">
                        <c:v>31.947607851596018</c:v>
                      </c:pt>
                      <c:pt idx="36">
                        <c:v>32.252330326605545</c:v>
                      </c:pt>
                      <c:pt idx="37">
                        <c:v>32.237025932303879</c:v>
                      </c:pt>
                      <c:pt idx="38">
                        <c:v>32.221694574187552</c:v>
                      </c:pt>
                      <c:pt idx="39">
                        <c:v>32.206336157254555</c:v>
                      </c:pt>
                      <c:pt idx="40">
                        <c:v>32.190950586000952</c:v>
                      </c:pt>
                      <c:pt idx="41">
                        <c:v>32.175537764417243</c:v>
                      </c:pt>
                      <c:pt idx="42">
                        <c:v>32.160097595984723</c:v>
                      </c:pt>
                      <c:pt idx="43">
                        <c:v>32.144629983672132</c:v>
                      </c:pt>
                      <c:pt idx="44">
                        <c:v>32.129134829931672</c:v>
                      </c:pt>
                      <c:pt idx="45">
                        <c:v>32.113612036695599</c:v>
                      </c:pt>
                      <c:pt idx="46">
                        <c:v>32.098061505372527</c:v>
                      </c:pt>
                      <c:pt idx="47">
                        <c:v>32.082483136843564</c:v>
                      </c:pt>
                      <c:pt idx="48">
                        <c:v>32.066876831458615</c:v>
                      </c:pt>
                      <c:pt idx="49">
                        <c:v>32.051242489032575</c:v>
                      </c:pt>
                      <c:pt idx="50">
                        <c:v>32.035580008841521</c:v>
                      </c:pt>
                      <c:pt idx="51">
                        <c:v>32.019889289618902</c:v>
                      </c:pt>
                      <c:pt idx="52">
                        <c:v>32.004170229551505</c:v>
                      </c:pt>
                      <c:pt idx="53">
                        <c:v>31.988422726275644</c:v>
                      </c:pt>
                      <c:pt idx="54">
                        <c:v>31.972646676873126</c:v>
                      </c:pt>
                      <c:pt idx="55">
                        <c:v>31.956841977867214</c:v>
                      </c:pt>
                      <c:pt idx="56">
                        <c:v>31.941008525218706</c:v>
                      </c:pt>
                      <c:pt idx="57">
                        <c:v>31.925146214321785</c:v>
                      </c:pt>
                      <c:pt idx="58">
                        <c:v>30.792873689997506</c:v>
                      </c:pt>
                      <c:pt idx="59">
                        <c:v>30.776953346499269</c:v>
                      </c:pt>
                      <c:pt idx="60">
                        <c:v>30.761003827494207</c:v>
                      </c:pt>
                      <c:pt idx="61">
                        <c:v>30.74502502606849</c:v>
                      </c:pt>
                      <c:pt idx="62">
                        <c:v>30.729016834720809</c:v>
                      </c:pt>
                      <c:pt idx="63">
                        <c:v>30.712979145358005</c:v>
                      </c:pt>
                      <c:pt idx="64">
                        <c:v>30.696911849290686</c:v>
                      </c:pt>
                      <c:pt idx="65">
                        <c:v>30.680814837228851</c:v>
                      </c:pt>
                      <c:pt idx="66">
                        <c:v>30.664687999277632</c:v>
                      </c:pt>
                      <c:pt idx="67">
                        <c:v>30.648531224932455</c:v>
                      </c:pt>
                      <c:pt idx="68">
                        <c:v>30.632344403074953</c:v>
                      </c:pt>
                      <c:pt idx="69">
                        <c:v>30.616127421968187</c:v>
                      </c:pt>
                      <c:pt idx="70">
                        <c:v>30.599880169252103</c:v>
                      </c:pt>
                      <c:pt idx="71">
                        <c:v>30.583602531938809</c:v>
                      </c:pt>
                      <c:pt idx="72">
                        <c:v>30.567294396408201</c:v>
                      </c:pt>
                      <c:pt idx="73">
                        <c:v>30.550955648402791</c:v>
                      </c:pt>
                      <c:pt idx="74">
                        <c:v>30.534586173023385</c:v>
                      </c:pt>
                      <c:pt idx="75">
                        <c:v>30.518185854723967</c:v>
                      </c:pt>
                      <c:pt idx="76">
                        <c:v>30.50175457730704</c:v>
                      </c:pt>
                      <c:pt idx="77">
                        <c:v>30.485292223918506</c:v>
                      </c:pt>
                      <c:pt idx="78">
                        <c:v>29.48159659371143</c:v>
                      </c:pt>
                      <c:pt idx="79">
                        <c:v>29.465071735167243</c:v>
                      </c:pt>
                      <c:pt idx="80">
                        <c:v>29.44851544610114</c:v>
                      </c:pt>
                      <c:pt idx="81">
                        <c:v>29.431927606983351</c:v>
                      </c:pt>
                      <c:pt idx="82">
                        <c:v>29.415308097602491</c:v>
                      </c:pt>
                      <c:pt idx="83">
                        <c:v>29.39865679706034</c:v>
                      </c:pt>
                      <c:pt idx="84">
                        <c:v>29.381973583766722</c:v>
                      </c:pt>
                      <c:pt idx="85">
                        <c:v>29.365258335434049</c:v>
                      </c:pt>
                      <c:pt idx="86">
                        <c:v>29.348510929071978</c:v>
                      </c:pt>
                      <c:pt idx="87">
                        <c:v>29.331731240982236</c:v>
                      </c:pt>
                      <c:pt idx="88">
                        <c:v>29.314919146753056</c:v>
                      </c:pt>
                      <c:pt idx="89">
                        <c:v>29.29807452125371</c:v>
                      </c:pt>
                      <c:pt idx="90">
                        <c:v>29.281197238628891</c:v>
                      </c:pt>
                      <c:pt idx="91">
                        <c:v>29.264287172293251</c:v>
                      </c:pt>
                      <c:pt idx="92">
                        <c:v>29.247344194925716</c:v>
                      </c:pt>
                      <c:pt idx="93">
                        <c:v>29.230368178463806</c:v>
                      </c:pt>
                      <c:pt idx="94">
                        <c:v>29.213358994097717</c:v>
                      </c:pt>
                      <c:pt idx="95">
                        <c:v>29.196316512264815</c:v>
                      </c:pt>
                      <c:pt idx="96">
                        <c:v>29.179240602643432</c:v>
                      </c:pt>
                      <c:pt idx="97">
                        <c:v>29.162131134147245</c:v>
                      </c:pt>
                      <c:pt idx="98">
                        <c:v>28.103631724917548</c:v>
                      </c:pt>
                      <c:pt idx="99">
                        <c:v>28.08645474232334</c:v>
                      </c:pt>
                      <c:pt idx="100">
                        <c:v>28.069243802946303</c:v>
                      </c:pt>
                      <c:pt idx="101">
                        <c:v>28.051998772580433</c:v>
                      </c:pt>
                      <c:pt idx="102">
                        <c:v>28.034719516224484</c:v>
                      </c:pt>
                      <c:pt idx="103">
                        <c:v>28.017405898075552</c:v>
                      </c:pt>
                      <c:pt idx="104">
                        <c:v>28.00005778152304</c:v>
                      </c:pt>
                      <c:pt idx="105">
                        <c:v>27.982675029141731</c:v>
                      </c:pt>
                      <c:pt idx="106">
                        <c:v>27.965257502685759</c:v>
                      </c:pt>
                      <c:pt idx="107">
                        <c:v>27.947805063082072</c:v>
                      </c:pt>
                      <c:pt idx="108">
                        <c:v>27.930317570423384</c:v>
                      </c:pt>
                      <c:pt idx="109">
                        <c:v>27.912794883962093</c:v>
                      </c:pt>
                      <c:pt idx="110">
                        <c:v>27.895236862103175</c:v>
                      </c:pt>
                      <c:pt idx="111">
                        <c:v>27.877643362397478</c:v>
                      </c:pt>
                      <c:pt idx="112">
                        <c:v>27.860014241534898</c:v>
                      </c:pt>
                      <c:pt idx="113">
                        <c:v>27.84234935533739</c:v>
                      </c:pt>
                      <c:pt idx="114">
                        <c:v>27.824648558752031</c:v>
                      </c:pt>
                      <c:pt idx="115">
                        <c:v>26.27507003917782</c:v>
                      </c:pt>
                      <c:pt idx="116">
                        <c:v>26.257296983122728</c:v>
                      </c:pt>
                      <c:pt idx="117">
                        <c:v>26.239487576200304</c:v>
                      </c:pt>
                      <c:pt idx="118">
                        <c:v>26.221641669786379</c:v>
                      </c:pt>
                      <c:pt idx="119">
                        <c:v>26.203759114345928</c:v>
                      </c:pt>
                      <c:pt idx="120">
                        <c:v>26.185839759425278</c:v>
                      </c:pt>
                      <c:pt idx="121">
                        <c:v>26.16788345364489</c:v>
                      </c:pt>
                      <c:pt idx="122">
                        <c:v>26.149890044691688</c:v>
                      </c:pt>
                      <c:pt idx="123">
                        <c:v>26.131859379311152</c:v>
                      </c:pt>
                      <c:pt idx="124">
                        <c:v>26.113791303300047</c:v>
                      </c:pt>
                      <c:pt idx="125">
                        <c:v>26.095685661498123</c:v>
                      </c:pt>
                      <c:pt idx="126">
                        <c:v>26.07754229778044</c:v>
                      </c:pt>
                      <c:pt idx="127">
                        <c:v>26.059361055049294</c:v>
                      </c:pt>
                      <c:pt idx="128">
                        <c:v>26.041141775226265</c:v>
                      </c:pt>
                      <c:pt idx="129">
                        <c:v>26.022884299243856</c:v>
                      </c:pt>
                      <c:pt idx="130">
                        <c:v>26.004588467037422</c:v>
                      </c:pt>
                      <c:pt idx="131">
                        <c:v>25.986254117536816</c:v>
                      </c:pt>
                      <c:pt idx="132">
                        <c:v>25.680729005324423</c:v>
                      </c:pt>
                      <c:pt idx="133">
                        <c:v>25.662317133960556</c:v>
                      </c:pt>
                      <c:pt idx="134">
                        <c:v>25.643866255974132</c:v>
                      </c:pt>
                      <c:pt idx="135">
                        <c:v>25.625376206187724</c:v>
                      </c:pt>
                      <c:pt idx="136">
                        <c:v>25.606846818375374</c:v>
                      </c:pt>
                      <c:pt idx="137">
                        <c:v>25.588277925253834</c:v>
                      </c:pt>
                      <c:pt idx="138">
                        <c:v>25.569669358473476</c:v>
                      </c:pt>
                      <c:pt idx="139">
                        <c:v>25.551020948609249</c:v>
                      </c:pt>
                      <c:pt idx="140">
                        <c:v>25.532332525151531</c:v>
                      </c:pt>
                      <c:pt idx="141">
                        <c:v>25.513603916496976</c:v>
                      </c:pt>
                      <c:pt idx="142">
                        <c:v>25.494834949939019</c:v>
                      </c:pt>
                      <c:pt idx="143">
                        <c:v>25.476025451658558</c:v>
                      </c:pt>
                      <c:pt idx="144">
                        <c:v>25.457175246714172</c:v>
                      </c:pt>
                      <c:pt idx="145">
                        <c:v>25.438284159032918</c:v>
                      </c:pt>
                      <c:pt idx="146">
                        <c:v>25.419352011400036</c:v>
                      </c:pt>
                      <c:pt idx="147">
                        <c:v>25.603711958782753</c:v>
                      </c:pt>
                      <c:pt idx="148">
                        <c:v>25.584697154987111</c:v>
                      </c:pt>
                      <c:pt idx="149">
                        <c:v>25.565640752647425</c:v>
                      </c:pt>
                      <c:pt idx="150">
                        <c:v>25.546542569883115</c:v>
                      </c:pt>
                      <c:pt idx="151">
                        <c:v>25.527402423621766</c:v>
                      </c:pt>
                      <c:pt idx="152">
                        <c:v>25.508220129588551</c:v>
                      </c:pt>
                      <c:pt idx="153">
                        <c:v>25.488995502295666</c:v>
                      </c:pt>
                      <c:pt idx="154">
                        <c:v>25.469728355032089</c:v>
                      </c:pt>
                      <c:pt idx="155">
                        <c:v>25.450418499852219</c:v>
                      </c:pt>
                      <c:pt idx="156">
                        <c:v>25.431065747565583</c:v>
                      </c:pt>
                      <c:pt idx="157">
                        <c:v>25.411669907725468</c:v>
                      </c:pt>
                      <c:pt idx="158">
                        <c:v>25.392230788618122</c:v>
                      </c:pt>
                      <c:pt idx="159">
                        <c:v>25.372748197251099</c:v>
                      </c:pt>
                      <c:pt idx="160">
                        <c:v>25.353221939342347</c:v>
                      </c:pt>
                      <c:pt idx="161">
                        <c:v>25.333651819308386</c:v>
                      </c:pt>
                      <c:pt idx="162">
                        <c:v>24.972731390255603</c:v>
                      </c:pt>
                      <c:pt idx="163">
                        <c:v>24.953072953957758</c:v>
                      </c:pt>
                      <c:pt idx="164">
                        <c:v>24.933370060860057</c:v>
                      </c:pt>
                      <c:pt idx="165">
                        <c:v>24.913622510056484</c:v>
                      </c:pt>
                      <c:pt idx="166">
                        <c:v>24.893830099280535</c:v>
                      </c:pt>
                      <c:pt idx="167">
                        <c:v>24.873992624892537</c:v>
                      </c:pt>
                      <c:pt idx="168">
                        <c:v>24.854109881867714</c:v>
                      </c:pt>
                      <c:pt idx="169">
                        <c:v>24.834181663783284</c:v>
                      </c:pt>
                      <c:pt idx="170">
                        <c:v>24.814207762805836</c:v>
                      </c:pt>
                      <c:pt idx="171">
                        <c:v>24.794187969678717</c:v>
                      </c:pt>
                      <c:pt idx="172">
                        <c:v>24.774122073708668</c:v>
                      </c:pt>
                      <c:pt idx="173">
                        <c:v>24.754009862753037</c:v>
                      </c:pt>
                      <c:pt idx="174">
                        <c:v>24.733851123206193</c:v>
                      </c:pt>
                      <c:pt idx="175">
                        <c:v>24.713645639986396</c:v>
                      </c:pt>
                      <c:pt idx="176">
                        <c:v>24.264599446522055</c:v>
                      </c:pt>
                      <c:pt idx="177">
                        <c:v>24.244299824737794</c:v>
                      </c:pt>
                      <c:pt idx="178">
                        <c:v>24.223952805040909</c:v>
                      </c:pt>
                      <c:pt idx="179">
                        <c:v>24.203558166307147</c:v>
                      </c:pt>
                      <c:pt idx="180">
                        <c:v>24.183115685866454</c:v>
                      </c:pt>
                      <c:pt idx="181">
                        <c:v>24.162625139488483</c:v>
                      </c:pt>
                      <c:pt idx="182">
                        <c:v>24.142086301368323</c:v>
                      </c:pt>
                      <c:pt idx="183">
                        <c:v>24.121498944111494</c:v>
                      </c:pt>
                      <c:pt idx="184">
                        <c:v>24.100862838719166</c:v>
                      </c:pt>
                      <c:pt idx="185">
                        <c:v>24.0801777545731</c:v>
                      </c:pt>
                      <c:pt idx="186">
                        <c:v>24.059443459420351</c:v>
                      </c:pt>
                      <c:pt idx="187">
                        <c:v>24.03865971935781</c:v>
                      </c:pt>
                      <c:pt idx="188">
                        <c:v>23.928211715481154</c:v>
                      </c:pt>
                      <c:pt idx="189">
                        <c:v>23.907328377211172</c:v>
                      </c:pt>
                      <c:pt idx="190">
                        <c:v>23.886394882264426</c:v>
                      </c:pt>
                      <c:pt idx="191">
                        <c:v>23.865410989979466</c:v>
                      </c:pt>
                      <c:pt idx="192">
                        <c:v>23.844376457964643</c:v>
                      </c:pt>
                      <c:pt idx="193">
                        <c:v>23.823291042081792</c:v>
                      </c:pt>
                      <c:pt idx="194">
                        <c:v>23.802154496429296</c:v>
                      </c:pt>
                      <c:pt idx="195">
                        <c:v>23.780966573325259</c:v>
                      </c:pt>
                      <c:pt idx="196">
                        <c:v>23.759727023290338</c:v>
                      </c:pt>
                      <c:pt idx="197">
                        <c:v>23.738435595030239</c:v>
                      </c:pt>
                      <c:pt idx="198">
                        <c:v>23.717092035418204</c:v>
                      </c:pt>
                      <c:pt idx="199">
                        <c:v>23.695696089477394</c:v>
                      </c:pt>
                      <c:pt idx="200">
                        <c:v>23.943812083696542</c:v>
                      </c:pt>
                      <c:pt idx="201">
                        <c:v>23.922310592675984</c:v>
                      </c:pt>
                      <c:pt idx="202">
                        <c:v>23.900755939113168</c:v>
                      </c:pt>
                      <c:pt idx="203">
                        <c:v>23.879147860447887</c:v>
                      </c:pt>
                      <c:pt idx="204">
                        <c:v>23.857486092177481</c:v>
                      </c:pt>
                      <c:pt idx="205">
                        <c:v>23.835770367837739</c:v>
                      </c:pt>
                      <c:pt idx="206">
                        <c:v>23.814000418983341</c:v>
                      </c:pt>
                      <c:pt idx="207">
                        <c:v>23.792175975168419</c:v>
                      </c:pt>
                      <c:pt idx="208">
                        <c:v>23.770296763926552</c:v>
                      </c:pt>
                      <c:pt idx="209">
                        <c:v>23.748362510750979</c:v>
                      </c:pt>
                      <c:pt idx="210">
                        <c:v>23.726372939073912</c:v>
                      </c:pt>
                      <c:pt idx="211">
                        <c:v>23.70432777024601</c:v>
                      </c:pt>
                      <c:pt idx="212">
                        <c:v>23.857637140182078</c:v>
                      </c:pt>
                      <c:pt idx="213">
                        <c:v>23.835479932674389</c:v>
                      </c:pt>
                      <c:pt idx="214">
                        <c:v>23.813266279369373</c:v>
                      </c:pt>
                      <c:pt idx="215">
                        <c:v>23.790995893080662</c:v>
                      </c:pt>
                      <c:pt idx="216">
                        <c:v>23.76866848443342</c:v>
                      </c:pt>
                      <c:pt idx="217">
                        <c:v>23.746283761842335</c:v>
                      </c:pt>
                      <c:pt idx="218">
                        <c:v>23.723841431488836</c:v>
                      </c:pt>
                      <c:pt idx="219">
                        <c:v>23.701341197298689</c:v>
                      </c:pt>
                      <c:pt idx="220">
                        <c:v>23.67878276091858</c:v>
                      </c:pt>
                      <c:pt idx="221">
                        <c:v>23.656165821693094</c:v>
                      </c:pt>
                      <c:pt idx="222">
                        <c:v>23.633490076640896</c:v>
                      </c:pt>
                      <c:pt idx="223">
                        <c:v>23.915344803764185</c:v>
                      </c:pt>
                      <c:pt idx="224">
                        <c:v>23.89255052869072</c:v>
                      </c:pt>
                      <c:pt idx="225">
                        <c:v>23.869696524649896</c:v>
                      </c:pt>
                      <c:pt idx="226">
                        <c:v>23.846782479114324</c:v>
                      </c:pt>
                      <c:pt idx="227">
                        <c:v>23.823808077107572</c:v>
                      </c:pt>
                      <c:pt idx="228">
                        <c:v>23.800773001179152</c:v>
                      </c:pt>
                      <c:pt idx="229">
                        <c:v>23.777676931378267</c:v>
                      </c:pt>
                      <c:pt idx="230">
                        <c:v>23.754519545227765</c:v>
                      </c:pt>
                      <c:pt idx="231">
                        <c:v>23.731300517697548</c:v>
                      </c:pt>
                      <c:pt idx="232">
                        <c:v>23.708019521177846</c:v>
                      </c:pt>
                      <c:pt idx="233">
                        <c:v>23.868444975450956</c:v>
                      </c:pt>
                      <c:pt idx="234">
                        <c:v>23.845039047666745</c:v>
                      </c:pt>
                      <c:pt idx="235">
                        <c:v>23.821570152310215</c:v>
                      </c:pt>
                      <c:pt idx="236">
                        <c:v>23.798037951176099</c:v>
                      </c:pt>
                      <c:pt idx="237">
                        <c:v>23.774442103339624</c:v>
                      </c:pt>
                      <c:pt idx="238">
                        <c:v>23.750782265126901</c:v>
                      </c:pt>
                      <c:pt idx="239">
                        <c:v>23.72705809008599</c:v>
                      </c:pt>
                      <c:pt idx="240">
                        <c:v>23.703269228956657</c:v>
                      </c:pt>
                      <c:pt idx="241">
                        <c:v>23.67941532964025</c:v>
                      </c:pt>
                      <c:pt idx="242">
                        <c:v>24.211777287171429</c:v>
                      </c:pt>
                      <c:pt idx="243">
                        <c:v>24.187792243677137</c:v>
                      </c:pt>
                      <c:pt idx="244">
                        <c:v>24.163741088359899</c:v>
                      </c:pt>
                      <c:pt idx="245">
                        <c:v>24.139623457456224</c:v>
                      </c:pt>
                      <c:pt idx="246">
                        <c:v>24.115438984206349</c:v>
                      </c:pt>
                      <c:pt idx="247">
                        <c:v>24.091187298821438</c:v>
                      </c:pt>
                      <c:pt idx="248">
                        <c:v>24.066868028450671</c:v>
                      </c:pt>
                      <c:pt idx="249">
                        <c:v>24.042480797147022</c:v>
                      </c:pt>
                      <c:pt idx="250">
                        <c:v>24.018025225833441</c:v>
                      </c:pt>
                      <c:pt idx="251">
                        <c:v>23.993500932268063</c:v>
                      </c:pt>
                      <c:pt idx="252">
                        <c:v>24.917701281008789</c:v>
                      </c:pt>
                      <c:pt idx="253">
                        <c:v>24.89303838337824</c:v>
                      </c:pt>
                      <c:pt idx="254">
                        <c:v>24.868305597427053</c:v>
                      </c:pt>
                      <c:pt idx="255">
                        <c:v>24.843502527897584</c:v>
                      </c:pt>
                      <c:pt idx="256">
                        <c:v>24.818628776186614</c:v>
                      </c:pt>
                      <c:pt idx="257">
                        <c:v>24.793683940307773</c:v>
                      </c:pt>
                      <c:pt idx="258">
                        <c:v>24.768667614853285</c:v>
                      </c:pt>
                      <c:pt idx="259">
                        <c:v>24.743579390955318</c:v>
                      </c:pt>
                      <c:pt idx="260">
                        <c:v>25.269725106243925</c:v>
                      </c:pt>
                      <c:pt idx="261">
                        <c:v>25.244491844817958</c:v>
                      </c:pt>
                      <c:pt idx="262">
                        <c:v>25.219185437188798</c:v>
                      </c:pt>
                      <c:pt idx="263">
                        <c:v>25.193805460249791</c:v>
                      </c:pt>
                      <c:pt idx="264">
                        <c:v>25.16835148723203</c:v>
                      </c:pt>
                      <c:pt idx="265">
                        <c:v>25.142823087662634</c:v>
                      </c:pt>
                      <c:pt idx="266">
                        <c:v>25.117219827321435</c:v>
                      </c:pt>
                      <c:pt idx="267">
                        <c:v>25.091541268197943</c:v>
                      </c:pt>
                      <c:pt idx="268">
                        <c:v>25.065786968447355</c:v>
                      </c:pt>
                      <c:pt idx="269">
                        <c:v>25.586623149012297</c:v>
                      </c:pt>
                      <c:pt idx="270">
                        <c:v>25.560716026911365</c:v>
                      </c:pt>
                      <c:pt idx="271">
                        <c:v>25.534731815192771</c:v>
                      </c:pt>
                      <c:pt idx="272">
                        <c:v>25.508670056221177</c:v>
                      </c:pt>
                      <c:pt idx="273">
                        <c:v>25.482530288297113</c:v>
                      </c:pt>
                      <c:pt idx="274">
                        <c:v>25.45631204560911</c:v>
                      </c:pt>
                      <c:pt idx="275">
                        <c:v>25.430014858184819</c:v>
                      </c:pt>
                      <c:pt idx="276">
                        <c:v>25.403638251841613</c:v>
                      </c:pt>
                      <c:pt idx="277">
                        <c:v>26.334333831470445</c:v>
                      </c:pt>
                      <c:pt idx="278">
                        <c:v>26.307796947649507</c:v>
                      </c:pt>
                      <c:pt idx="279">
                        <c:v>26.28117919659573</c:v>
                      </c:pt>
                      <c:pt idx="280">
                        <c:v>26.254480086776795</c:v>
                      </c:pt>
                      <c:pt idx="281">
                        <c:v>26.227699122191922</c:v>
                      </c:pt>
                      <c:pt idx="282">
                        <c:v>26.200835802318096</c:v>
                      </c:pt>
                      <c:pt idx="283">
                        <c:v>26.173889622054759</c:v>
                      </c:pt>
                      <c:pt idx="284">
                        <c:v>28.152035071667896</c:v>
                      </c:pt>
                      <c:pt idx="285">
                        <c:v>28.124921636736403</c:v>
                      </c:pt>
                      <c:pt idx="286">
                        <c:v>28.097723798090144</c:v>
                      </c:pt>
                      <c:pt idx="287">
                        <c:v>28.070441031754896</c:v>
                      </c:pt>
                      <c:pt idx="288">
                        <c:v>28.043072808892461</c:v>
                      </c:pt>
                      <c:pt idx="289">
                        <c:v>28.015618595740747</c:v>
                      </c:pt>
                      <c:pt idx="290">
                        <c:v>27.988077853552667</c:v>
                      </c:pt>
                      <c:pt idx="291">
                        <c:v>29.298472955202641</c:v>
                      </c:pt>
                      <c:pt idx="292">
                        <c:v>29.270757518450949</c:v>
                      </c:pt>
                      <c:pt idx="293">
                        <c:v>29.242953905889152</c:v>
                      </c:pt>
                      <c:pt idx="294">
                        <c:v>29.215061558202393</c:v>
                      </c:pt>
                      <c:pt idx="295">
                        <c:v>29.187079910772155</c:v>
                      </c:pt>
                      <c:pt idx="296">
                        <c:v>29.159008393609014</c:v>
                      </c:pt>
                      <c:pt idx="297">
                        <c:v>29.13084643128505</c:v>
                      </c:pt>
                      <c:pt idx="298">
                        <c:v>30.266462192863187</c:v>
                      </c:pt>
                      <c:pt idx="299">
                        <c:v>30.238117591833841</c:v>
                      </c:pt>
                      <c:pt idx="300">
                        <c:v>30.209680786033815</c:v>
                      </c:pt>
                      <c:pt idx="301">
                        <c:v>30.19542761973203</c:v>
                      </c:pt>
                      <c:pt idx="302">
                        <c:v>30.192574195784985</c:v>
                      </c:pt>
                      <c:pt idx="303">
                        <c:v>30.189719840201136</c:v>
                      </c:pt>
                      <c:pt idx="304">
                        <c:v>30.186864552376008</c:v>
                      </c:pt>
                      <c:pt idx="305">
                        <c:v>30.184008331704447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1-3F1D-42C2-97FC-A56543CEB419}"/>
                  </c:ext>
                </c:extLst>
              </c15:ser>
            </c15:filteredScatterSeries>
          </c:ext>
        </c:extLst>
      </c:scatterChart>
      <c:valAx>
        <c:axId val="1291456431"/>
        <c:scaling>
          <c:orientation val="minMax"/>
          <c:max val="3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10"/>
        <c:minorUnit val="5"/>
      </c:valAx>
      <c:valAx>
        <c:axId val="1291457263"/>
        <c:scaling>
          <c:orientation val="minMax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 A_inband'!$T$9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'S1_Radar A_inband'!$B$10:$B$373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301.5</c:v>
                </c:pt>
                <c:pt idx="302">
                  <c:v>301.60000000000002</c:v>
                </c:pt>
                <c:pt idx="303">
                  <c:v>301.7</c:v>
                </c:pt>
                <c:pt idx="304">
                  <c:v>301.8</c:v>
                </c:pt>
                <c:pt idx="305">
                  <c:v>301.89999999999998</c:v>
                </c:pt>
              </c:numCache>
            </c:numRef>
          </c:xVal>
          <c:yVal>
            <c:numRef>
              <c:f>'S1_Radar A_inband'!$T$10:$T$373</c:f>
              <c:numCache>
                <c:formatCode>General</c:formatCode>
                <c:ptCount val="364"/>
                <c:pt idx="0">
                  <c:v>-17.743607038937014</c:v>
                </c:pt>
                <c:pt idx="1">
                  <c:v>-17.758000043941834</c:v>
                </c:pt>
                <c:pt idx="2">
                  <c:v>-17.772416899563396</c:v>
                </c:pt>
                <c:pt idx="3">
                  <c:v>-17.786857684848158</c:v>
                </c:pt>
                <c:pt idx="4">
                  <c:v>-17.801322479235651</c:v>
                </c:pt>
                <c:pt idx="5">
                  <c:v>-17.815811362561035</c:v>
                </c:pt>
                <c:pt idx="6">
                  <c:v>-17.83032441505749</c:v>
                </c:pt>
                <c:pt idx="7">
                  <c:v>-17.844861717359109</c:v>
                </c:pt>
                <c:pt idx="8">
                  <c:v>-17.859423350503633</c:v>
                </c:pt>
                <c:pt idx="9">
                  <c:v>-17.874009395934834</c:v>
                </c:pt>
                <c:pt idx="10">
                  <c:v>-17.888619935505474</c:v>
                </c:pt>
                <c:pt idx="11">
                  <c:v>-20.693555051477944</c:v>
                </c:pt>
                <c:pt idx="12">
                  <c:v>-20.708214826535112</c:v>
                </c:pt>
                <c:pt idx="13">
                  <c:v>-20.722899343771047</c:v>
                </c:pt>
                <c:pt idx="14">
                  <c:v>-20.737608686701805</c:v>
                </c:pt>
                <c:pt idx="15">
                  <c:v>-20.752342939266185</c:v>
                </c:pt>
                <c:pt idx="16">
                  <c:v>-20.767102185828861</c:v>
                </c:pt>
                <c:pt idx="17">
                  <c:v>-20.781886511182989</c:v>
                </c:pt>
                <c:pt idx="18">
                  <c:v>-20.796696000553112</c:v>
                </c:pt>
                <c:pt idx="19">
                  <c:v>-20.811530739598282</c:v>
                </c:pt>
                <c:pt idx="20">
                  <c:v>-20.826390814414964</c:v>
                </c:pt>
                <c:pt idx="21">
                  <c:v>-20.841276311539758</c:v>
                </c:pt>
                <c:pt idx="22">
                  <c:v>-20.856187317952816</c:v>
                </c:pt>
                <c:pt idx="23">
                  <c:v>-20.871123921080567</c:v>
                </c:pt>
                <c:pt idx="24">
                  <c:v>-20.88608620879873</c:v>
                </c:pt>
                <c:pt idx="25">
                  <c:v>-20.901074269435668</c:v>
                </c:pt>
                <c:pt idx="26">
                  <c:v>-20.916088191775344</c:v>
                </c:pt>
                <c:pt idx="27">
                  <c:v>-20.931128065060392</c:v>
                </c:pt>
                <c:pt idx="28">
                  <c:v>-20.946193978995353</c:v>
                </c:pt>
                <c:pt idx="29">
                  <c:v>-20.961286023749921</c:v>
                </c:pt>
                <c:pt idx="30">
                  <c:v>-20.976404289961948</c:v>
                </c:pt>
                <c:pt idx="31">
                  <c:v>-20.991548868740978</c:v>
                </c:pt>
                <c:pt idx="32">
                  <c:v>-21.006719851671249</c:v>
                </c:pt>
                <c:pt idx="33">
                  <c:v>-21.021917330815114</c:v>
                </c:pt>
                <c:pt idx="34">
                  <c:v>-21.0371413987165</c:v>
                </c:pt>
                <c:pt idx="35">
                  <c:v>-21.052392148403982</c:v>
                </c:pt>
                <c:pt idx="36">
                  <c:v>-20.747669673394469</c:v>
                </c:pt>
                <c:pt idx="37">
                  <c:v>-20.762974067696135</c:v>
                </c:pt>
                <c:pt idx="38">
                  <c:v>-20.778305425812462</c:v>
                </c:pt>
                <c:pt idx="39">
                  <c:v>-20.79366384274546</c:v>
                </c:pt>
                <c:pt idx="40">
                  <c:v>-20.809049413999062</c:v>
                </c:pt>
                <c:pt idx="41">
                  <c:v>-20.824462235582772</c:v>
                </c:pt>
                <c:pt idx="42">
                  <c:v>-20.839902404015291</c:v>
                </c:pt>
                <c:pt idx="43">
                  <c:v>-20.855370016327882</c:v>
                </c:pt>
                <c:pt idx="44">
                  <c:v>-20.870865170068342</c:v>
                </c:pt>
                <c:pt idx="45">
                  <c:v>-20.886387963304415</c:v>
                </c:pt>
                <c:pt idx="46">
                  <c:v>-20.901938494627487</c:v>
                </c:pt>
                <c:pt idx="47">
                  <c:v>-20.91751686315645</c:v>
                </c:pt>
                <c:pt idx="48">
                  <c:v>-20.9331231685414</c:v>
                </c:pt>
                <c:pt idx="49">
                  <c:v>-20.94875751096744</c:v>
                </c:pt>
                <c:pt idx="50">
                  <c:v>-20.964419991158493</c:v>
                </c:pt>
                <c:pt idx="51">
                  <c:v>-20.980110710381112</c:v>
                </c:pt>
                <c:pt idx="52">
                  <c:v>-20.995829770448509</c:v>
                </c:pt>
                <c:pt idx="53">
                  <c:v>-21.01157727372437</c:v>
                </c:pt>
                <c:pt idx="54">
                  <c:v>-21.027353323126889</c:v>
                </c:pt>
                <c:pt idx="55">
                  <c:v>-21.043158022132801</c:v>
                </c:pt>
                <c:pt idx="56">
                  <c:v>-21.058991474781308</c:v>
                </c:pt>
                <c:pt idx="57">
                  <c:v>-21.074853785678229</c:v>
                </c:pt>
                <c:pt idx="58">
                  <c:v>-22.207126310002479</c:v>
                </c:pt>
                <c:pt idx="59">
                  <c:v>-22.223046653500717</c:v>
                </c:pt>
                <c:pt idx="60">
                  <c:v>-22.238996172505779</c:v>
                </c:pt>
                <c:pt idx="61">
                  <c:v>-22.254974973931496</c:v>
                </c:pt>
                <c:pt idx="62">
                  <c:v>-22.270983165279176</c:v>
                </c:pt>
                <c:pt idx="63">
                  <c:v>-22.28702085464198</c:v>
                </c:pt>
                <c:pt idx="64">
                  <c:v>-22.3030881507093</c:v>
                </c:pt>
                <c:pt idx="65">
                  <c:v>-22.319185162771134</c:v>
                </c:pt>
                <c:pt idx="66">
                  <c:v>-22.335312000722354</c:v>
                </c:pt>
                <c:pt idx="67">
                  <c:v>-22.351468775067531</c:v>
                </c:pt>
                <c:pt idx="68">
                  <c:v>-22.367655596925033</c:v>
                </c:pt>
                <c:pt idx="69">
                  <c:v>-22.383872578031799</c:v>
                </c:pt>
                <c:pt idx="70">
                  <c:v>-22.400119830747883</c:v>
                </c:pt>
                <c:pt idx="71">
                  <c:v>-22.416397468061177</c:v>
                </c:pt>
                <c:pt idx="72">
                  <c:v>-22.432705603591785</c:v>
                </c:pt>
                <c:pt idx="73">
                  <c:v>-22.449044351597195</c:v>
                </c:pt>
                <c:pt idx="74">
                  <c:v>-22.465413826976601</c:v>
                </c:pt>
                <c:pt idx="75">
                  <c:v>-22.481814145276019</c:v>
                </c:pt>
                <c:pt idx="76">
                  <c:v>-22.498245422692946</c:v>
                </c:pt>
                <c:pt idx="77">
                  <c:v>-22.51470777608148</c:v>
                </c:pt>
                <c:pt idx="78">
                  <c:v>-23.51840340628857</c:v>
                </c:pt>
                <c:pt idx="79">
                  <c:v>-23.534928264832757</c:v>
                </c:pt>
                <c:pt idx="80">
                  <c:v>-23.55148455389886</c:v>
                </c:pt>
                <c:pt idx="81">
                  <c:v>-23.568072393016649</c:v>
                </c:pt>
                <c:pt idx="82">
                  <c:v>-23.584691902397509</c:v>
                </c:pt>
                <c:pt idx="83">
                  <c:v>-23.60134320293966</c:v>
                </c:pt>
                <c:pt idx="84">
                  <c:v>-23.618026416233278</c:v>
                </c:pt>
                <c:pt idx="85">
                  <c:v>-23.634741664565951</c:v>
                </c:pt>
                <c:pt idx="86">
                  <c:v>-23.651489070928022</c:v>
                </c:pt>
                <c:pt idx="87">
                  <c:v>-23.668268759017764</c:v>
                </c:pt>
                <c:pt idx="88">
                  <c:v>-23.685080853246944</c:v>
                </c:pt>
                <c:pt idx="89">
                  <c:v>-23.70192547874629</c:v>
                </c:pt>
                <c:pt idx="90">
                  <c:v>-23.718802761371109</c:v>
                </c:pt>
                <c:pt idx="91">
                  <c:v>-23.735712827706749</c:v>
                </c:pt>
                <c:pt idx="92">
                  <c:v>-23.752655805074284</c:v>
                </c:pt>
                <c:pt idx="93">
                  <c:v>-23.769631821536194</c:v>
                </c:pt>
                <c:pt idx="94">
                  <c:v>-23.786641005902283</c:v>
                </c:pt>
                <c:pt idx="95">
                  <c:v>-23.803683487735185</c:v>
                </c:pt>
                <c:pt idx="96">
                  <c:v>-23.820759397356568</c:v>
                </c:pt>
                <c:pt idx="97">
                  <c:v>-23.837868865852755</c:v>
                </c:pt>
                <c:pt idx="98">
                  <c:v>-24.896368275082452</c:v>
                </c:pt>
                <c:pt idx="99">
                  <c:v>-24.91354525767666</c:v>
                </c:pt>
                <c:pt idx="100">
                  <c:v>-24.930756197053697</c:v>
                </c:pt>
                <c:pt idx="101">
                  <c:v>-24.948001227419567</c:v>
                </c:pt>
                <c:pt idx="102">
                  <c:v>-24.965280483775516</c:v>
                </c:pt>
                <c:pt idx="103">
                  <c:v>-24.982594101924448</c:v>
                </c:pt>
                <c:pt idx="104">
                  <c:v>-24.99994221847696</c:v>
                </c:pt>
                <c:pt idx="105">
                  <c:v>-25.017324970858269</c:v>
                </c:pt>
                <c:pt idx="106">
                  <c:v>-25.034742497314241</c:v>
                </c:pt>
                <c:pt idx="107">
                  <c:v>-25.052194936917928</c:v>
                </c:pt>
                <c:pt idx="108">
                  <c:v>-25.069682429576616</c:v>
                </c:pt>
                <c:pt idx="109">
                  <c:v>-25.087205116037907</c:v>
                </c:pt>
                <c:pt idx="110">
                  <c:v>-25.104763137896825</c:v>
                </c:pt>
                <c:pt idx="111">
                  <c:v>-25.122356637602522</c:v>
                </c:pt>
                <c:pt idx="112">
                  <c:v>-25.139985758465102</c:v>
                </c:pt>
                <c:pt idx="113">
                  <c:v>-25.15765064466261</c:v>
                </c:pt>
                <c:pt idx="114">
                  <c:v>-25.175351441247969</c:v>
                </c:pt>
                <c:pt idx="115">
                  <c:v>-26.724929960822188</c:v>
                </c:pt>
                <c:pt idx="116">
                  <c:v>-26.742703016877279</c:v>
                </c:pt>
                <c:pt idx="117">
                  <c:v>-26.760512423799703</c:v>
                </c:pt>
                <c:pt idx="118">
                  <c:v>-26.778358330213628</c:v>
                </c:pt>
                <c:pt idx="119">
                  <c:v>-26.796240885654079</c:v>
                </c:pt>
                <c:pt idx="120">
                  <c:v>-26.814160240574729</c:v>
                </c:pt>
                <c:pt idx="121">
                  <c:v>-26.832116546355117</c:v>
                </c:pt>
                <c:pt idx="122">
                  <c:v>-26.850109955308319</c:v>
                </c:pt>
                <c:pt idx="123">
                  <c:v>-26.868140620688855</c:v>
                </c:pt>
                <c:pt idx="124">
                  <c:v>-26.88620869669996</c:v>
                </c:pt>
                <c:pt idx="125">
                  <c:v>-26.904314338501884</c:v>
                </c:pt>
                <c:pt idx="126">
                  <c:v>-26.922457702219567</c:v>
                </c:pt>
                <c:pt idx="127">
                  <c:v>-26.940638944950713</c:v>
                </c:pt>
                <c:pt idx="128">
                  <c:v>-26.958858224773742</c:v>
                </c:pt>
                <c:pt idx="129">
                  <c:v>-26.977115700756151</c:v>
                </c:pt>
                <c:pt idx="130">
                  <c:v>-26.995411532962585</c:v>
                </c:pt>
                <c:pt idx="131">
                  <c:v>-27.013745882463191</c:v>
                </c:pt>
                <c:pt idx="132">
                  <c:v>-27.319270994675584</c:v>
                </c:pt>
                <c:pt idx="133">
                  <c:v>-27.337682866039451</c:v>
                </c:pt>
                <c:pt idx="134">
                  <c:v>-27.356133744025875</c:v>
                </c:pt>
                <c:pt idx="135">
                  <c:v>-27.374623793812283</c:v>
                </c:pt>
                <c:pt idx="136">
                  <c:v>-27.393153181624633</c:v>
                </c:pt>
                <c:pt idx="137">
                  <c:v>-27.411722074746173</c:v>
                </c:pt>
                <c:pt idx="138">
                  <c:v>-27.430330641526531</c:v>
                </c:pt>
                <c:pt idx="139">
                  <c:v>-27.448979051390758</c:v>
                </c:pt>
                <c:pt idx="140">
                  <c:v>-27.467667474848476</c:v>
                </c:pt>
                <c:pt idx="141">
                  <c:v>-27.486396083503031</c:v>
                </c:pt>
                <c:pt idx="142">
                  <c:v>-27.505165050060988</c:v>
                </c:pt>
                <c:pt idx="143">
                  <c:v>-27.52397454834145</c:v>
                </c:pt>
                <c:pt idx="144">
                  <c:v>-27.542824753285835</c:v>
                </c:pt>
                <c:pt idx="145">
                  <c:v>-27.561715840967089</c:v>
                </c:pt>
                <c:pt idx="146">
                  <c:v>-27.580647988599971</c:v>
                </c:pt>
                <c:pt idx="147">
                  <c:v>-27.39628804121724</c:v>
                </c:pt>
                <c:pt idx="148">
                  <c:v>-27.415302845012882</c:v>
                </c:pt>
                <c:pt idx="149">
                  <c:v>-27.434359247352567</c:v>
                </c:pt>
                <c:pt idx="150">
                  <c:v>-27.453457430116877</c:v>
                </c:pt>
                <c:pt idx="151">
                  <c:v>-27.472597576378227</c:v>
                </c:pt>
                <c:pt idx="152">
                  <c:v>-27.491779870411442</c:v>
                </c:pt>
                <c:pt idx="153">
                  <c:v>-27.511004497704327</c:v>
                </c:pt>
                <c:pt idx="154">
                  <c:v>-27.530271644967904</c:v>
                </c:pt>
                <c:pt idx="155">
                  <c:v>-27.549581500147774</c:v>
                </c:pt>
                <c:pt idx="156">
                  <c:v>-27.56893425243441</c:v>
                </c:pt>
                <c:pt idx="157">
                  <c:v>-27.588330092274525</c:v>
                </c:pt>
                <c:pt idx="158">
                  <c:v>-27.607769211381871</c:v>
                </c:pt>
                <c:pt idx="159">
                  <c:v>-27.627251802748894</c:v>
                </c:pt>
                <c:pt idx="160">
                  <c:v>-27.646778060657645</c:v>
                </c:pt>
                <c:pt idx="161">
                  <c:v>-27.666348180691607</c:v>
                </c:pt>
                <c:pt idx="162">
                  <c:v>-28.027268609744404</c:v>
                </c:pt>
                <c:pt idx="163">
                  <c:v>-28.046927046042249</c:v>
                </c:pt>
                <c:pt idx="164">
                  <c:v>-28.066629939139951</c:v>
                </c:pt>
                <c:pt idx="165">
                  <c:v>-28.086377489943523</c:v>
                </c:pt>
                <c:pt idx="166">
                  <c:v>-28.106169900719472</c:v>
                </c:pt>
                <c:pt idx="167">
                  <c:v>-28.12600737510747</c:v>
                </c:pt>
                <c:pt idx="168">
                  <c:v>-28.145890118132293</c:v>
                </c:pt>
                <c:pt idx="169">
                  <c:v>-28.165818336216724</c:v>
                </c:pt>
                <c:pt idx="170">
                  <c:v>-28.185792237194171</c:v>
                </c:pt>
                <c:pt idx="171">
                  <c:v>-28.20581203032129</c:v>
                </c:pt>
                <c:pt idx="172">
                  <c:v>-28.225877926291339</c:v>
                </c:pt>
                <c:pt idx="173">
                  <c:v>-28.24599013724697</c:v>
                </c:pt>
                <c:pt idx="174">
                  <c:v>-28.266148876793814</c:v>
                </c:pt>
                <c:pt idx="175">
                  <c:v>-28.286354360013611</c:v>
                </c:pt>
                <c:pt idx="176">
                  <c:v>-28.735400553477952</c:v>
                </c:pt>
                <c:pt idx="177">
                  <c:v>-28.755700175262213</c:v>
                </c:pt>
                <c:pt idx="178">
                  <c:v>-28.776047194959098</c:v>
                </c:pt>
                <c:pt idx="179">
                  <c:v>-28.79644183369286</c:v>
                </c:pt>
                <c:pt idx="180">
                  <c:v>-28.816884314133553</c:v>
                </c:pt>
                <c:pt idx="181">
                  <c:v>-28.837374860511524</c:v>
                </c:pt>
                <c:pt idx="182">
                  <c:v>-28.857913698631684</c:v>
                </c:pt>
                <c:pt idx="183">
                  <c:v>-28.878501055888513</c:v>
                </c:pt>
                <c:pt idx="184">
                  <c:v>-28.899137161280841</c:v>
                </c:pt>
                <c:pt idx="185">
                  <c:v>-28.919822245426907</c:v>
                </c:pt>
                <c:pt idx="186">
                  <c:v>-28.940556540579657</c:v>
                </c:pt>
                <c:pt idx="187">
                  <c:v>-28.961340280642197</c:v>
                </c:pt>
                <c:pt idx="188">
                  <c:v>-29.07178828451886</c:v>
                </c:pt>
                <c:pt idx="189">
                  <c:v>-29.092671622788842</c:v>
                </c:pt>
                <c:pt idx="190">
                  <c:v>-29.113605117735588</c:v>
                </c:pt>
                <c:pt idx="191">
                  <c:v>-29.134589010020548</c:v>
                </c:pt>
                <c:pt idx="192">
                  <c:v>-29.155623542035372</c:v>
                </c:pt>
                <c:pt idx="193">
                  <c:v>-29.176708957918223</c:v>
                </c:pt>
                <c:pt idx="194">
                  <c:v>-29.197845503570719</c:v>
                </c:pt>
                <c:pt idx="195">
                  <c:v>-29.219033426674756</c:v>
                </c:pt>
                <c:pt idx="196">
                  <c:v>-29.240272976709676</c:v>
                </c:pt>
                <c:pt idx="197">
                  <c:v>-29.261564404969775</c:v>
                </c:pt>
                <c:pt idx="198">
                  <c:v>-29.28290796458181</c:v>
                </c:pt>
                <c:pt idx="199">
                  <c:v>-29.30430391052262</c:v>
                </c:pt>
                <c:pt idx="200">
                  <c:v>-29.056187916303443</c:v>
                </c:pt>
                <c:pt idx="201">
                  <c:v>-29.077689407324002</c:v>
                </c:pt>
                <c:pt idx="202">
                  <c:v>-29.099244060886818</c:v>
                </c:pt>
                <c:pt idx="203">
                  <c:v>-29.120852139552099</c:v>
                </c:pt>
                <c:pt idx="204">
                  <c:v>-29.142513907822504</c:v>
                </c:pt>
                <c:pt idx="205">
                  <c:v>-29.164229632162247</c:v>
                </c:pt>
                <c:pt idx="206">
                  <c:v>-29.185999581016645</c:v>
                </c:pt>
                <c:pt idx="207">
                  <c:v>-29.207824024831567</c:v>
                </c:pt>
                <c:pt idx="208">
                  <c:v>-29.229703236073433</c:v>
                </c:pt>
                <c:pt idx="209">
                  <c:v>-29.251637489249006</c:v>
                </c:pt>
                <c:pt idx="210">
                  <c:v>-29.273627060926074</c:v>
                </c:pt>
                <c:pt idx="211">
                  <c:v>-29.295672229753976</c:v>
                </c:pt>
                <c:pt idx="212">
                  <c:v>-29.142362859817922</c:v>
                </c:pt>
                <c:pt idx="213">
                  <c:v>-29.164520067325611</c:v>
                </c:pt>
                <c:pt idx="214">
                  <c:v>-29.186733720630627</c:v>
                </c:pt>
                <c:pt idx="215">
                  <c:v>-29.209004106919338</c:v>
                </c:pt>
                <c:pt idx="216">
                  <c:v>-29.23133151556658</c:v>
                </c:pt>
                <c:pt idx="217">
                  <c:v>-29.253716238157665</c:v>
                </c:pt>
                <c:pt idx="218">
                  <c:v>-29.276158568511164</c:v>
                </c:pt>
                <c:pt idx="219">
                  <c:v>-29.298658802701311</c:v>
                </c:pt>
                <c:pt idx="220">
                  <c:v>-29.32121723908142</c:v>
                </c:pt>
                <c:pt idx="221">
                  <c:v>-29.343834178306906</c:v>
                </c:pt>
                <c:pt idx="222">
                  <c:v>-29.366509923359104</c:v>
                </c:pt>
                <c:pt idx="223">
                  <c:v>-29.084655196235815</c:v>
                </c:pt>
                <c:pt idx="224">
                  <c:v>-29.10744947130928</c:v>
                </c:pt>
                <c:pt idx="225">
                  <c:v>-29.130303475350104</c:v>
                </c:pt>
                <c:pt idx="226">
                  <c:v>-29.153217520885676</c:v>
                </c:pt>
                <c:pt idx="227">
                  <c:v>-29.176191922892428</c:v>
                </c:pt>
                <c:pt idx="228">
                  <c:v>-29.199226998820848</c:v>
                </c:pt>
                <c:pt idx="229">
                  <c:v>-29.222323068621733</c:v>
                </c:pt>
                <c:pt idx="230">
                  <c:v>-29.245480454772235</c:v>
                </c:pt>
                <c:pt idx="231">
                  <c:v>-29.268699482302452</c:v>
                </c:pt>
                <c:pt idx="232">
                  <c:v>-29.291980478822154</c:v>
                </c:pt>
                <c:pt idx="233">
                  <c:v>-29.131555024549044</c:v>
                </c:pt>
                <c:pt idx="234">
                  <c:v>-29.154960952333255</c:v>
                </c:pt>
                <c:pt idx="235">
                  <c:v>-29.178429847689785</c:v>
                </c:pt>
                <c:pt idx="236">
                  <c:v>-29.201962048823901</c:v>
                </c:pt>
                <c:pt idx="237">
                  <c:v>-29.225557896660376</c:v>
                </c:pt>
                <c:pt idx="238">
                  <c:v>-29.249217734873099</c:v>
                </c:pt>
                <c:pt idx="239">
                  <c:v>-29.27294190991401</c:v>
                </c:pt>
                <c:pt idx="240">
                  <c:v>-29.296730771043343</c:v>
                </c:pt>
                <c:pt idx="241">
                  <c:v>-29.32058467035975</c:v>
                </c:pt>
                <c:pt idx="242">
                  <c:v>-28.788222712828563</c:v>
                </c:pt>
                <c:pt idx="243">
                  <c:v>-28.812207756322856</c:v>
                </c:pt>
                <c:pt idx="244">
                  <c:v>-28.836258911640094</c:v>
                </c:pt>
                <c:pt idx="245">
                  <c:v>-28.860376542543769</c:v>
                </c:pt>
                <c:pt idx="246">
                  <c:v>-28.884561015793643</c:v>
                </c:pt>
                <c:pt idx="247">
                  <c:v>-28.908812701178555</c:v>
                </c:pt>
                <c:pt idx="248">
                  <c:v>-28.933131971549322</c:v>
                </c:pt>
                <c:pt idx="249">
                  <c:v>-28.957519202852971</c:v>
                </c:pt>
                <c:pt idx="250">
                  <c:v>-28.981974774166552</c:v>
                </c:pt>
                <c:pt idx="251">
                  <c:v>-29.00649906773193</c:v>
                </c:pt>
                <c:pt idx="252">
                  <c:v>-28.082298718991218</c:v>
                </c:pt>
                <c:pt idx="253">
                  <c:v>-28.106961616621767</c:v>
                </c:pt>
                <c:pt idx="254">
                  <c:v>-28.131694402572954</c:v>
                </c:pt>
                <c:pt idx="255">
                  <c:v>-28.156497472102423</c:v>
                </c:pt>
                <c:pt idx="256">
                  <c:v>-28.181371223813393</c:v>
                </c:pt>
                <c:pt idx="257">
                  <c:v>-28.206316059692234</c:v>
                </c:pt>
                <c:pt idx="258">
                  <c:v>-28.231332385146722</c:v>
                </c:pt>
                <c:pt idx="259">
                  <c:v>-28.256420609044689</c:v>
                </c:pt>
                <c:pt idx="260">
                  <c:v>-27.730274893756068</c:v>
                </c:pt>
                <c:pt idx="261">
                  <c:v>-27.755508155182035</c:v>
                </c:pt>
                <c:pt idx="262">
                  <c:v>-27.780814562811194</c:v>
                </c:pt>
                <c:pt idx="263">
                  <c:v>-27.806194539750201</c:v>
                </c:pt>
                <c:pt idx="264">
                  <c:v>-27.831648512767963</c:v>
                </c:pt>
                <c:pt idx="265">
                  <c:v>-27.857176912337358</c:v>
                </c:pt>
                <c:pt idx="266">
                  <c:v>-27.882780172678558</c:v>
                </c:pt>
                <c:pt idx="267">
                  <c:v>-27.90845873180205</c:v>
                </c:pt>
                <c:pt idx="268">
                  <c:v>-27.934213031552638</c:v>
                </c:pt>
                <c:pt idx="269">
                  <c:v>-27.413376850987696</c:v>
                </c:pt>
                <c:pt idx="270">
                  <c:v>-27.439283973088628</c:v>
                </c:pt>
                <c:pt idx="271">
                  <c:v>-27.465268184807222</c:v>
                </c:pt>
                <c:pt idx="272">
                  <c:v>-27.491329943778815</c:v>
                </c:pt>
                <c:pt idx="273">
                  <c:v>-27.51746971170288</c:v>
                </c:pt>
                <c:pt idx="274">
                  <c:v>-27.543687954390883</c:v>
                </c:pt>
                <c:pt idx="275">
                  <c:v>-27.569985141815174</c:v>
                </c:pt>
                <c:pt idx="276">
                  <c:v>-27.59636174815838</c:v>
                </c:pt>
                <c:pt idx="277">
                  <c:v>-26.665666168529576</c:v>
                </c:pt>
                <c:pt idx="278">
                  <c:v>-26.692203052350514</c:v>
                </c:pt>
                <c:pt idx="279">
                  <c:v>-26.718820803404292</c:v>
                </c:pt>
                <c:pt idx="280">
                  <c:v>-26.745519913223227</c:v>
                </c:pt>
                <c:pt idx="281">
                  <c:v>-26.7723008778081</c:v>
                </c:pt>
                <c:pt idx="282">
                  <c:v>-26.799164197681925</c:v>
                </c:pt>
                <c:pt idx="283">
                  <c:v>-26.826110377945263</c:v>
                </c:pt>
                <c:pt idx="284">
                  <c:v>-24.84796492833209</c:v>
                </c:pt>
                <c:pt idx="285">
                  <c:v>-24.875078363263583</c:v>
                </c:pt>
                <c:pt idx="286">
                  <c:v>-24.902276201909842</c:v>
                </c:pt>
                <c:pt idx="287">
                  <c:v>-24.92955896824509</c:v>
                </c:pt>
                <c:pt idx="288">
                  <c:v>-24.956927191107525</c:v>
                </c:pt>
                <c:pt idx="289">
                  <c:v>-24.984381404259238</c:v>
                </c:pt>
                <c:pt idx="290">
                  <c:v>-25.011922146447318</c:v>
                </c:pt>
                <c:pt idx="291">
                  <c:v>-23.701527044797359</c:v>
                </c:pt>
                <c:pt idx="292">
                  <c:v>-23.729242481549051</c:v>
                </c:pt>
                <c:pt idx="293">
                  <c:v>-23.757046094110848</c:v>
                </c:pt>
                <c:pt idx="294">
                  <c:v>-23.784938441797607</c:v>
                </c:pt>
                <c:pt idx="295">
                  <c:v>-23.812920089227845</c:v>
                </c:pt>
                <c:pt idx="296">
                  <c:v>-23.840991606390986</c:v>
                </c:pt>
                <c:pt idx="297">
                  <c:v>-23.86915356871495</c:v>
                </c:pt>
                <c:pt idx="298">
                  <c:v>-22.733537807136813</c:v>
                </c:pt>
                <c:pt idx="299">
                  <c:v>-22.761882408166159</c:v>
                </c:pt>
                <c:pt idx="300">
                  <c:v>-22.790319213966185</c:v>
                </c:pt>
                <c:pt idx="301">
                  <c:v>-22.80457238026797</c:v>
                </c:pt>
                <c:pt idx="302">
                  <c:v>-22.807425804215015</c:v>
                </c:pt>
                <c:pt idx="303">
                  <c:v>-22.810280159798864</c:v>
                </c:pt>
                <c:pt idx="304">
                  <c:v>-22.813135447623992</c:v>
                </c:pt>
                <c:pt idx="305">
                  <c:v>-22.815991668295553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81C-42DA-8DB9-C4908ACDA083}"/>
            </c:ext>
          </c:extLst>
        </c:ser>
        <c:ser>
          <c:idx val="1"/>
          <c:order val="1"/>
          <c:tx>
            <c:strRef>
              <c:f>'S1_Radar A_inband'!$U$9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'S1_Radar A_inband'!$B$10:$B$373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301.5</c:v>
                </c:pt>
                <c:pt idx="302">
                  <c:v>301.60000000000002</c:v>
                </c:pt>
                <c:pt idx="303">
                  <c:v>301.7</c:v>
                </c:pt>
                <c:pt idx="304">
                  <c:v>301.8</c:v>
                </c:pt>
                <c:pt idx="305">
                  <c:v>301.89999999999998</c:v>
                </c:pt>
              </c:numCache>
            </c:numRef>
          </c:xVal>
          <c:yVal>
            <c:numRef>
              <c:f>'S1_Radar A_inband'!$U$10:$U$373</c:f>
              <c:numCache>
                <c:formatCode>General</c:formatCode>
                <c:ptCount val="364"/>
                <c:pt idx="0">
                  <c:v>2.2563929610629856</c:v>
                </c:pt>
                <c:pt idx="1">
                  <c:v>2.2419999560581658</c:v>
                </c:pt>
                <c:pt idx="2">
                  <c:v>2.227583100436604</c:v>
                </c:pt>
                <c:pt idx="3">
                  <c:v>2.2131423151518419</c:v>
                </c:pt>
                <c:pt idx="4">
                  <c:v>2.198677520764349</c:v>
                </c:pt>
                <c:pt idx="5">
                  <c:v>2.1841886374389645</c:v>
                </c:pt>
                <c:pt idx="6">
                  <c:v>2.1696755849425102</c:v>
                </c:pt>
                <c:pt idx="7">
                  <c:v>2.1551382826408911</c:v>
                </c:pt>
                <c:pt idx="8">
                  <c:v>2.1405766494963672</c:v>
                </c:pt>
                <c:pt idx="9">
                  <c:v>2.1259906040651657</c:v>
                </c:pt>
                <c:pt idx="10">
                  <c:v>2.1113800644945258</c:v>
                </c:pt>
                <c:pt idx="11">
                  <c:v>-0.69355505147794361</c:v>
                </c:pt>
                <c:pt idx="12">
                  <c:v>-0.70821482653511225</c:v>
                </c:pt>
                <c:pt idx="13">
                  <c:v>-0.72289934377104714</c:v>
                </c:pt>
                <c:pt idx="14">
                  <c:v>-0.73760868670180457</c:v>
                </c:pt>
                <c:pt idx="15">
                  <c:v>-0.75234293926618534</c:v>
                </c:pt>
                <c:pt idx="16">
                  <c:v>-0.76710218582886114</c:v>
                </c:pt>
                <c:pt idx="17">
                  <c:v>-0.78188651118298935</c:v>
                </c:pt>
                <c:pt idx="18">
                  <c:v>-0.79669600055311207</c:v>
                </c:pt>
                <c:pt idx="19">
                  <c:v>-0.81153073959828248</c:v>
                </c:pt>
                <c:pt idx="20">
                  <c:v>-0.82639081441496387</c:v>
                </c:pt>
                <c:pt idx="21">
                  <c:v>-0.84127631153975813</c:v>
                </c:pt>
                <c:pt idx="22">
                  <c:v>-0.85618731795281633</c:v>
                </c:pt>
                <c:pt idx="23">
                  <c:v>-0.87112392108056724</c:v>
                </c:pt>
                <c:pt idx="24">
                  <c:v>-0.88608620879873001</c:v>
                </c:pt>
                <c:pt idx="25">
                  <c:v>-0.90107426943566793</c:v>
                </c:pt>
                <c:pt idx="26">
                  <c:v>-0.91608819177534428</c:v>
                </c:pt>
                <c:pt idx="27">
                  <c:v>-0.93112806506039192</c:v>
                </c:pt>
                <c:pt idx="28">
                  <c:v>-0.94619397899535329</c:v>
                </c:pt>
                <c:pt idx="29">
                  <c:v>-0.96128602374992056</c:v>
                </c:pt>
                <c:pt idx="30">
                  <c:v>-0.97640428996194828</c:v>
                </c:pt>
                <c:pt idx="31">
                  <c:v>-0.9915488687409777</c:v>
                </c:pt>
                <c:pt idx="32">
                  <c:v>-1.0067198516712494</c:v>
                </c:pt>
                <c:pt idx="33">
                  <c:v>-1.0219173308151142</c:v>
                </c:pt>
                <c:pt idx="34">
                  <c:v>-1.0371413987164999</c:v>
                </c:pt>
                <c:pt idx="35">
                  <c:v>-1.0523921484039818</c:v>
                </c:pt>
                <c:pt idx="36">
                  <c:v>-0.74766967339446921</c:v>
                </c:pt>
                <c:pt idx="37">
                  <c:v>-0.76297406769613474</c:v>
                </c:pt>
                <c:pt idx="38">
                  <c:v>-0.7783054258124622</c:v>
                </c:pt>
                <c:pt idx="39">
                  <c:v>-0.79366384274545965</c:v>
                </c:pt>
                <c:pt idx="40">
                  <c:v>-0.80904941399906249</c:v>
                </c:pt>
                <c:pt idx="41">
                  <c:v>-0.82446223558277154</c:v>
                </c:pt>
                <c:pt idx="42">
                  <c:v>-0.83990240401529093</c:v>
                </c:pt>
                <c:pt idx="43">
                  <c:v>-0.8553700163278819</c:v>
                </c:pt>
                <c:pt idx="44">
                  <c:v>-0.87086517006834185</c:v>
                </c:pt>
                <c:pt idx="45">
                  <c:v>-0.88638796330441494</c:v>
                </c:pt>
                <c:pt idx="46">
                  <c:v>-0.90193849462748688</c:v>
                </c:pt>
                <c:pt idx="47">
                  <c:v>-0.91751686315645031</c:v>
                </c:pt>
                <c:pt idx="48">
                  <c:v>-0.93312316854139965</c:v>
                </c:pt>
                <c:pt idx="49">
                  <c:v>-0.94875751096743954</c:v>
                </c:pt>
                <c:pt idx="50">
                  <c:v>-0.96441999115849342</c:v>
                </c:pt>
                <c:pt idx="51">
                  <c:v>-0.98011071038111197</c:v>
                </c:pt>
                <c:pt idx="52">
                  <c:v>-0.99582977044850907</c:v>
                </c:pt>
                <c:pt idx="53">
                  <c:v>-1.0115772737243702</c:v>
                </c:pt>
                <c:pt idx="54">
                  <c:v>-1.0273533231268885</c:v>
                </c:pt>
                <c:pt idx="55">
                  <c:v>-1.0431580221328005</c:v>
                </c:pt>
                <c:pt idx="56">
                  <c:v>-1.0589914747813083</c:v>
                </c:pt>
                <c:pt idx="57">
                  <c:v>-1.0748537856782292</c:v>
                </c:pt>
                <c:pt idx="58">
                  <c:v>-2.2071263100024794</c:v>
                </c:pt>
                <c:pt idx="59">
                  <c:v>-2.2230466535007167</c:v>
                </c:pt>
                <c:pt idx="60">
                  <c:v>-2.2389961725057788</c:v>
                </c:pt>
                <c:pt idx="61">
                  <c:v>-2.2549749739314962</c:v>
                </c:pt>
                <c:pt idx="62">
                  <c:v>-2.2709831652791763</c:v>
                </c:pt>
                <c:pt idx="63">
                  <c:v>-2.2870208546419803</c:v>
                </c:pt>
                <c:pt idx="64">
                  <c:v>-2.3030881507093</c:v>
                </c:pt>
                <c:pt idx="65">
                  <c:v>-2.3191851627711344</c:v>
                </c:pt>
                <c:pt idx="66">
                  <c:v>-2.3353120007223538</c:v>
                </c:pt>
                <c:pt idx="67">
                  <c:v>-2.3514687750675307</c:v>
                </c:pt>
                <c:pt idx="68">
                  <c:v>-2.367655596925033</c:v>
                </c:pt>
                <c:pt idx="69">
                  <c:v>-2.3838725780317986</c:v>
                </c:pt>
                <c:pt idx="70">
                  <c:v>-2.400119830747883</c:v>
                </c:pt>
                <c:pt idx="71">
                  <c:v>-2.4163974680611773</c:v>
                </c:pt>
                <c:pt idx="72">
                  <c:v>-2.4327056035917849</c:v>
                </c:pt>
                <c:pt idx="73">
                  <c:v>-2.4490443515971947</c:v>
                </c:pt>
                <c:pt idx="74">
                  <c:v>-2.4654138269766008</c:v>
                </c:pt>
                <c:pt idx="75">
                  <c:v>-2.4818141452760187</c:v>
                </c:pt>
                <c:pt idx="76">
                  <c:v>-2.4982454226929462</c:v>
                </c:pt>
                <c:pt idx="77">
                  <c:v>-2.5147077760814796</c:v>
                </c:pt>
                <c:pt idx="78">
                  <c:v>-3.518403406288563</c:v>
                </c:pt>
                <c:pt idx="79">
                  <c:v>-3.5349282648327502</c:v>
                </c:pt>
                <c:pt idx="80">
                  <c:v>-3.5514845538988524</c:v>
                </c:pt>
                <c:pt idx="81">
                  <c:v>-3.5680723930166423</c:v>
                </c:pt>
                <c:pt idx="82">
                  <c:v>-3.5846919023975019</c:v>
                </c:pt>
                <c:pt idx="83">
                  <c:v>-3.6013432029396526</c:v>
                </c:pt>
                <c:pt idx="84">
                  <c:v>-3.6180264162332705</c:v>
                </c:pt>
                <c:pt idx="85">
                  <c:v>-3.6347416645659436</c:v>
                </c:pt>
                <c:pt idx="86">
                  <c:v>-3.6514890709280152</c:v>
                </c:pt>
                <c:pt idx="87">
                  <c:v>-3.6682687590177565</c:v>
                </c:pt>
                <c:pt idx="88">
                  <c:v>-3.6850808532469372</c:v>
                </c:pt>
                <c:pt idx="89">
                  <c:v>-3.7019254787462827</c:v>
                </c:pt>
                <c:pt idx="90">
                  <c:v>-3.7188027613711014</c:v>
                </c:pt>
                <c:pt idx="91">
                  <c:v>-3.7357128277067417</c:v>
                </c:pt>
                <c:pt idx="92">
                  <c:v>-3.7526558050742764</c:v>
                </c:pt>
                <c:pt idx="93">
                  <c:v>-3.769631821536187</c:v>
                </c:pt>
                <c:pt idx="94">
                  <c:v>-3.7866410059022755</c:v>
                </c:pt>
                <c:pt idx="95">
                  <c:v>-3.8036834877351779</c:v>
                </c:pt>
                <c:pt idx="96">
                  <c:v>-3.8207593973565608</c:v>
                </c:pt>
                <c:pt idx="97">
                  <c:v>-3.837868865852748</c:v>
                </c:pt>
                <c:pt idx="98">
                  <c:v>-4.8963682750824518</c:v>
                </c:pt>
                <c:pt idx="99">
                  <c:v>-4.9135452576766596</c:v>
                </c:pt>
                <c:pt idx="100">
                  <c:v>-4.9307561970536966</c:v>
                </c:pt>
                <c:pt idx="101">
                  <c:v>-4.9480012274195673</c:v>
                </c:pt>
                <c:pt idx="102">
                  <c:v>-4.9652804837755156</c:v>
                </c:pt>
                <c:pt idx="103">
                  <c:v>-4.9825941019244482</c:v>
                </c:pt>
                <c:pt idx="104">
                  <c:v>-4.99994221847696</c:v>
                </c:pt>
                <c:pt idx="105">
                  <c:v>-5.0173249708582688</c:v>
                </c:pt>
                <c:pt idx="106">
                  <c:v>-5.0347424973142409</c:v>
                </c:pt>
                <c:pt idx="107">
                  <c:v>-5.0521949369179282</c:v>
                </c:pt>
                <c:pt idx="108">
                  <c:v>-5.0696824295766163</c:v>
                </c:pt>
                <c:pt idx="109">
                  <c:v>-5.0872051160379073</c:v>
                </c:pt>
                <c:pt idx="110">
                  <c:v>-5.1047631378968248</c:v>
                </c:pt>
                <c:pt idx="111">
                  <c:v>-5.1223566376025218</c:v>
                </c:pt>
                <c:pt idx="112">
                  <c:v>-5.1399857584651016</c:v>
                </c:pt>
                <c:pt idx="113">
                  <c:v>-5.1576506446626098</c:v>
                </c:pt>
                <c:pt idx="114">
                  <c:v>-5.1753514412479689</c:v>
                </c:pt>
                <c:pt idx="115">
                  <c:v>-6.7249299608221875</c:v>
                </c:pt>
                <c:pt idx="116">
                  <c:v>-6.7427030168772788</c:v>
                </c:pt>
                <c:pt idx="117">
                  <c:v>-6.7605124237997032</c:v>
                </c:pt>
                <c:pt idx="118">
                  <c:v>-6.7783583302136279</c:v>
                </c:pt>
                <c:pt idx="119">
                  <c:v>-6.796240885654079</c:v>
                </c:pt>
                <c:pt idx="120">
                  <c:v>-6.8141602405747292</c:v>
                </c:pt>
                <c:pt idx="121">
                  <c:v>-6.8321165463551168</c:v>
                </c:pt>
                <c:pt idx="122">
                  <c:v>-6.8501099553083193</c:v>
                </c:pt>
                <c:pt idx="123">
                  <c:v>-6.8681406206888553</c:v>
                </c:pt>
                <c:pt idx="124">
                  <c:v>-6.8862086966999598</c:v>
                </c:pt>
                <c:pt idx="125">
                  <c:v>-6.9043143385018837</c:v>
                </c:pt>
                <c:pt idx="126">
                  <c:v>-6.9224577022195675</c:v>
                </c:pt>
                <c:pt idx="127">
                  <c:v>-6.9406389449507131</c:v>
                </c:pt>
                <c:pt idx="128">
                  <c:v>-6.9588582247737421</c:v>
                </c:pt>
                <c:pt idx="129">
                  <c:v>-6.9771157007561513</c:v>
                </c:pt>
                <c:pt idx="130">
                  <c:v>-6.995411532962585</c:v>
                </c:pt>
                <c:pt idx="131">
                  <c:v>-7.0137458824631906</c:v>
                </c:pt>
                <c:pt idx="132">
                  <c:v>-7.3192709946755841</c:v>
                </c:pt>
                <c:pt idx="133">
                  <c:v>-7.3376828660394509</c:v>
                </c:pt>
                <c:pt idx="134">
                  <c:v>-7.3561337440258754</c:v>
                </c:pt>
                <c:pt idx="135">
                  <c:v>-7.3746237938122832</c:v>
                </c:pt>
                <c:pt idx="136">
                  <c:v>-7.3931531816246334</c:v>
                </c:pt>
                <c:pt idx="137">
                  <c:v>-7.411722074746173</c:v>
                </c:pt>
                <c:pt idx="138">
                  <c:v>-7.4303306415265311</c:v>
                </c:pt>
                <c:pt idx="139">
                  <c:v>-7.4489790513907579</c:v>
                </c:pt>
                <c:pt idx="140">
                  <c:v>-7.4676674748484757</c:v>
                </c:pt>
                <c:pt idx="141">
                  <c:v>-7.4863960835030312</c:v>
                </c:pt>
                <c:pt idx="142">
                  <c:v>-7.5051650500609881</c:v>
                </c:pt>
                <c:pt idx="143">
                  <c:v>-7.5239745483414495</c:v>
                </c:pt>
                <c:pt idx="144">
                  <c:v>-7.542824753285835</c:v>
                </c:pt>
                <c:pt idx="145">
                  <c:v>-7.5617158409670893</c:v>
                </c:pt>
                <c:pt idx="146">
                  <c:v>-7.5806479885999707</c:v>
                </c:pt>
                <c:pt idx="147">
                  <c:v>-7.3962880412172396</c:v>
                </c:pt>
                <c:pt idx="148">
                  <c:v>-7.4153028450128815</c:v>
                </c:pt>
                <c:pt idx="149">
                  <c:v>-7.4343592473525675</c:v>
                </c:pt>
                <c:pt idx="150">
                  <c:v>-7.4534574301168774</c:v>
                </c:pt>
                <c:pt idx="151">
                  <c:v>-7.4725975763782273</c:v>
                </c:pt>
                <c:pt idx="152">
                  <c:v>-7.4917798704114418</c:v>
                </c:pt>
                <c:pt idx="153">
                  <c:v>-7.5110044977043273</c:v>
                </c:pt>
                <c:pt idx="154">
                  <c:v>-7.5302716449679039</c:v>
                </c:pt>
                <c:pt idx="155">
                  <c:v>-7.5495815001477737</c:v>
                </c:pt>
                <c:pt idx="156">
                  <c:v>-7.5689342524344099</c:v>
                </c:pt>
                <c:pt idx="157">
                  <c:v>-7.5883300922745249</c:v>
                </c:pt>
                <c:pt idx="158">
                  <c:v>-7.6077692113818713</c:v>
                </c:pt>
                <c:pt idx="159">
                  <c:v>-7.6272518027488942</c:v>
                </c:pt>
                <c:pt idx="160">
                  <c:v>-7.6467780606576454</c:v>
                </c:pt>
                <c:pt idx="161">
                  <c:v>-7.6663481806916067</c:v>
                </c:pt>
                <c:pt idx="162">
                  <c:v>-8.0272686097444037</c:v>
                </c:pt>
                <c:pt idx="163">
                  <c:v>-8.0469270460422493</c:v>
                </c:pt>
                <c:pt idx="164">
                  <c:v>-8.0666299391399505</c:v>
                </c:pt>
                <c:pt idx="165">
                  <c:v>-8.0863774899435228</c:v>
                </c:pt>
                <c:pt idx="166">
                  <c:v>-8.1061699007194719</c:v>
                </c:pt>
                <c:pt idx="167">
                  <c:v>-8.12600737510747</c:v>
                </c:pt>
                <c:pt idx="168">
                  <c:v>-8.1458901181322929</c:v>
                </c:pt>
                <c:pt idx="169">
                  <c:v>-8.1658183362167236</c:v>
                </c:pt>
                <c:pt idx="170">
                  <c:v>-8.1857922371941712</c:v>
                </c:pt>
                <c:pt idx="171">
                  <c:v>-8.2058120303212903</c:v>
                </c:pt>
                <c:pt idx="172">
                  <c:v>-8.2258779262913393</c:v>
                </c:pt>
                <c:pt idx="173">
                  <c:v>-8.2459901372469702</c:v>
                </c:pt>
                <c:pt idx="174">
                  <c:v>-8.2661488767938138</c:v>
                </c:pt>
                <c:pt idx="175">
                  <c:v>-8.2863543600136111</c:v>
                </c:pt>
                <c:pt idx="176">
                  <c:v>-8.7354005534779517</c:v>
                </c:pt>
                <c:pt idx="177">
                  <c:v>-8.7557001752622128</c:v>
                </c:pt>
                <c:pt idx="178">
                  <c:v>-8.7760471949590979</c:v>
                </c:pt>
                <c:pt idx="179">
                  <c:v>-8.7964418336928603</c:v>
                </c:pt>
                <c:pt idx="180">
                  <c:v>-8.8168843141335529</c:v>
                </c:pt>
                <c:pt idx="181">
                  <c:v>-8.8373748605115239</c:v>
                </c:pt>
                <c:pt idx="182">
                  <c:v>-8.857913698631684</c:v>
                </c:pt>
                <c:pt idx="183">
                  <c:v>-8.8785010558885133</c:v>
                </c:pt>
                <c:pt idx="184">
                  <c:v>-8.8991371612808408</c:v>
                </c:pt>
                <c:pt idx="185">
                  <c:v>-8.9198222454269072</c:v>
                </c:pt>
                <c:pt idx="186">
                  <c:v>-8.9405565405796565</c:v>
                </c:pt>
                <c:pt idx="187">
                  <c:v>-8.9613402806421973</c:v>
                </c:pt>
                <c:pt idx="188">
                  <c:v>-9.0717882845188598</c:v>
                </c:pt>
                <c:pt idx="189">
                  <c:v>-9.092671622788842</c:v>
                </c:pt>
                <c:pt idx="190">
                  <c:v>-9.1136051177355881</c:v>
                </c:pt>
                <c:pt idx="191">
                  <c:v>-9.134589010020548</c:v>
                </c:pt>
                <c:pt idx="192">
                  <c:v>-9.1556235420353715</c:v>
                </c:pt>
                <c:pt idx="193">
                  <c:v>-9.1767089579182226</c:v>
                </c:pt>
                <c:pt idx="194">
                  <c:v>-9.1978455035707185</c:v>
                </c:pt>
                <c:pt idx="195">
                  <c:v>-9.2190334266747556</c:v>
                </c:pt>
                <c:pt idx="196">
                  <c:v>-9.2402729767096758</c:v>
                </c:pt>
                <c:pt idx="197">
                  <c:v>-9.261564404969775</c:v>
                </c:pt>
                <c:pt idx="198">
                  <c:v>-9.2829079645818098</c:v>
                </c:pt>
                <c:pt idx="199">
                  <c:v>-9.30430391052262</c:v>
                </c:pt>
                <c:pt idx="200">
                  <c:v>-9.0561879163034433</c:v>
                </c:pt>
                <c:pt idx="201">
                  <c:v>-9.0776894073240015</c:v>
                </c:pt>
                <c:pt idx="202">
                  <c:v>-9.0992440608868179</c:v>
                </c:pt>
                <c:pt idx="203">
                  <c:v>-9.1208521395520989</c:v>
                </c:pt>
                <c:pt idx="204">
                  <c:v>-9.1425139078225044</c:v>
                </c:pt>
                <c:pt idx="205">
                  <c:v>-9.1642296321622467</c:v>
                </c:pt>
                <c:pt idx="206">
                  <c:v>-9.1859995810166453</c:v>
                </c:pt>
                <c:pt idx="207">
                  <c:v>-9.2078240248315666</c:v>
                </c:pt>
                <c:pt idx="208">
                  <c:v>-9.2297032360734335</c:v>
                </c:pt>
                <c:pt idx="209">
                  <c:v>-9.2516374892490063</c:v>
                </c:pt>
                <c:pt idx="210">
                  <c:v>-9.2736270609260743</c:v>
                </c:pt>
                <c:pt idx="211">
                  <c:v>-9.2956722297539756</c:v>
                </c:pt>
                <c:pt idx="212">
                  <c:v>-9.1423628598179221</c:v>
                </c:pt>
                <c:pt idx="213">
                  <c:v>-9.1645200673256113</c:v>
                </c:pt>
                <c:pt idx="214">
                  <c:v>-9.1867337206306274</c:v>
                </c:pt>
                <c:pt idx="215">
                  <c:v>-9.2090041069193376</c:v>
                </c:pt>
                <c:pt idx="216">
                  <c:v>-9.2313315155665805</c:v>
                </c:pt>
                <c:pt idx="217">
                  <c:v>-9.253716238157665</c:v>
                </c:pt>
                <c:pt idx="218">
                  <c:v>-9.276158568511164</c:v>
                </c:pt>
                <c:pt idx="219">
                  <c:v>-9.2986588027013113</c:v>
                </c:pt>
                <c:pt idx="220">
                  <c:v>-9.3212172390814203</c:v>
                </c:pt>
                <c:pt idx="221">
                  <c:v>-9.3438341783069063</c:v>
                </c:pt>
                <c:pt idx="222">
                  <c:v>-9.3665099233591036</c:v>
                </c:pt>
                <c:pt idx="223">
                  <c:v>-9.0846551962358149</c:v>
                </c:pt>
                <c:pt idx="224">
                  <c:v>-9.1074494713092804</c:v>
                </c:pt>
                <c:pt idx="225">
                  <c:v>-9.1303034753501038</c:v>
                </c:pt>
                <c:pt idx="226">
                  <c:v>-9.1532175208856756</c:v>
                </c:pt>
                <c:pt idx="227">
                  <c:v>-9.1761919228924285</c:v>
                </c:pt>
                <c:pt idx="228">
                  <c:v>-9.1992269988208477</c:v>
                </c:pt>
                <c:pt idx="229">
                  <c:v>-9.2223230686217335</c:v>
                </c:pt>
                <c:pt idx="230">
                  <c:v>-9.2454804547722347</c:v>
                </c:pt>
                <c:pt idx="231">
                  <c:v>-9.268699482302452</c:v>
                </c:pt>
                <c:pt idx="232">
                  <c:v>-9.2919804788221541</c:v>
                </c:pt>
                <c:pt idx="233">
                  <c:v>-9.1315550245490442</c:v>
                </c:pt>
                <c:pt idx="234">
                  <c:v>-9.1549609523332549</c:v>
                </c:pt>
                <c:pt idx="235">
                  <c:v>-9.1784298476897845</c:v>
                </c:pt>
                <c:pt idx="236">
                  <c:v>-9.2019620488239013</c:v>
                </c:pt>
                <c:pt idx="237">
                  <c:v>-9.2255578966603764</c:v>
                </c:pt>
                <c:pt idx="238">
                  <c:v>-9.2492177348730991</c:v>
                </c:pt>
                <c:pt idx="239">
                  <c:v>-9.2729419099140102</c:v>
                </c:pt>
                <c:pt idx="240">
                  <c:v>-9.2967307710433431</c:v>
                </c:pt>
                <c:pt idx="241">
                  <c:v>-9.3205846703597501</c:v>
                </c:pt>
                <c:pt idx="242">
                  <c:v>-8.7882227128285635</c:v>
                </c:pt>
                <c:pt idx="243">
                  <c:v>-8.8122077563228558</c:v>
                </c:pt>
                <c:pt idx="244">
                  <c:v>-8.836258911640094</c:v>
                </c:pt>
                <c:pt idx="245">
                  <c:v>-8.8603765425437686</c:v>
                </c:pt>
                <c:pt idx="246">
                  <c:v>-8.8845610157936434</c:v>
                </c:pt>
                <c:pt idx="247">
                  <c:v>-8.9088127011785545</c:v>
                </c:pt>
                <c:pt idx="248">
                  <c:v>-8.9331319715493223</c:v>
                </c:pt>
                <c:pt idx="249">
                  <c:v>-8.9575192028529713</c:v>
                </c:pt>
                <c:pt idx="250">
                  <c:v>-8.9819747741665523</c:v>
                </c:pt>
                <c:pt idx="251">
                  <c:v>-9.0064990677319301</c:v>
                </c:pt>
                <c:pt idx="252">
                  <c:v>-8.0822987189912183</c:v>
                </c:pt>
                <c:pt idx="253">
                  <c:v>-8.1069616166217671</c:v>
                </c:pt>
                <c:pt idx="254">
                  <c:v>-8.1316944025729541</c:v>
                </c:pt>
                <c:pt idx="255">
                  <c:v>-8.1564974721024228</c:v>
                </c:pt>
                <c:pt idx="256">
                  <c:v>-8.1813712238133931</c:v>
                </c:pt>
                <c:pt idx="257">
                  <c:v>-8.2063160596922344</c:v>
                </c:pt>
                <c:pt idx="258">
                  <c:v>-8.2313323851467217</c:v>
                </c:pt>
                <c:pt idx="259">
                  <c:v>-8.2564206090446888</c:v>
                </c:pt>
                <c:pt idx="260">
                  <c:v>-7.7302748937560679</c:v>
                </c:pt>
                <c:pt idx="261">
                  <c:v>-7.7555081551820351</c:v>
                </c:pt>
                <c:pt idx="262">
                  <c:v>-7.7808145628111944</c:v>
                </c:pt>
                <c:pt idx="263">
                  <c:v>-7.8061945397502015</c:v>
                </c:pt>
                <c:pt idx="264">
                  <c:v>-7.8316485127679627</c:v>
                </c:pt>
                <c:pt idx="265">
                  <c:v>-7.8571769123373585</c:v>
                </c:pt>
                <c:pt idx="266">
                  <c:v>-7.882780172678558</c:v>
                </c:pt>
                <c:pt idx="267">
                  <c:v>-7.9084587318020496</c:v>
                </c:pt>
                <c:pt idx="268">
                  <c:v>-7.9342130315526376</c:v>
                </c:pt>
                <c:pt idx="269">
                  <c:v>-7.4133768509876958</c:v>
                </c:pt>
                <c:pt idx="270">
                  <c:v>-7.439283973088628</c:v>
                </c:pt>
                <c:pt idx="271">
                  <c:v>-7.465268184807222</c:v>
                </c:pt>
                <c:pt idx="272">
                  <c:v>-7.4913299437788154</c:v>
                </c:pt>
                <c:pt idx="273">
                  <c:v>-7.5174697117028799</c:v>
                </c:pt>
                <c:pt idx="274">
                  <c:v>-7.543687954390883</c:v>
                </c:pt>
                <c:pt idx="275">
                  <c:v>-7.5699851418151738</c:v>
                </c:pt>
                <c:pt idx="276">
                  <c:v>-7.5963617481583796</c:v>
                </c:pt>
                <c:pt idx="277">
                  <c:v>-6.6656661685295759</c:v>
                </c:pt>
                <c:pt idx="278">
                  <c:v>-6.6922030523505143</c:v>
                </c:pt>
                <c:pt idx="279">
                  <c:v>-6.7188208034042916</c:v>
                </c:pt>
                <c:pt idx="280">
                  <c:v>-6.7455199132232266</c:v>
                </c:pt>
                <c:pt idx="281">
                  <c:v>-6.7723008778080995</c:v>
                </c:pt>
                <c:pt idx="282">
                  <c:v>-6.7991641976819253</c:v>
                </c:pt>
                <c:pt idx="283">
                  <c:v>-6.8261103779452625</c:v>
                </c:pt>
                <c:pt idx="284">
                  <c:v>-4.8479649283320896</c:v>
                </c:pt>
                <c:pt idx="285">
                  <c:v>-4.875078363263583</c:v>
                </c:pt>
                <c:pt idx="286">
                  <c:v>-4.9022762019098423</c:v>
                </c:pt>
                <c:pt idx="287">
                  <c:v>-4.9295589682450895</c:v>
                </c:pt>
                <c:pt idx="288">
                  <c:v>-4.9569271911075248</c:v>
                </c:pt>
                <c:pt idx="289">
                  <c:v>-4.9843814042592385</c:v>
                </c:pt>
                <c:pt idx="290">
                  <c:v>-5.0119221464473185</c:v>
                </c:pt>
                <c:pt idx="291">
                  <c:v>-3.7015270447973521</c:v>
                </c:pt>
                <c:pt idx="292">
                  <c:v>-3.7292424815490435</c:v>
                </c:pt>
                <c:pt idx="293">
                  <c:v>-3.7570460941108408</c:v>
                </c:pt>
                <c:pt idx="294">
                  <c:v>-3.7849384417975998</c:v>
                </c:pt>
                <c:pt idx="295">
                  <c:v>-3.8129200892278377</c:v>
                </c:pt>
                <c:pt idx="296">
                  <c:v>-3.840991606390979</c:v>
                </c:pt>
                <c:pt idx="297">
                  <c:v>-3.8691535687149425</c:v>
                </c:pt>
                <c:pt idx="298">
                  <c:v>-2.7335378071368126</c:v>
                </c:pt>
                <c:pt idx="299">
                  <c:v>-2.7618824081661586</c:v>
                </c:pt>
                <c:pt idx="300">
                  <c:v>-2.7903192139661854</c:v>
                </c:pt>
                <c:pt idx="301">
                  <c:v>-2.8045723802679703</c:v>
                </c:pt>
                <c:pt idx="302">
                  <c:v>-2.8074258042150149</c:v>
                </c:pt>
                <c:pt idx="303">
                  <c:v>-2.8102801597988645</c:v>
                </c:pt>
                <c:pt idx="304">
                  <c:v>-2.813135447623992</c:v>
                </c:pt>
                <c:pt idx="305">
                  <c:v>-2.8159916682955526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81C-42DA-8DB9-C4908ACDA0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10"/>
        <c:minorUnit val="5"/>
      </c:valAx>
      <c:valAx>
        <c:axId val="1291457263"/>
        <c:scaling>
          <c:orientation val="minMax"/>
          <c:min val="-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 C_inband (1GHz BW)'!$T$9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'S1_Radar C_inband (1GHz BW)'!$B$10:$B$373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301.5</c:v>
                </c:pt>
                <c:pt idx="302">
                  <c:v>301.60000000000002</c:v>
                </c:pt>
                <c:pt idx="303">
                  <c:v>301.7</c:v>
                </c:pt>
                <c:pt idx="304">
                  <c:v>301.8</c:v>
                </c:pt>
                <c:pt idx="305">
                  <c:v>301.89999999999998</c:v>
                </c:pt>
              </c:numCache>
            </c:numRef>
          </c:xVal>
          <c:yVal>
            <c:numRef>
              <c:f>'S1_Radar C_inband (1GHz BW)'!$T$10:$T$373</c:f>
              <c:numCache>
                <c:formatCode>General</c:formatCode>
                <c:ptCount val="364"/>
                <c:pt idx="0">
                  <c:v>1.1230596277295888</c:v>
                </c:pt>
                <c:pt idx="1">
                  <c:v>1.108666622724769</c:v>
                </c:pt>
                <c:pt idx="2">
                  <c:v>1.0942497671032072</c:v>
                </c:pt>
                <c:pt idx="3">
                  <c:v>1.0798089818184451</c:v>
                </c:pt>
                <c:pt idx="4">
                  <c:v>1.0653441874309522</c:v>
                </c:pt>
                <c:pt idx="5">
                  <c:v>1.0508553041055677</c:v>
                </c:pt>
                <c:pt idx="6">
                  <c:v>1.0363422516091134</c:v>
                </c:pt>
                <c:pt idx="7">
                  <c:v>1.0218049493074943</c:v>
                </c:pt>
                <c:pt idx="8">
                  <c:v>1.0072433161629704</c:v>
                </c:pt>
                <c:pt idx="9">
                  <c:v>0.9926572707317689</c:v>
                </c:pt>
                <c:pt idx="10">
                  <c:v>0.97804673116112895</c:v>
                </c:pt>
                <c:pt idx="11">
                  <c:v>-1.9322602856377529</c:v>
                </c:pt>
                <c:pt idx="12">
                  <c:v>-1.9469200606949215</c:v>
                </c:pt>
                <c:pt idx="13">
                  <c:v>-1.9616045779308564</c:v>
                </c:pt>
                <c:pt idx="14">
                  <c:v>-1.9763139208616138</c:v>
                </c:pt>
                <c:pt idx="15">
                  <c:v>-1.9910481734259946</c:v>
                </c:pt>
                <c:pt idx="16">
                  <c:v>-2.0058074199886704</c:v>
                </c:pt>
                <c:pt idx="17">
                  <c:v>-2.0205917453427986</c:v>
                </c:pt>
                <c:pt idx="18">
                  <c:v>-2.0354012347129213</c:v>
                </c:pt>
                <c:pt idx="19">
                  <c:v>-2.0502359737580917</c:v>
                </c:pt>
                <c:pt idx="20">
                  <c:v>-2.0650960485747731</c:v>
                </c:pt>
                <c:pt idx="21">
                  <c:v>-2.0799815456995674</c:v>
                </c:pt>
                <c:pt idx="22">
                  <c:v>-2.0948925521126256</c:v>
                </c:pt>
                <c:pt idx="23">
                  <c:v>-2.1098291552403765</c:v>
                </c:pt>
                <c:pt idx="24">
                  <c:v>-2.1247914429585393</c:v>
                </c:pt>
                <c:pt idx="25">
                  <c:v>-2.1397795035954772</c:v>
                </c:pt>
                <c:pt idx="26">
                  <c:v>-2.1547934259351536</c:v>
                </c:pt>
                <c:pt idx="27">
                  <c:v>-2.1698332992202012</c:v>
                </c:pt>
                <c:pt idx="28">
                  <c:v>-2.1848992131551626</c:v>
                </c:pt>
                <c:pt idx="29">
                  <c:v>-2.1999912579097298</c:v>
                </c:pt>
                <c:pt idx="30">
                  <c:v>-2.2151095241217575</c:v>
                </c:pt>
                <c:pt idx="31">
                  <c:v>-2.230254102900787</c:v>
                </c:pt>
                <c:pt idx="32">
                  <c:v>-2.2454250858310587</c:v>
                </c:pt>
                <c:pt idx="33">
                  <c:v>-2.2606225649749234</c:v>
                </c:pt>
                <c:pt idx="34">
                  <c:v>-2.2758466328763092</c:v>
                </c:pt>
                <c:pt idx="35">
                  <c:v>-2.291097382563791</c:v>
                </c:pt>
                <c:pt idx="36">
                  <c:v>-2.2111682959839669</c:v>
                </c:pt>
                <c:pt idx="37">
                  <c:v>-2.2264726902856324</c:v>
                </c:pt>
                <c:pt idx="38">
                  <c:v>-2.2418040484019599</c:v>
                </c:pt>
                <c:pt idx="39">
                  <c:v>-2.2571624653349573</c:v>
                </c:pt>
                <c:pt idx="40">
                  <c:v>-2.2725480365885602</c:v>
                </c:pt>
                <c:pt idx="41">
                  <c:v>-2.2879608581722692</c:v>
                </c:pt>
                <c:pt idx="42">
                  <c:v>-2.3034010266047886</c:v>
                </c:pt>
                <c:pt idx="43">
                  <c:v>-2.3188686389173796</c:v>
                </c:pt>
                <c:pt idx="44">
                  <c:v>-2.3343637926578396</c:v>
                </c:pt>
                <c:pt idx="45">
                  <c:v>-2.3498865858939126</c:v>
                </c:pt>
                <c:pt idx="46">
                  <c:v>-2.3654371172169846</c:v>
                </c:pt>
                <c:pt idx="47">
                  <c:v>-2.381015485745948</c:v>
                </c:pt>
                <c:pt idx="48">
                  <c:v>-2.3966217911308973</c:v>
                </c:pt>
                <c:pt idx="49">
                  <c:v>-2.4122561335569372</c:v>
                </c:pt>
                <c:pt idx="50">
                  <c:v>-2.4279186137479911</c:v>
                </c:pt>
                <c:pt idx="51">
                  <c:v>-2.4436093329706097</c:v>
                </c:pt>
                <c:pt idx="52">
                  <c:v>-2.4593283930380068</c:v>
                </c:pt>
                <c:pt idx="53">
                  <c:v>-2.4750758963138679</c:v>
                </c:pt>
                <c:pt idx="54">
                  <c:v>-2.4908519457163862</c:v>
                </c:pt>
                <c:pt idx="55">
                  <c:v>-2.5066566447222982</c:v>
                </c:pt>
                <c:pt idx="56">
                  <c:v>-2.522490097370806</c:v>
                </c:pt>
                <c:pt idx="57">
                  <c:v>-2.5383524082677269</c:v>
                </c:pt>
                <c:pt idx="58">
                  <c:v>-3.790046420195182</c:v>
                </c:pt>
                <c:pt idx="59">
                  <c:v>-3.8059667636934194</c:v>
                </c:pt>
                <c:pt idx="60">
                  <c:v>-3.8219162826984814</c:v>
                </c:pt>
                <c:pt idx="61">
                  <c:v>-3.8378950841241988</c:v>
                </c:pt>
                <c:pt idx="62">
                  <c:v>-3.8539032754718789</c:v>
                </c:pt>
                <c:pt idx="63">
                  <c:v>-3.869940964834683</c:v>
                </c:pt>
                <c:pt idx="64">
                  <c:v>-3.8860082609020026</c:v>
                </c:pt>
                <c:pt idx="65">
                  <c:v>-3.902105272963837</c:v>
                </c:pt>
                <c:pt idx="66">
                  <c:v>-3.9182321109150564</c:v>
                </c:pt>
                <c:pt idx="67">
                  <c:v>-3.9343888852602333</c:v>
                </c:pt>
                <c:pt idx="68">
                  <c:v>-3.9505757071177356</c:v>
                </c:pt>
                <c:pt idx="69">
                  <c:v>-3.9667926882245013</c:v>
                </c:pt>
                <c:pt idx="70">
                  <c:v>-3.9830399409405857</c:v>
                </c:pt>
                <c:pt idx="71">
                  <c:v>-3.9993175782538799</c:v>
                </c:pt>
                <c:pt idx="72">
                  <c:v>-4.0156257137844875</c:v>
                </c:pt>
                <c:pt idx="73">
                  <c:v>-4.0319644617898973</c:v>
                </c:pt>
                <c:pt idx="74">
                  <c:v>-4.0483339371693035</c:v>
                </c:pt>
                <c:pt idx="75">
                  <c:v>-4.0647342554687214</c:v>
                </c:pt>
                <c:pt idx="76">
                  <c:v>-4.0811655328856489</c:v>
                </c:pt>
                <c:pt idx="77">
                  <c:v>-4.0976278862741822</c:v>
                </c:pt>
                <c:pt idx="78">
                  <c:v>-5.2254281996769691</c:v>
                </c:pt>
                <c:pt idx="79">
                  <c:v>-5.2419530582211564</c:v>
                </c:pt>
                <c:pt idx="80">
                  <c:v>-5.2585093472872586</c:v>
                </c:pt>
                <c:pt idx="81">
                  <c:v>-5.2750971864050484</c:v>
                </c:pt>
                <c:pt idx="82">
                  <c:v>-5.2917166957859081</c:v>
                </c:pt>
                <c:pt idx="83">
                  <c:v>-5.3083679963280588</c:v>
                </c:pt>
                <c:pt idx="84">
                  <c:v>-5.3250512096216767</c:v>
                </c:pt>
                <c:pt idx="85">
                  <c:v>-5.3417664579543498</c:v>
                </c:pt>
                <c:pt idx="86">
                  <c:v>-5.3585138643164214</c:v>
                </c:pt>
                <c:pt idx="87">
                  <c:v>-5.3752935524061627</c:v>
                </c:pt>
                <c:pt idx="88">
                  <c:v>-5.3921056466353434</c:v>
                </c:pt>
                <c:pt idx="89">
                  <c:v>-5.4089502721346889</c:v>
                </c:pt>
                <c:pt idx="90">
                  <c:v>-5.4258275547595076</c:v>
                </c:pt>
                <c:pt idx="91">
                  <c:v>-5.4427376210951479</c:v>
                </c:pt>
                <c:pt idx="92">
                  <c:v>-5.4596805984626826</c:v>
                </c:pt>
                <c:pt idx="93">
                  <c:v>-5.4766566149245932</c:v>
                </c:pt>
                <c:pt idx="94">
                  <c:v>-5.4936657992906817</c:v>
                </c:pt>
                <c:pt idx="95">
                  <c:v>-5.5107082811235841</c:v>
                </c:pt>
                <c:pt idx="96">
                  <c:v>-5.527784190744967</c:v>
                </c:pt>
                <c:pt idx="97">
                  <c:v>-5.5448936592411542</c:v>
                </c:pt>
                <c:pt idx="98">
                  <c:v>-6.6033930684708508</c:v>
                </c:pt>
                <c:pt idx="99">
                  <c:v>-6.6205700510650587</c:v>
                </c:pt>
                <c:pt idx="100">
                  <c:v>-6.6377809904420957</c:v>
                </c:pt>
                <c:pt idx="101">
                  <c:v>-6.6550260208079663</c:v>
                </c:pt>
                <c:pt idx="102">
                  <c:v>-6.6723052771639146</c:v>
                </c:pt>
                <c:pt idx="103">
                  <c:v>-6.6896188953128473</c:v>
                </c:pt>
                <c:pt idx="104">
                  <c:v>-6.706967011865359</c:v>
                </c:pt>
                <c:pt idx="105">
                  <c:v>-6.7243497642466679</c:v>
                </c:pt>
                <c:pt idx="106">
                  <c:v>-6.74176729070264</c:v>
                </c:pt>
                <c:pt idx="107">
                  <c:v>-6.7592197303063273</c:v>
                </c:pt>
                <c:pt idx="108">
                  <c:v>-6.7767072229650154</c:v>
                </c:pt>
                <c:pt idx="109">
                  <c:v>-6.7942299094263063</c:v>
                </c:pt>
                <c:pt idx="110">
                  <c:v>-6.8117879312852239</c:v>
                </c:pt>
                <c:pt idx="111">
                  <c:v>-6.8293814309909209</c:v>
                </c:pt>
                <c:pt idx="112">
                  <c:v>-6.8470105518535007</c:v>
                </c:pt>
                <c:pt idx="113">
                  <c:v>-6.8646754380510089</c:v>
                </c:pt>
                <c:pt idx="114">
                  <c:v>-6.8823762346363679</c:v>
                </c:pt>
                <c:pt idx="115">
                  <c:v>-8.560742632998398</c:v>
                </c:pt>
                <c:pt idx="116">
                  <c:v>-8.5785156890534893</c:v>
                </c:pt>
                <c:pt idx="117">
                  <c:v>-8.5963250959759137</c:v>
                </c:pt>
                <c:pt idx="118">
                  <c:v>-8.6141710023898383</c:v>
                </c:pt>
                <c:pt idx="119">
                  <c:v>-8.6320535578302895</c:v>
                </c:pt>
                <c:pt idx="120">
                  <c:v>-8.6499729127509397</c:v>
                </c:pt>
                <c:pt idx="121">
                  <c:v>-8.6679292185313273</c:v>
                </c:pt>
                <c:pt idx="122">
                  <c:v>-8.6859226274845298</c:v>
                </c:pt>
                <c:pt idx="123">
                  <c:v>-8.7039532928650658</c:v>
                </c:pt>
                <c:pt idx="124">
                  <c:v>-8.7220213688761703</c:v>
                </c:pt>
                <c:pt idx="125">
                  <c:v>-8.7401270106780942</c:v>
                </c:pt>
                <c:pt idx="126">
                  <c:v>-8.7582703743957779</c:v>
                </c:pt>
                <c:pt idx="127">
                  <c:v>-8.7764516171269236</c:v>
                </c:pt>
                <c:pt idx="128">
                  <c:v>-8.7946708969499525</c:v>
                </c:pt>
                <c:pt idx="129">
                  <c:v>-8.8129283729323618</c:v>
                </c:pt>
                <c:pt idx="130">
                  <c:v>-8.8312242051387955</c:v>
                </c:pt>
                <c:pt idx="131">
                  <c:v>-8.8495585546394011</c:v>
                </c:pt>
                <c:pt idx="132">
                  <c:v>-9.4267090112045935</c:v>
                </c:pt>
                <c:pt idx="133">
                  <c:v>-9.4451208825684603</c:v>
                </c:pt>
                <c:pt idx="134">
                  <c:v>-9.4635717605548848</c:v>
                </c:pt>
                <c:pt idx="135">
                  <c:v>-9.4820618103412926</c:v>
                </c:pt>
                <c:pt idx="136">
                  <c:v>-9.5005911981536428</c:v>
                </c:pt>
                <c:pt idx="137">
                  <c:v>-9.5191600912751824</c:v>
                </c:pt>
                <c:pt idx="138">
                  <c:v>-9.5377686580555405</c:v>
                </c:pt>
                <c:pt idx="139">
                  <c:v>-9.5564170679197673</c:v>
                </c:pt>
                <c:pt idx="140">
                  <c:v>-9.5751054913774851</c:v>
                </c:pt>
                <c:pt idx="141">
                  <c:v>-9.5938341000320406</c:v>
                </c:pt>
                <c:pt idx="142">
                  <c:v>-9.6126030665899975</c:v>
                </c:pt>
                <c:pt idx="143">
                  <c:v>-9.6314125648704589</c:v>
                </c:pt>
                <c:pt idx="144">
                  <c:v>-9.6502627698148444</c:v>
                </c:pt>
                <c:pt idx="145">
                  <c:v>-9.6691538574960987</c:v>
                </c:pt>
                <c:pt idx="146">
                  <c:v>-9.6880860051289801</c:v>
                </c:pt>
                <c:pt idx="147">
                  <c:v>-9.6465635233109595</c:v>
                </c:pt>
                <c:pt idx="148">
                  <c:v>-9.6655783271066014</c:v>
                </c:pt>
                <c:pt idx="149">
                  <c:v>-9.6846347294462873</c:v>
                </c:pt>
                <c:pt idx="150">
                  <c:v>-9.7037329122105973</c:v>
                </c:pt>
                <c:pt idx="151">
                  <c:v>-9.7228730584719472</c:v>
                </c:pt>
                <c:pt idx="152">
                  <c:v>-9.7420553525051616</c:v>
                </c:pt>
                <c:pt idx="153">
                  <c:v>-9.7612799797980472</c:v>
                </c:pt>
                <c:pt idx="154">
                  <c:v>-9.7805471270616238</c:v>
                </c:pt>
                <c:pt idx="155">
                  <c:v>-9.7998569822414936</c:v>
                </c:pt>
                <c:pt idx="156">
                  <c:v>-9.8192097345281297</c:v>
                </c:pt>
                <c:pt idx="157">
                  <c:v>-9.8386055743682448</c:v>
                </c:pt>
                <c:pt idx="158">
                  <c:v>-9.8580446934755912</c:v>
                </c:pt>
                <c:pt idx="159">
                  <c:v>-9.8775272848426141</c:v>
                </c:pt>
                <c:pt idx="160">
                  <c:v>-9.8970535427513653</c:v>
                </c:pt>
                <c:pt idx="161">
                  <c:v>-9.9166236627853266</c:v>
                </c:pt>
                <c:pt idx="162">
                  <c:v>-10.425064752995098</c:v>
                </c:pt>
                <c:pt idx="163">
                  <c:v>-10.444723189292944</c:v>
                </c:pt>
                <c:pt idx="164">
                  <c:v>-10.464426082390645</c:v>
                </c:pt>
                <c:pt idx="165">
                  <c:v>-10.484173633194217</c:v>
                </c:pt>
                <c:pt idx="166">
                  <c:v>-10.503966043970166</c:v>
                </c:pt>
                <c:pt idx="167">
                  <c:v>-10.523803518358164</c:v>
                </c:pt>
                <c:pt idx="168">
                  <c:v>-10.543686261382987</c:v>
                </c:pt>
                <c:pt idx="169">
                  <c:v>-10.563614479467418</c:v>
                </c:pt>
                <c:pt idx="170">
                  <c:v>-10.583588380444866</c:v>
                </c:pt>
                <c:pt idx="171">
                  <c:v>-10.603608173571985</c:v>
                </c:pt>
                <c:pt idx="172">
                  <c:v>-10.623674069542034</c:v>
                </c:pt>
                <c:pt idx="173">
                  <c:v>-10.643786280497665</c:v>
                </c:pt>
                <c:pt idx="174">
                  <c:v>-10.663945020044508</c:v>
                </c:pt>
                <c:pt idx="175">
                  <c:v>-10.684150503264306</c:v>
                </c:pt>
                <c:pt idx="176">
                  <c:v>-11.133196696728646</c:v>
                </c:pt>
                <c:pt idx="177">
                  <c:v>-11.153496318512907</c:v>
                </c:pt>
                <c:pt idx="178">
                  <c:v>-11.173843338209792</c:v>
                </c:pt>
                <c:pt idx="179">
                  <c:v>-11.194237976943555</c:v>
                </c:pt>
                <c:pt idx="180">
                  <c:v>-11.214680457384247</c:v>
                </c:pt>
                <c:pt idx="181">
                  <c:v>-11.235171003762218</c:v>
                </c:pt>
                <c:pt idx="182">
                  <c:v>-11.255709841882378</c:v>
                </c:pt>
                <c:pt idx="183">
                  <c:v>-11.276297199139208</c:v>
                </c:pt>
                <c:pt idx="184">
                  <c:v>-11.296933304531535</c:v>
                </c:pt>
                <c:pt idx="185">
                  <c:v>-11.317618388677602</c:v>
                </c:pt>
                <c:pt idx="186">
                  <c:v>-11.338352683830351</c:v>
                </c:pt>
                <c:pt idx="187">
                  <c:v>-11.359136423892892</c:v>
                </c:pt>
                <c:pt idx="188">
                  <c:v>-11.621788284518956</c:v>
                </c:pt>
                <c:pt idx="189">
                  <c:v>-11.642671622788939</c:v>
                </c:pt>
                <c:pt idx="190">
                  <c:v>-11.663605117735685</c:v>
                </c:pt>
                <c:pt idx="191">
                  <c:v>-11.684589010020645</c:v>
                </c:pt>
                <c:pt idx="192">
                  <c:v>-11.705623542035468</c:v>
                </c:pt>
                <c:pt idx="193">
                  <c:v>-11.726708957918319</c:v>
                </c:pt>
                <c:pt idx="194">
                  <c:v>-11.747845503570815</c:v>
                </c:pt>
                <c:pt idx="195">
                  <c:v>-11.769033426674852</c:v>
                </c:pt>
                <c:pt idx="196">
                  <c:v>-11.790272976709772</c:v>
                </c:pt>
                <c:pt idx="197">
                  <c:v>-11.811564404969872</c:v>
                </c:pt>
                <c:pt idx="198">
                  <c:v>-11.832907964581906</c:v>
                </c:pt>
                <c:pt idx="199">
                  <c:v>-11.854303910522717</c:v>
                </c:pt>
                <c:pt idx="200">
                  <c:v>-11.924645216579037</c:v>
                </c:pt>
                <c:pt idx="201">
                  <c:v>-11.946146707599596</c:v>
                </c:pt>
                <c:pt idx="202">
                  <c:v>-11.967701361162412</c:v>
                </c:pt>
                <c:pt idx="203">
                  <c:v>-11.989309439827693</c:v>
                </c:pt>
                <c:pt idx="204">
                  <c:v>-12.010971208098098</c:v>
                </c:pt>
                <c:pt idx="205">
                  <c:v>-12.032686932437841</c:v>
                </c:pt>
                <c:pt idx="206">
                  <c:v>-12.054456881292239</c:v>
                </c:pt>
                <c:pt idx="207">
                  <c:v>-12.076281325107161</c:v>
                </c:pt>
                <c:pt idx="208">
                  <c:v>-12.098160536349027</c:v>
                </c:pt>
                <c:pt idx="209">
                  <c:v>-12.1200947895246</c:v>
                </c:pt>
                <c:pt idx="210">
                  <c:v>-12.142084361201668</c:v>
                </c:pt>
                <c:pt idx="211">
                  <c:v>-12.16412953002957</c:v>
                </c:pt>
                <c:pt idx="212">
                  <c:v>-12.177073603619618</c:v>
                </c:pt>
                <c:pt idx="213">
                  <c:v>-12.199230811127308</c:v>
                </c:pt>
                <c:pt idx="214">
                  <c:v>-12.221444464432324</c:v>
                </c:pt>
                <c:pt idx="215">
                  <c:v>-12.243714850721034</c:v>
                </c:pt>
                <c:pt idx="216">
                  <c:v>-12.266042259368277</c:v>
                </c:pt>
                <c:pt idx="217">
                  <c:v>-12.288426981959361</c:v>
                </c:pt>
                <c:pt idx="218">
                  <c:v>-12.31086931231286</c:v>
                </c:pt>
                <c:pt idx="219">
                  <c:v>-12.333369546503008</c:v>
                </c:pt>
                <c:pt idx="220">
                  <c:v>-12.355927982883117</c:v>
                </c:pt>
                <c:pt idx="221">
                  <c:v>-12.378544922108603</c:v>
                </c:pt>
                <c:pt idx="222">
                  <c:v>-12.4012206671608</c:v>
                </c:pt>
                <c:pt idx="223">
                  <c:v>-12.29030257915592</c:v>
                </c:pt>
                <c:pt idx="224">
                  <c:v>-12.313096854229386</c:v>
                </c:pt>
                <c:pt idx="225">
                  <c:v>-12.335950858270209</c:v>
                </c:pt>
                <c:pt idx="226">
                  <c:v>-12.358864903805781</c:v>
                </c:pt>
                <c:pt idx="227">
                  <c:v>-12.381839305812534</c:v>
                </c:pt>
                <c:pt idx="228">
                  <c:v>-12.404874381740953</c:v>
                </c:pt>
                <c:pt idx="229">
                  <c:v>-12.427970451541839</c:v>
                </c:pt>
                <c:pt idx="230">
                  <c:v>-12.45112783769234</c:v>
                </c:pt>
                <c:pt idx="231">
                  <c:v>-12.474346865222557</c:v>
                </c:pt>
                <c:pt idx="232">
                  <c:v>-12.497627861742259</c:v>
                </c:pt>
                <c:pt idx="233">
                  <c:v>-12.33720240746915</c:v>
                </c:pt>
                <c:pt idx="234">
                  <c:v>-12.36060833525336</c:v>
                </c:pt>
                <c:pt idx="235">
                  <c:v>-12.38407723060989</c:v>
                </c:pt>
                <c:pt idx="236">
                  <c:v>-12.407609431744007</c:v>
                </c:pt>
                <c:pt idx="237">
                  <c:v>-12.431205279580482</c:v>
                </c:pt>
                <c:pt idx="238">
                  <c:v>-12.454865117793204</c:v>
                </c:pt>
                <c:pt idx="239">
                  <c:v>-12.478589292834116</c:v>
                </c:pt>
                <c:pt idx="240">
                  <c:v>-12.502378153963448</c:v>
                </c:pt>
                <c:pt idx="241">
                  <c:v>-12.526232053279855</c:v>
                </c:pt>
                <c:pt idx="242">
                  <c:v>-12.169489930459463</c:v>
                </c:pt>
                <c:pt idx="243">
                  <c:v>-12.193474973953755</c:v>
                </c:pt>
                <c:pt idx="244">
                  <c:v>-12.217526129270993</c:v>
                </c:pt>
                <c:pt idx="245">
                  <c:v>-12.241643760174668</c:v>
                </c:pt>
                <c:pt idx="246">
                  <c:v>-12.265828233424543</c:v>
                </c:pt>
                <c:pt idx="247">
                  <c:v>-12.290079918809454</c:v>
                </c:pt>
                <c:pt idx="248">
                  <c:v>-12.314399189180222</c:v>
                </c:pt>
                <c:pt idx="249">
                  <c:v>-12.338786420483871</c:v>
                </c:pt>
                <c:pt idx="250">
                  <c:v>-12.363241991797452</c:v>
                </c:pt>
                <c:pt idx="251">
                  <c:v>-12.387766285362829</c:v>
                </c:pt>
                <c:pt idx="252">
                  <c:v>-11.828855192820413</c:v>
                </c:pt>
                <c:pt idx="253">
                  <c:v>-11.853518090450962</c:v>
                </c:pt>
                <c:pt idx="254">
                  <c:v>-11.878250876402149</c:v>
                </c:pt>
                <c:pt idx="255">
                  <c:v>-11.903053945931617</c:v>
                </c:pt>
                <c:pt idx="256">
                  <c:v>-11.927927697642588</c:v>
                </c:pt>
                <c:pt idx="257">
                  <c:v>-11.952872533521429</c:v>
                </c:pt>
                <c:pt idx="258">
                  <c:v>-11.977888858975916</c:v>
                </c:pt>
                <c:pt idx="259">
                  <c:v>-12.002977082873883</c:v>
                </c:pt>
                <c:pt idx="260">
                  <c:v>-11.476831367585277</c:v>
                </c:pt>
                <c:pt idx="261">
                  <c:v>-11.502064629011244</c:v>
                </c:pt>
                <c:pt idx="262">
                  <c:v>-11.527371036640403</c:v>
                </c:pt>
                <c:pt idx="263">
                  <c:v>-11.55275101357941</c:v>
                </c:pt>
                <c:pt idx="264">
                  <c:v>-11.578204986597171</c:v>
                </c:pt>
                <c:pt idx="265">
                  <c:v>-11.603733386166567</c:v>
                </c:pt>
                <c:pt idx="266">
                  <c:v>-11.629336646507767</c:v>
                </c:pt>
                <c:pt idx="267">
                  <c:v>-11.655015205631258</c:v>
                </c:pt>
                <c:pt idx="268">
                  <c:v>-11.680769505381846</c:v>
                </c:pt>
                <c:pt idx="269">
                  <c:v>-11.543955363384384</c:v>
                </c:pt>
                <c:pt idx="270">
                  <c:v>-11.569862485485316</c:v>
                </c:pt>
                <c:pt idx="271">
                  <c:v>-11.59584669720391</c:v>
                </c:pt>
                <c:pt idx="272">
                  <c:v>-11.621908456175504</c:v>
                </c:pt>
                <c:pt idx="273">
                  <c:v>-11.648048224099568</c:v>
                </c:pt>
                <c:pt idx="274">
                  <c:v>-11.674266466787572</c:v>
                </c:pt>
                <c:pt idx="275">
                  <c:v>-11.700563654211862</c:v>
                </c:pt>
                <c:pt idx="276">
                  <c:v>-11.726940260555068</c:v>
                </c:pt>
                <c:pt idx="277">
                  <c:v>-10.995280493598472</c:v>
                </c:pt>
                <c:pt idx="278">
                  <c:v>-11.02181737741941</c:v>
                </c:pt>
                <c:pt idx="279">
                  <c:v>-11.048435128473187</c:v>
                </c:pt>
                <c:pt idx="280">
                  <c:v>-11.075134238292122</c:v>
                </c:pt>
                <c:pt idx="281">
                  <c:v>-11.101915202876995</c:v>
                </c:pt>
                <c:pt idx="282">
                  <c:v>-11.128778522750821</c:v>
                </c:pt>
                <c:pt idx="283">
                  <c:v>-11.155724703014158</c:v>
                </c:pt>
                <c:pt idx="284">
                  <c:v>-9.3812982616653926</c:v>
                </c:pt>
                <c:pt idx="285">
                  <c:v>-9.408411696596886</c:v>
                </c:pt>
                <c:pt idx="286">
                  <c:v>-9.4356095352431453</c:v>
                </c:pt>
                <c:pt idx="287">
                  <c:v>-9.4628923015783926</c:v>
                </c:pt>
                <c:pt idx="288">
                  <c:v>-9.4902605244408278</c:v>
                </c:pt>
                <c:pt idx="289">
                  <c:v>-9.5177147375925415</c:v>
                </c:pt>
                <c:pt idx="290">
                  <c:v>-9.5452554797806215</c:v>
                </c:pt>
                <c:pt idx="291">
                  <c:v>-8.4432625819874545</c:v>
                </c:pt>
                <c:pt idx="292">
                  <c:v>-8.4709780187391459</c:v>
                </c:pt>
                <c:pt idx="293">
                  <c:v>-8.4987816313009432</c:v>
                </c:pt>
                <c:pt idx="294">
                  <c:v>-8.5266739789877022</c:v>
                </c:pt>
                <c:pt idx="295">
                  <c:v>-8.5546556264179401</c:v>
                </c:pt>
                <c:pt idx="296">
                  <c:v>-8.5827271435810815</c:v>
                </c:pt>
                <c:pt idx="297">
                  <c:v>-8.610889105905045</c:v>
                </c:pt>
                <c:pt idx="298">
                  <c:v>-7.4752733443269079</c:v>
                </c:pt>
                <c:pt idx="299">
                  <c:v>-7.5036179453562539</c:v>
                </c:pt>
                <c:pt idx="300">
                  <c:v>-7.5320547511562808</c:v>
                </c:pt>
                <c:pt idx="301">
                  <c:v>-7.5463079174580656</c:v>
                </c:pt>
                <c:pt idx="302">
                  <c:v>-7.5491613414051102</c:v>
                </c:pt>
                <c:pt idx="303">
                  <c:v>-7.5520156969889598</c:v>
                </c:pt>
                <c:pt idx="304">
                  <c:v>-7.5548709848140874</c:v>
                </c:pt>
                <c:pt idx="305">
                  <c:v>-7.5577272054856479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4E4-4772-9370-CBAF7000463A}"/>
            </c:ext>
          </c:extLst>
        </c:ser>
        <c:ser>
          <c:idx val="1"/>
          <c:order val="1"/>
          <c:tx>
            <c:strRef>
              <c:f>'S1_Radar C_inband (1GHz BW)'!$U$9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'S1_Radar C_inband (1GHz BW)'!$B$10:$B$373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301.5</c:v>
                </c:pt>
                <c:pt idx="302">
                  <c:v>301.60000000000002</c:v>
                </c:pt>
                <c:pt idx="303">
                  <c:v>301.7</c:v>
                </c:pt>
                <c:pt idx="304">
                  <c:v>301.8</c:v>
                </c:pt>
                <c:pt idx="305">
                  <c:v>301.89999999999998</c:v>
                </c:pt>
              </c:numCache>
            </c:numRef>
          </c:xVal>
          <c:yVal>
            <c:numRef>
              <c:f>'S1_Radar C_inband (1GHz BW)'!$U$10:$U$373</c:f>
              <c:numCache>
                <c:formatCode>General</c:formatCode>
                <c:ptCount val="364"/>
                <c:pt idx="0">
                  <c:v>21.123059627729589</c:v>
                </c:pt>
                <c:pt idx="1">
                  <c:v>21.108666622724769</c:v>
                </c:pt>
                <c:pt idx="2">
                  <c:v>21.094249767103207</c:v>
                </c:pt>
                <c:pt idx="3">
                  <c:v>21.079808981818445</c:v>
                </c:pt>
                <c:pt idx="4">
                  <c:v>21.065344187430952</c:v>
                </c:pt>
                <c:pt idx="5">
                  <c:v>21.050855304105568</c:v>
                </c:pt>
                <c:pt idx="6">
                  <c:v>21.036342251609113</c:v>
                </c:pt>
                <c:pt idx="7">
                  <c:v>21.021804949307494</c:v>
                </c:pt>
                <c:pt idx="8">
                  <c:v>21.00724331616297</c:v>
                </c:pt>
                <c:pt idx="9">
                  <c:v>20.992657270731769</c:v>
                </c:pt>
                <c:pt idx="10">
                  <c:v>20.978046731161129</c:v>
                </c:pt>
                <c:pt idx="11">
                  <c:v>18.067739714362247</c:v>
                </c:pt>
                <c:pt idx="12">
                  <c:v>18.053079939305078</c:v>
                </c:pt>
                <c:pt idx="13">
                  <c:v>18.038395422069144</c:v>
                </c:pt>
                <c:pt idx="14">
                  <c:v>18.023686079138386</c:v>
                </c:pt>
                <c:pt idx="15">
                  <c:v>18.008951826574005</c:v>
                </c:pt>
                <c:pt idx="16">
                  <c:v>17.99419258001133</c:v>
                </c:pt>
                <c:pt idx="17">
                  <c:v>17.979408254657201</c:v>
                </c:pt>
                <c:pt idx="18">
                  <c:v>17.964598765287079</c:v>
                </c:pt>
                <c:pt idx="19">
                  <c:v>17.949764026241908</c:v>
                </c:pt>
                <c:pt idx="20">
                  <c:v>17.934903951425227</c:v>
                </c:pt>
                <c:pt idx="21">
                  <c:v>17.920018454300433</c:v>
                </c:pt>
                <c:pt idx="22">
                  <c:v>17.905107447887374</c:v>
                </c:pt>
                <c:pt idx="23">
                  <c:v>17.890170844759623</c:v>
                </c:pt>
                <c:pt idx="24">
                  <c:v>17.875208557041461</c:v>
                </c:pt>
                <c:pt idx="25">
                  <c:v>17.860220496404523</c:v>
                </c:pt>
                <c:pt idx="26">
                  <c:v>17.845206574064846</c:v>
                </c:pt>
                <c:pt idx="27">
                  <c:v>17.830166700779799</c:v>
                </c:pt>
                <c:pt idx="28">
                  <c:v>17.815100786844837</c:v>
                </c:pt>
                <c:pt idx="29">
                  <c:v>17.80000874209027</c:v>
                </c:pt>
                <c:pt idx="30">
                  <c:v>17.784890475878242</c:v>
                </c:pt>
                <c:pt idx="31">
                  <c:v>17.769745897099213</c:v>
                </c:pt>
                <c:pt idx="32">
                  <c:v>17.754574914168941</c:v>
                </c:pt>
                <c:pt idx="33">
                  <c:v>17.739377435025077</c:v>
                </c:pt>
                <c:pt idx="34">
                  <c:v>17.724153367123691</c:v>
                </c:pt>
                <c:pt idx="35">
                  <c:v>17.708902617436209</c:v>
                </c:pt>
                <c:pt idx="36">
                  <c:v>17.788831704016033</c:v>
                </c:pt>
                <c:pt idx="37">
                  <c:v>17.773527309714368</c:v>
                </c:pt>
                <c:pt idx="38">
                  <c:v>17.75819595159804</c:v>
                </c:pt>
                <c:pt idx="39">
                  <c:v>17.742837534665043</c:v>
                </c:pt>
                <c:pt idx="40">
                  <c:v>17.72745196341144</c:v>
                </c:pt>
                <c:pt idx="41">
                  <c:v>17.712039141827731</c:v>
                </c:pt>
                <c:pt idx="42">
                  <c:v>17.696598973395211</c:v>
                </c:pt>
                <c:pt idx="43">
                  <c:v>17.68113136108262</c:v>
                </c:pt>
                <c:pt idx="44">
                  <c:v>17.66563620734216</c:v>
                </c:pt>
                <c:pt idx="45">
                  <c:v>17.650113414106087</c:v>
                </c:pt>
                <c:pt idx="46">
                  <c:v>17.634562882783015</c:v>
                </c:pt>
                <c:pt idx="47">
                  <c:v>17.618984514254052</c:v>
                </c:pt>
                <c:pt idx="48">
                  <c:v>17.603378208869103</c:v>
                </c:pt>
                <c:pt idx="49">
                  <c:v>17.587743866443063</c:v>
                </c:pt>
                <c:pt idx="50">
                  <c:v>17.572081386252009</c:v>
                </c:pt>
                <c:pt idx="51">
                  <c:v>17.55639066702939</c:v>
                </c:pt>
                <c:pt idx="52">
                  <c:v>17.540671606961993</c:v>
                </c:pt>
                <c:pt idx="53">
                  <c:v>17.524924103686132</c:v>
                </c:pt>
                <c:pt idx="54">
                  <c:v>17.509148054283614</c:v>
                </c:pt>
                <c:pt idx="55">
                  <c:v>17.493343355277702</c:v>
                </c:pt>
                <c:pt idx="56">
                  <c:v>17.477509902629194</c:v>
                </c:pt>
                <c:pt idx="57">
                  <c:v>17.461647591732273</c:v>
                </c:pt>
                <c:pt idx="58">
                  <c:v>16.209953579804818</c:v>
                </c:pt>
                <c:pt idx="59">
                  <c:v>16.194033236306581</c:v>
                </c:pt>
                <c:pt idx="60">
                  <c:v>16.178083717301519</c:v>
                </c:pt>
                <c:pt idx="61">
                  <c:v>16.162104915875801</c:v>
                </c:pt>
                <c:pt idx="62">
                  <c:v>16.146096724528121</c:v>
                </c:pt>
                <c:pt idx="63">
                  <c:v>16.130059035165317</c:v>
                </c:pt>
                <c:pt idx="64">
                  <c:v>16.113991739097997</c:v>
                </c:pt>
                <c:pt idx="65">
                  <c:v>16.097894727036163</c:v>
                </c:pt>
                <c:pt idx="66">
                  <c:v>16.081767889084944</c:v>
                </c:pt>
                <c:pt idx="67">
                  <c:v>16.065611114739767</c:v>
                </c:pt>
                <c:pt idx="68">
                  <c:v>16.049424292882264</c:v>
                </c:pt>
                <c:pt idx="69">
                  <c:v>16.033207311775499</c:v>
                </c:pt>
                <c:pt idx="70">
                  <c:v>16.016960059059414</c:v>
                </c:pt>
                <c:pt idx="71">
                  <c:v>16.00068242174612</c:v>
                </c:pt>
                <c:pt idx="72">
                  <c:v>15.984374286215512</c:v>
                </c:pt>
                <c:pt idx="73">
                  <c:v>15.968035538210103</c:v>
                </c:pt>
                <c:pt idx="74">
                  <c:v>15.951666062830697</c:v>
                </c:pt>
                <c:pt idx="75">
                  <c:v>15.935265744531279</c:v>
                </c:pt>
                <c:pt idx="76">
                  <c:v>15.918834467114351</c:v>
                </c:pt>
                <c:pt idx="77">
                  <c:v>15.902372113725818</c:v>
                </c:pt>
                <c:pt idx="78">
                  <c:v>14.774571800323031</c:v>
                </c:pt>
                <c:pt idx="79">
                  <c:v>14.758046941778844</c:v>
                </c:pt>
                <c:pt idx="80">
                  <c:v>14.741490652712741</c:v>
                </c:pt>
                <c:pt idx="81">
                  <c:v>14.724902813594952</c:v>
                </c:pt>
                <c:pt idx="82">
                  <c:v>14.708283304214092</c:v>
                </c:pt>
                <c:pt idx="83">
                  <c:v>14.691632003671941</c:v>
                </c:pt>
                <c:pt idx="84">
                  <c:v>14.674948790378323</c:v>
                </c:pt>
                <c:pt idx="85">
                  <c:v>14.65823354204565</c:v>
                </c:pt>
                <c:pt idx="86">
                  <c:v>14.641486135683579</c:v>
                </c:pt>
                <c:pt idx="87">
                  <c:v>14.624706447593837</c:v>
                </c:pt>
                <c:pt idx="88">
                  <c:v>14.607894353364657</c:v>
                </c:pt>
                <c:pt idx="89">
                  <c:v>14.591049727865311</c:v>
                </c:pt>
                <c:pt idx="90">
                  <c:v>14.574172445240492</c:v>
                </c:pt>
                <c:pt idx="91">
                  <c:v>14.557262378904852</c:v>
                </c:pt>
                <c:pt idx="92">
                  <c:v>14.540319401537317</c:v>
                </c:pt>
                <c:pt idx="93">
                  <c:v>14.523343385075407</c:v>
                </c:pt>
                <c:pt idx="94">
                  <c:v>14.506334200709318</c:v>
                </c:pt>
                <c:pt idx="95">
                  <c:v>14.489291718876416</c:v>
                </c:pt>
                <c:pt idx="96">
                  <c:v>14.472215809255033</c:v>
                </c:pt>
                <c:pt idx="97">
                  <c:v>14.455106340758846</c:v>
                </c:pt>
                <c:pt idx="98">
                  <c:v>13.396606931529149</c:v>
                </c:pt>
                <c:pt idx="99">
                  <c:v>13.379429948934941</c:v>
                </c:pt>
                <c:pt idx="100">
                  <c:v>13.362219009557904</c:v>
                </c:pt>
                <c:pt idx="101">
                  <c:v>13.344973979192034</c:v>
                </c:pt>
                <c:pt idx="102">
                  <c:v>13.327694722836085</c:v>
                </c:pt>
                <c:pt idx="103">
                  <c:v>13.310381104687153</c:v>
                </c:pt>
                <c:pt idx="104">
                  <c:v>13.293032988134641</c:v>
                </c:pt>
                <c:pt idx="105">
                  <c:v>13.275650235753332</c:v>
                </c:pt>
                <c:pt idx="106">
                  <c:v>13.25823270929736</c:v>
                </c:pt>
                <c:pt idx="107">
                  <c:v>13.240780269693673</c:v>
                </c:pt>
                <c:pt idx="108">
                  <c:v>13.223292777034985</c:v>
                </c:pt>
                <c:pt idx="109">
                  <c:v>13.205770090573694</c:v>
                </c:pt>
                <c:pt idx="110">
                  <c:v>13.188212068714776</c:v>
                </c:pt>
                <c:pt idx="111">
                  <c:v>13.170618569009079</c:v>
                </c:pt>
                <c:pt idx="112">
                  <c:v>13.152989448146499</c:v>
                </c:pt>
                <c:pt idx="113">
                  <c:v>13.135324561948991</c:v>
                </c:pt>
                <c:pt idx="114">
                  <c:v>13.117623765363632</c:v>
                </c:pt>
                <c:pt idx="115">
                  <c:v>11.439257367001602</c:v>
                </c:pt>
                <c:pt idx="116">
                  <c:v>11.421484310946511</c:v>
                </c:pt>
                <c:pt idx="117">
                  <c:v>11.403674904024086</c:v>
                </c:pt>
                <c:pt idx="118">
                  <c:v>11.385828997610162</c:v>
                </c:pt>
                <c:pt idx="119">
                  <c:v>11.367946442169711</c:v>
                </c:pt>
                <c:pt idx="120">
                  <c:v>11.35002708724906</c:v>
                </c:pt>
                <c:pt idx="121">
                  <c:v>11.332070781468673</c:v>
                </c:pt>
                <c:pt idx="122">
                  <c:v>11.31407737251547</c:v>
                </c:pt>
                <c:pt idx="123">
                  <c:v>11.296046707134934</c:v>
                </c:pt>
                <c:pt idx="124">
                  <c:v>11.27797863112383</c:v>
                </c:pt>
                <c:pt idx="125">
                  <c:v>11.259872989321906</c:v>
                </c:pt>
                <c:pt idx="126">
                  <c:v>11.241729625604222</c:v>
                </c:pt>
                <c:pt idx="127">
                  <c:v>11.223548382873076</c:v>
                </c:pt>
                <c:pt idx="128">
                  <c:v>11.205329103050047</c:v>
                </c:pt>
                <c:pt idx="129">
                  <c:v>11.187071627067638</c:v>
                </c:pt>
                <c:pt idx="130">
                  <c:v>11.168775794861205</c:v>
                </c:pt>
                <c:pt idx="131">
                  <c:v>11.150441445360599</c:v>
                </c:pt>
                <c:pt idx="132">
                  <c:v>10.573290988795407</c:v>
                </c:pt>
                <c:pt idx="133">
                  <c:v>10.55487911743154</c:v>
                </c:pt>
                <c:pt idx="134">
                  <c:v>10.536428239445115</c:v>
                </c:pt>
                <c:pt idx="135">
                  <c:v>10.517938189658707</c:v>
                </c:pt>
                <c:pt idx="136">
                  <c:v>10.499408801846357</c:v>
                </c:pt>
                <c:pt idx="137">
                  <c:v>10.480839908724818</c:v>
                </c:pt>
                <c:pt idx="138">
                  <c:v>10.462231341944459</c:v>
                </c:pt>
                <c:pt idx="139">
                  <c:v>10.443582932080233</c:v>
                </c:pt>
                <c:pt idx="140">
                  <c:v>10.424894508622515</c:v>
                </c:pt>
                <c:pt idx="141">
                  <c:v>10.406165899967959</c:v>
                </c:pt>
                <c:pt idx="142">
                  <c:v>10.387396933410002</c:v>
                </c:pt>
                <c:pt idx="143">
                  <c:v>10.368587435129541</c:v>
                </c:pt>
                <c:pt idx="144">
                  <c:v>10.349737230185156</c:v>
                </c:pt>
                <c:pt idx="145">
                  <c:v>10.330846142503901</c:v>
                </c:pt>
                <c:pt idx="146">
                  <c:v>10.31191399487102</c:v>
                </c:pt>
                <c:pt idx="147">
                  <c:v>10.353436476689041</c:v>
                </c:pt>
                <c:pt idx="148">
                  <c:v>10.334421672893399</c:v>
                </c:pt>
                <c:pt idx="149">
                  <c:v>10.315365270553713</c:v>
                </c:pt>
                <c:pt idx="150">
                  <c:v>10.296267087789403</c:v>
                </c:pt>
                <c:pt idx="151">
                  <c:v>10.277126941528053</c:v>
                </c:pt>
                <c:pt idx="152">
                  <c:v>10.257944647494838</c:v>
                </c:pt>
                <c:pt idx="153">
                  <c:v>10.238720020201953</c:v>
                </c:pt>
                <c:pt idx="154">
                  <c:v>10.219452872938376</c:v>
                </c:pt>
                <c:pt idx="155">
                  <c:v>10.200143017758506</c:v>
                </c:pt>
                <c:pt idx="156">
                  <c:v>10.18079026547187</c:v>
                </c:pt>
                <c:pt idx="157">
                  <c:v>10.161394425631755</c:v>
                </c:pt>
                <c:pt idx="158">
                  <c:v>10.141955306524409</c:v>
                </c:pt>
                <c:pt idx="159">
                  <c:v>10.122472715157386</c:v>
                </c:pt>
                <c:pt idx="160">
                  <c:v>10.102946457248635</c:v>
                </c:pt>
                <c:pt idx="161">
                  <c:v>10.083376337214673</c:v>
                </c:pt>
                <c:pt idx="162">
                  <c:v>9.5749352470049018</c:v>
                </c:pt>
                <c:pt idx="163">
                  <c:v>9.5552768107070563</c:v>
                </c:pt>
                <c:pt idx="164">
                  <c:v>9.535573917609355</c:v>
                </c:pt>
                <c:pt idx="165">
                  <c:v>9.5158263668057828</c:v>
                </c:pt>
                <c:pt idx="166">
                  <c:v>9.4960339560298337</c:v>
                </c:pt>
                <c:pt idx="167">
                  <c:v>9.4761964816418356</c:v>
                </c:pt>
                <c:pt idx="168">
                  <c:v>9.4563137386170126</c:v>
                </c:pt>
                <c:pt idx="169">
                  <c:v>9.4363855205325819</c:v>
                </c:pt>
                <c:pt idx="170">
                  <c:v>9.4164116195551344</c:v>
                </c:pt>
                <c:pt idx="171">
                  <c:v>9.3963918264280153</c:v>
                </c:pt>
                <c:pt idx="172">
                  <c:v>9.3763259304579663</c:v>
                </c:pt>
                <c:pt idx="173">
                  <c:v>9.3562137195023354</c:v>
                </c:pt>
                <c:pt idx="174">
                  <c:v>9.3360549799554917</c:v>
                </c:pt>
                <c:pt idx="175">
                  <c:v>9.3158494967356944</c:v>
                </c:pt>
                <c:pt idx="176">
                  <c:v>8.8668033032713538</c:v>
                </c:pt>
                <c:pt idx="177">
                  <c:v>8.8465036814870928</c:v>
                </c:pt>
                <c:pt idx="178">
                  <c:v>8.8261566617902076</c:v>
                </c:pt>
                <c:pt idx="179">
                  <c:v>8.8057620230564453</c:v>
                </c:pt>
                <c:pt idx="180">
                  <c:v>8.7853195426157527</c:v>
                </c:pt>
                <c:pt idx="181">
                  <c:v>8.7648289962377817</c:v>
                </c:pt>
                <c:pt idx="182">
                  <c:v>8.7442901581176216</c:v>
                </c:pt>
                <c:pt idx="183">
                  <c:v>8.7237028008607922</c:v>
                </c:pt>
                <c:pt idx="184">
                  <c:v>8.7030666954684648</c:v>
                </c:pt>
                <c:pt idx="185">
                  <c:v>8.6823816113223984</c:v>
                </c:pt>
                <c:pt idx="186">
                  <c:v>8.661647316169649</c:v>
                </c:pt>
                <c:pt idx="187">
                  <c:v>8.6408635761071082</c:v>
                </c:pt>
                <c:pt idx="188">
                  <c:v>8.3782117154810436</c:v>
                </c:pt>
                <c:pt idx="189">
                  <c:v>8.3573283772110614</c:v>
                </c:pt>
                <c:pt idx="190">
                  <c:v>8.3363948822643152</c:v>
                </c:pt>
                <c:pt idx="191">
                  <c:v>8.3154109899793553</c:v>
                </c:pt>
                <c:pt idx="192">
                  <c:v>8.2943764579645318</c:v>
                </c:pt>
                <c:pt idx="193">
                  <c:v>8.2732910420816808</c:v>
                </c:pt>
                <c:pt idx="194">
                  <c:v>8.2521544964291849</c:v>
                </c:pt>
                <c:pt idx="195">
                  <c:v>8.2309665733251478</c:v>
                </c:pt>
                <c:pt idx="196">
                  <c:v>8.2097270232902275</c:v>
                </c:pt>
                <c:pt idx="197">
                  <c:v>8.1884355950301284</c:v>
                </c:pt>
                <c:pt idx="198">
                  <c:v>8.1670920354180936</c:v>
                </c:pt>
                <c:pt idx="199">
                  <c:v>8.1456960894772834</c:v>
                </c:pt>
                <c:pt idx="200">
                  <c:v>8.0753547834209627</c:v>
                </c:pt>
                <c:pt idx="201">
                  <c:v>8.0538532924004045</c:v>
                </c:pt>
                <c:pt idx="202">
                  <c:v>8.0322986388375881</c:v>
                </c:pt>
                <c:pt idx="203">
                  <c:v>8.0106905601723071</c:v>
                </c:pt>
                <c:pt idx="204">
                  <c:v>7.9890287919019016</c:v>
                </c:pt>
                <c:pt idx="205">
                  <c:v>7.9673130675621593</c:v>
                </c:pt>
                <c:pt idx="206">
                  <c:v>7.9455431187077608</c:v>
                </c:pt>
                <c:pt idx="207">
                  <c:v>7.9237186748928394</c:v>
                </c:pt>
                <c:pt idx="208">
                  <c:v>7.9018394636509726</c:v>
                </c:pt>
                <c:pt idx="209">
                  <c:v>7.8799052104753997</c:v>
                </c:pt>
                <c:pt idx="210">
                  <c:v>7.8579156387983318</c:v>
                </c:pt>
                <c:pt idx="211">
                  <c:v>7.8358704699704305</c:v>
                </c:pt>
                <c:pt idx="212">
                  <c:v>7.8229263963803817</c:v>
                </c:pt>
                <c:pt idx="213">
                  <c:v>7.8007691888726924</c:v>
                </c:pt>
                <c:pt idx="214">
                  <c:v>7.7785555355676763</c:v>
                </c:pt>
                <c:pt idx="215">
                  <c:v>7.7562851492789662</c:v>
                </c:pt>
                <c:pt idx="216">
                  <c:v>7.7339577406317233</c:v>
                </c:pt>
                <c:pt idx="217">
                  <c:v>7.7115730180406388</c:v>
                </c:pt>
                <c:pt idx="218">
                  <c:v>7.6891306876871397</c:v>
                </c:pt>
                <c:pt idx="219">
                  <c:v>7.6666304534969925</c:v>
                </c:pt>
                <c:pt idx="220">
                  <c:v>7.6440720171168834</c:v>
                </c:pt>
                <c:pt idx="221">
                  <c:v>7.6214550778913974</c:v>
                </c:pt>
                <c:pt idx="222">
                  <c:v>7.5987793328392002</c:v>
                </c:pt>
                <c:pt idx="223">
                  <c:v>7.7096974208440798</c:v>
                </c:pt>
                <c:pt idx="224">
                  <c:v>7.6869031457706143</c:v>
                </c:pt>
                <c:pt idx="225">
                  <c:v>7.6640491417297909</c:v>
                </c:pt>
                <c:pt idx="226">
                  <c:v>7.641135096194219</c:v>
                </c:pt>
                <c:pt idx="227">
                  <c:v>7.6181606941874662</c:v>
                </c:pt>
                <c:pt idx="228">
                  <c:v>7.595125618259047</c:v>
                </c:pt>
                <c:pt idx="229">
                  <c:v>7.5720295484581612</c:v>
                </c:pt>
                <c:pt idx="230">
                  <c:v>7.54887216230766</c:v>
                </c:pt>
                <c:pt idx="231">
                  <c:v>7.5256531347774427</c:v>
                </c:pt>
                <c:pt idx="232">
                  <c:v>7.5023721382577406</c:v>
                </c:pt>
                <c:pt idx="233">
                  <c:v>7.6627975925308505</c:v>
                </c:pt>
                <c:pt idx="234">
                  <c:v>7.6393916647466398</c:v>
                </c:pt>
                <c:pt idx="235">
                  <c:v>7.6159227693901101</c:v>
                </c:pt>
                <c:pt idx="236">
                  <c:v>7.5923905682559933</c:v>
                </c:pt>
                <c:pt idx="237">
                  <c:v>7.5687947204195183</c:v>
                </c:pt>
                <c:pt idx="238">
                  <c:v>7.5451348822067956</c:v>
                </c:pt>
                <c:pt idx="239">
                  <c:v>7.5214107071658844</c:v>
                </c:pt>
                <c:pt idx="240">
                  <c:v>7.4976218460365516</c:v>
                </c:pt>
                <c:pt idx="241">
                  <c:v>7.4737679467201446</c:v>
                </c:pt>
                <c:pt idx="242">
                  <c:v>7.8305100695405372</c:v>
                </c:pt>
                <c:pt idx="243">
                  <c:v>7.8065250260462449</c:v>
                </c:pt>
                <c:pt idx="244">
                  <c:v>7.7824738707290066</c:v>
                </c:pt>
                <c:pt idx="245">
                  <c:v>7.7583562398253321</c:v>
                </c:pt>
                <c:pt idx="246">
                  <c:v>7.7341717665754572</c:v>
                </c:pt>
                <c:pt idx="247">
                  <c:v>7.7099200811905462</c:v>
                </c:pt>
                <c:pt idx="248">
                  <c:v>7.6856008108197784</c:v>
                </c:pt>
                <c:pt idx="249">
                  <c:v>7.6612135795161294</c:v>
                </c:pt>
                <c:pt idx="250">
                  <c:v>7.6367580082025484</c:v>
                </c:pt>
                <c:pt idx="251">
                  <c:v>7.6122337146371706</c:v>
                </c:pt>
                <c:pt idx="252">
                  <c:v>8.1711448071795871</c:v>
                </c:pt>
                <c:pt idx="253">
                  <c:v>8.1464819095490384</c:v>
                </c:pt>
                <c:pt idx="254">
                  <c:v>8.1217491235978514</c:v>
                </c:pt>
                <c:pt idx="255">
                  <c:v>8.0969460540683826</c:v>
                </c:pt>
                <c:pt idx="256">
                  <c:v>8.0720723023574124</c:v>
                </c:pt>
                <c:pt idx="257">
                  <c:v>8.047127466478571</c:v>
                </c:pt>
                <c:pt idx="258">
                  <c:v>8.0221111410240837</c:v>
                </c:pt>
                <c:pt idx="259">
                  <c:v>7.9970229171261167</c:v>
                </c:pt>
                <c:pt idx="260">
                  <c:v>8.5231686324147233</c:v>
                </c:pt>
                <c:pt idx="261">
                  <c:v>8.4979353709887562</c:v>
                </c:pt>
                <c:pt idx="262">
                  <c:v>8.4726289633595968</c:v>
                </c:pt>
                <c:pt idx="263">
                  <c:v>8.4472489864205897</c:v>
                </c:pt>
                <c:pt idx="264">
                  <c:v>8.4217950134028285</c:v>
                </c:pt>
                <c:pt idx="265">
                  <c:v>8.3962666138334328</c:v>
                </c:pt>
                <c:pt idx="266">
                  <c:v>8.3706633534922332</c:v>
                </c:pt>
                <c:pt idx="267">
                  <c:v>8.3449847943687416</c:v>
                </c:pt>
                <c:pt idx="268">
                  <c:v>8.3192304946181537</c:v>
                </c:pt>
                <c:pt idx="269">
                  <c:v>8.4560446366156157</c:v>
                </c:pt>
                <c:pt idx="270">
                  <c:v>8.4301375145146835</c:v>
                </c:pt>
                <c:pt idx="271">
                  <c:v>8.4041533027960895</c:v>
                </c:pt>
                <c:pt idx="272">
                  <c:v>8.3780915438244961</c:v>
                </c:pt>
                <c:pt idx="273">
                  <c:v>8.3519517759004316</c:v>
                </c:pt>
                <c:pt idx="274">
                  <c:v>8.3257335332124285</c:v>
                </c:pt>
                <c:pt idx="275">
                  <c:v>8.2994363457881377</c:v>
                </c:pt>
                <c:pt idx="276">
                  <c:v>8.2730597394449319</c:v>
                </c:pt>
                <c:pt idx="277">
                  <c:v>9.0047195064015284</c:v>
                </c:pt>
                <c:pt idx="278">
                  <c:v>8.9781826225805901</c:v>
                </c:pt>
                <c:pt idx="279">
                  <c:v>8.9515648715268128</c:v>
                </c:pt>
                <c:pt idx="280">
                  <c:v>8.9248657617078777</c:v>
                </c:pt>
                <c:pt idx="281">
                  <c:v>8.8980847971230048</c:v>
                </c:pt>
                <c:pt idx="282">
                  <c:v>8.8712214772491791</c:v>
                </c:pt>
                <c:pt idx="283">
                  <c:v>8.8442752969858418</c:v>
                </c:pt>
                <c:pt idx="284">
                  <c:v>10.618701738334607</c:v>
                </c:pt>
                <c:pt idx="285">
                  <c:v>10.591588303403114</c:v>
                </c:pt>
                <c:pt idx="286">
                  <c:v>10.564390464756855</c:v>
                </c:pt>
                <c:pt idx="287">
                  <c:v>10.537107698421607</c:v>
                </c:pt>
                <c:pt idx="288">
                  <c:v>10.509739475559172</c:v>
                </c:pt>
                <c:pt idx="289">
                  <c:v>10.482285262407459</c:v>
                </c:pt>
                <c:pt idx="290">
                  <c:v>10.454744520219379</c:v>
                </c:pt>
                <c:pt idx="291">
                  <c:v>11.556737418012546</c:v>
                </c:pt>
                <c:pt idx="292">
                  <c:v>11.529021981260854</c:v>
                </c:pt>
                <c:pt idx="293">
                  <c:v>11.501218368699057</c:v>
                </c:pt>
                <c:pt idx="294">
                  <c:v>11.473326021012298</c:v>
                </c:pt>
                <c:pt idx="295">
                  <c:v>11.44534437358206</c:v>
                </c:pt>
                <c:pt idx="296">
                  <c:v>11.417272856418919</c:v>
                </c:pt>
                <c:pt idx="297">
                  <c:v>11.389110894094955</c:v>
                </c:pt>
                <c:pt idx="298">
                  <c:v>12.524726655673092</c:v>
                </c:pt>
                <c:pt idx="299">
                  <c:v>12.496382054643746</c:v>
                </c:pt>
                <c:pt idx="300">
                  <c:v>12.467945248843719</c:v>
                </c:pt>
                <c:pt idx="301">
                  <c:v>12.453692082541934</c:v>
                </c:pt>
                <c:pt idx="302">
                  <c:v>12.45083865859489</c:v>
                </c:pt>
                <c:pt idx="303">
                  <c:v>12.44798430301104</c:v>
                </c:pt>
                <c:pt idx="304">
                  <c:v>12.445129015185913</c:v>
                </c:pt>
                <c:pt idx="305">
                  <c:v>12.442272794514352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74E4-4772-9370-CBAF70004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10"/>
        <c:minorUnit val="5"/>
      </c:valAx>
      <c:valAx>
        <c:axId val="1291457263"/>
        <c:scaling>
          <c:orientation val="minMax"/>
          <c:min val="-1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 C_adjecent'!$T$9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'S1_Radar C_adjecent'!$B$10:$B$373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301.5</c:v>
                </c:pt>
                <c:pt idx="302">
                  <c:v>301.60000000000002</c:v>
                </c:pt>
                <c:pt idx="303">
                  <c:v>301.7</c:v>
                </c:pt>
                <c:pt idx="304">
                  <c:v>301.8</c:v>
                </c:pt>
                <c:pt idx="305">
                  <c:v>301.89999999999998</c:v>
                </c:pt>
              </c:numCache>
            </c:numRef>
          </c:xVal>
          <c:yVal>
            <c:numRef>
              <c:f>'S1_Radar C_adjecent'!$T$10:$T$373</c:f>
              <c:numCache>
                <c:formatCode>General</c:formatCode>
                <c:ptCount val="364"/>
                <c:pt idx="0">
                  <c:v>13.849226067852058</c:v>
                </c:pt>
                <c:pt idx="1">
                  <c:v>13.834833062847238</c:v>
                </c:pt>
                <c:pt idx="2">
                  <c:v>13.820416207225676</c:v>
                </c:pt>
                <c:pt idx="3">
                  <c:v>13.805975421940914</c:v>
                </c:pt>
                <c:pt idx="4">
                  <c:v>13.791510627553421</c:v>
                </c:pt>
                <c:pt idx="5">
                  <c:v>13.777021744228037</c:v>
                </c:pt>
                <c:pt idx="6">
                  <c:v>13.762508691731583</c:v>
                </c:pt>
                <c:pt idx="7">
                  <c:v>13.747971389429964</c:v>
                </c:pt>
                <c:pt idx="8">
                  <c:v>13.73340975628544</c:v>
                </c:pt>
                <c:pt idx="9">
                  <c:v>13.718823710854238</c:v>
                </c:pt>
                <c:pt idx="10">
                  <c:v>13.704213171283598</c:v>
                </c:pt>
                <c:pt idx="11">
                  <c:v>10.793906154484745</c:v>
                </c:pt>
                <c:pt idx="12">
                  <c:v>10.779246379427576</c:v>
                </c:pt>
                <c:pt idx="13">
                  <c:v>10.764561862191641</c:v>
                </c:pt>
                <c:pt idx="14">
                  <c:v>10.749852519260884</c:v>
                </c:pt>
                <c:pt idx="15">
                  <c:v>10.735118266696503</c:v>
                </c:pt>
                <c:pt idx="16">
                  <c:v>10.720359020133827</c:v>
                </c:pt>
                <c:pt idx="17">
                  <c:v>10.705574694779699</c:v>
                </c:pt>
                <c:pt idx="18">
                  <c:v>10.690765205409576</c:v>
                </c:pt>
                <c:pt idx="19">
                  <c:v>10.675930466364406</c:v>
                </c:pt>
                <c:pt idx="20">
                  <c:v>10.661070391547725</c:v>
                </c:pt>
                <c:pt idx="21">
                  <c:v>10.64618489442293</c:v>
                </c:pt>
                <c:pt idx="22">
                  <c:v>10.631273888009872</c:v>
                </c:pt>
                <c:pt idx="23">
                  <c:v>10.616337284882121</c:v>
                </c:pt>
                <c:pt idx="24">
                  <c:v>10.601374997163958</c:v>
                </c:pt>
                <c:pt idx="25">
                  <c:v>10.58638693652702</c:v>
                </c:pt>
                <c:pt idx="26">
                  <c:v>10.571373014187344</c:v>
                </c:pt>
                <c:pt idx="27">
                  <c:v>10.556333140902296</c:v>
                </c:pt>
                <c:pt idx="28">
                  <c:v>10.541267226967335</c:v>
                </c:pt>
                <c:pt idx="29">
                  <c:v>10.526175182212768</c:v>
                </c:pt>
                <c:pt idx="30">
                  <c:v>10.51105691600074</c:v>
                </c:pt>
                <c:pt idx="31">
                  <c:v>10.495912337221711</c:v>
                </c:pt>
                <c:pt idx="32">
                  <c:v>10.480741354291439</c:v>
                </c:pt>
                <c:pt idx="33">
                  <c:v>10.465543875147574</c:v>
                </c:pt>
                <c:pt idx="34">
                  <c:v>10.450319807246188</c:v>
                </c:pt>
                <c:pt idx="35">
                  <c:v>10.435069057558707</c:v>
                </c:pt>
                <c:pt idx="36">
                  <c:v>10.514998144138502</c:v>
                </c:pt>
                <c:pt idx="37">
                  <c:v>10.499693749836837</c:v>
                </c:pt>
                <c:pt idx="38">
                  <c:v>10.484362391720509</c:v>
                </c:pt>
                <c:pt idx="39">
                  <c:v>10.469003974787512</c:v>
                </c:pt>
                <c:pt idx="40">
                  <c:v>10.453618403533909</c:v>
                </c:pt>
                <c:pt idx="41">
                  <c:v>10.4382055819502</c:v>
                </c:pt>
                <c:pt idx="42">
                  <c:v>10.422765413517681</c:v>
                </c:pt>
                <c:pt idx="43">
                  <c:v>10.40729780120509</c:v>
                </c:pt>
                <c:pt idx="44">
                  <c:v>10.39180264746463</c:v>
                </c:pt>
                <c:pt idx="45">
                  <c:v>10.376279854228557</c:v>
                </c:pt>
                <c:pt idx="46">
                  <c:v>10.360729322905485</c:v>
                </c:pt>
                <c:pt idx="47">
                  <c:v>10.345150954376521</c:v>
                </c:pt>
                <c:pt idx="48">
                  <c:v>10.329544648991572</c:v>
                </c:pt>
                <c:pt idx="49">
                  <c:v>10.313910306565532</c:v>
                </c:pt>
                <c:pt idx="50">
                  <c:v>10.298247826374478</c:v>
                </c:pt>
                <c:pt idx="51">
                  <c:v>10.28255710715186</c:v>
                </c:pt>
                <c:pt idx="52">
                  <c:v>10.266838047084462</c:v>
                </c:pt>
                <c:pt idx="53">
                  <c:v>10.251090543808601</c:v>
                </c:pt>
                <c:pt idx="54">
                  <c:v>10.235314494406083</c:v>
                </c:pt>
                <c:pt idx="55">
                  <c:v>10.219509795400171</c:v>
                </c:pt>
                <c:pt idx="56">
                  <c:v>10.203676342751663</c:v>
                </c:pt>
                <c:pt idx="57">
                  <c:v>10.187814031854742</c:v>
                </c:pt>
                <c:pt idx="58">
                  <c:v>8.9361200199272872</c:v>
                </c:pt>
                <c:pt idx="59">
                  <c:v>8.9201996764290499</c:v>
                </c:pt>
                <c:pt idx="60">
                  <c:v>8.9042501574239878</c:v>
                </c:pt>
                <c:pt idx="61">
                  <c:v>8.8882713559982705</c:v>
                </c:pt>
                <c:pt idx="62">
                  <c:v>8.8722631646505903</c:v>
                </c:pt>
                <c:pt idx="63">
                  <c:v>8.8562254752877863</c:v>
                </c:pt>
                <c:pt idx="64">
                  <c:v>8.8401581792204666</c:v>
                </c:pt>
                <c:pt idx="65">
                  <c:v>8.8240611671586322</c:v>
                </c:pt>
                <c:pt idx="66">
                  <c:v>8.8079343292074128</c:v>
                </c:pt>
                <c:pt idx="67">
                  <c:v>8.7917775548622359</c:v>
                </c:pt>
                <c:pt idx="68">
                  <c:v>8.7755907330047336</c:v>
                </c:pt>
                <c:pt idx="69">
                  <c:v>8.759373751897968</c:v>
                </c:pt>
                <c:pt idx="70">
                  <c:v>8.7431264991818836</c:v>
                </c:pt>
                <c:pt idx="71">
                  <c:v>8.7268488618685893</c:v>
                </c:pt>
                <c:pt idx="72">
                  <c:v>8.7105407263379817</c:v>
                </c:pt>
                <c:pt idx="73">
                  <c:v>8.6942019783325719</c:v>
                </c:pt>
                <c:pt idx="74">
                  <c:v>8.6778325029531658</c:v>
                </c:pt>
                <c:pt idx="75">
                  <c:v>8.6614321846537479</c:v>
                </c:pt>
                <c:pt idx="76">
                  <c:v>8.6450009072368204</c:v>
                </c:pt>
                <c:pt idx="77">
                  <c:v>8.6285385538482871</c:v>
                </c:pt>
                <c:pt idx="78">
                  <c:v>7.5007382404455143</c:v>
                </c:pt>
                <c:pt idx="79">
                  <c:v>7.484213381901327</c:v>
                </c:pt>
                <c:pt idx="80">
                  <c:v>7.4676570928352248</c:v>
                </c:pt>
                <c:pt idx="81">
                  <c:v>7.451069253717435</c:v>
                </c:pt>
                <c:pt idx="82">
                  <c:v>7.4344497443365753</c:v>
                </c:pt>
                <c:pt idx="83">
                  <c:v>7.4177984437944247</c:v>
                </c:pt>
                <c:pt idx="84">
                  <c:v>7.4011152305008068</c:v>
                </c:pt>
                <c:pt idx="85">
                  <c:v>7.3843999821681336</c:v>
                </c:pt>
                <c:pt idx="86">
                  <c:v>7.367652575806062</c:v>
                </c:pt>
                <c:pt idx="87">
                  <c:v>7.3508728877163207</c:v>
                </c:pt>
                <c:pt idx="88">
                  <c:v>7.33406079348714</c:v>
                </c:pt>
                <c:pt idx="89">
                  <c:v>7.3172161679877945</c:v>
                </c:pt>
                <c:pt idx="90">
                  <c:v>7.3003388853629758</c:v>
                </c:pt>
                <c:pt idx="91">
                  <c:v>7.2834288190273355</c:v>
                </c:pt>
                <c:pt idx="92">
                  <c:v>7.2664858416598008</c:v>
                </c:pt>
                <c:pt idx="93">
                  <c:v>7.2495098251978902</c:v>
                </c:pt>
                <c:pt idx="94">
                  <c:v>7.2325006408318018</c:v>
                </c:pt>
                <c:pt idx="95">
                  <c:v>7.2154581589988993</c:v>
                </c:pt>
                <c:pt idx="96">
                  <c:v>7.1983822493775165</c:v>
                </c:pt>
                <c:pt idx="97">
                  <c:v>7.1812727808813293</c:v>
                </c:pt>
                <c:pt idx="98">
                  <c:v>6.1227733716516326</c:v>
                </c:pt>
                <c:pt idx="99">
                  <c:v>6.1055963890574247</c:v>
                </c:pt>
                <c:pt idx="100">
                  <c:v>6.0883854496803878</c:v>
                </c:pt>
                <c:pt idx="101">
                  <c:v>6.0711404193145171</c:v>
                </c:pt>
                <c:pt idx="102">
                  <c:v>6.0538611629585688</c:v>
                </c:pt>
                <c:pt idx="103">
                  <c:v>6.0365475448096362</c:v>
                </c:pt>
                <c:pt idx="104">
                  <c:v>6.0191994282571244</c:v>
                </c:pt>
                <c:pt idx="105">
                  <c:v>6.0018166758758156</c:v>
                </c:pt>
                <c:pt idx="106">
                  <c:v>5.9843991494198434</c:v>
                </c:pt>
                <c:pt idx="107">
                  <c:v>5.9669467098161562</c:v>
                </c:pt>
                <c:pt idx="108">
                  <c:v>5.9494592171574681</c:v>
                </c:pt>
                <c:pt idx="109">
                  <c:v>5.9319365306961771</c:v>
                </c:pt>
                <c:pt idx="110">
                  <c:v>5.9143785088372596</c:v>
                </c:pt>
                <c:pt idx="111">
                  <c:v>5.8967850091315626</c:v>
                </c:pt>
                <c:pt idx="112">
                  <c:v>5.8791558882689827</c:v>
                </c:pt>
                <c:pt idx="113">
                  <c:v>5.8614910020714746</c:v>
                </c:pt>
                <c:pt idx="114">
                  <c:v>5.8437902054861155</c:v>
                </c:pt>
                <c:pt idx="115">
                  <c:v>4.1654238071240854</c:v>
                </c:pt>
                <c:pt idx="116">
                  <c:v>4.1476507510689942</c:v>
                </c:pt>
                <c:pt idx="117">
                  <c:v>4.1298413441465698</c:v>
                </c:pt>
                <c:pt idx="118">
                  <c:v>4.1119954377326451</c:v>
                </c:pt>
                <c:pt idx="119">
                  <c:v>4.0941128822921939</c:v>
                </c:pt>
                <c:pt idx="120">
                  <c:v>4.0761935273715437</c:v>
                </c:pt>
                <c:pt idx="121">
                  <c:v>4.0582372215911562</c:v>
                </c:pt>
                <c:pt idx="122">
                  <c:v>4.0402438126379536</c:v>
                </c:pt>
                <c:pt idx="123">
                  <c:v>4.0222131472574176</c:v>
                </c:pt>
                <c:pt idx="124">
                  <c:v>4.0041450712463131</c:v>
                </c:pt>
                <c:pt idx="125">
                  <c:v>3.9860394294443893</c:v>
                </c:pt>
                <c:pt idx="126">
                  <c:v>3.9678960657267055</c:v>
                </c:pt>
                <c:pt idx="127">
                  <c:v>3.9497148229955599</c:v>
                </c:pt>
                <c:pt idx="128">
                  <c:v>3.9314955431725309</c:v>
                </c:pt>
                <c:pt idx="129">
                  <c:v>3.9132380671901217</c:v>
                </c:pt>
                <c:pt idx="130">
                  <c:v>3.894942234983688</c:v>
                </c:pt>
                <c:pt idx="131">
                  <c:v>3.8766078854830823</c:v>
                </c:pt>
                <c:pt idx="132">
                  <c:v>3.29945742891789</c:v>
                </c:pt>
                <c:pt idx="133">
                  <c:v>3.2810455575540232</c:v>
                </c:pt>
                <c:pt idx="134">
                  <c:v>3.2625946795675986</c:v>
                </c:pt>
                <c:pt idx="135">
                  <c:v>3.2441046297811909</c:v>
                </c:pt>
                <c:pt idx="136">
                  <c:v>3.2255752419688406</c:v>
                </c:pt>
                <c:pt idx="137">
                  <c:v>3.2070063488473011</c:v>
                </c:pt>
                <c:pt idx="138">
                  <c:v>3.1883977820669429</c:v>
                </c:pt>
                <c:pt idx="139">
                  <c:v>3.1697493722027161</c:v>
                </c:pt>
                <c:pt idx="140">
                  <c:v>3.1510609487449983</c:v>
                </c:pt>
                <c:pt idx="141">
                  <c:v>3.1323323400904428</c:v>
                </c:pt>
                <c:pt idx="142">
                  <c:v>3.1135633735324859</c:v>
                </c:pt>
                <c:pt idx="143">
                  <c:v>3.0947538752520245</c:v>
                </c:pt>
                <c:pt idx="144">
                  <c:v>3.075903670307639</c:v>
                </c:pt>
                <c:pt idx="145">
                  <c:v>3.0570125826263848</c:v>
                </c:pt>
                <c:pt idx="146">
                  <c:v>3.0380804349935033</c:v>
                </c:pt>
                <c:pt idx="147">
                  <c:v>3.079602916811524</c:v>
                </c:pt>
                <c:pt idx="148">
                  <c:v>3.0605881130158821</c:v>
                </c:pt>
                <c:pt idx="149">
                  <c:v>3.0415317106761961</c:v>
                </c:pt>
                <c:pt idx="150">
                  <c:v>3.0224335279118861</c:v>
                </c:pt>
                <c:pt idx="151">
                  <c:v>3.0032933816505363</c:v>
                </c:pt>
                <c:pt idx="152">
                  <c:v>2.9841110876173218</c:v>
                </c:pt>
                <c:pt idx="153">
                  <c:v>2.9648864603244363</c:v>
                </c:pt>
                <c:pt idx="154">
                  <c:v>2.9456193130608597</c:v>
                </c:pt>
                <c:pt idx="155">
                  <c:v>2.9263094578809898</c:v>
                </c:pt>
                <c:pt idx="156">
                  <c:v>2.9069567055943537</c:v>
                </c:pt>
                <c:pt idx="157">
                  <c:v>2.8875608657542386</c:v>
                </c:pt>
                <c:pt idx="158">
                  <c:v>2.8681217466468922</c:v>
                </c:pt>
                <c:pt idx="159">
                  <c:v>2.8486391552798693</c:v>
                </c:pt>
                <c:pt idx="160">
                  <c:v>2.8291128973711182</c:v>
                </c:pt>
                <c:pt idx="161">
                  <c:v>2.8095427773371568</c:v>
                </c:pt>
                <c:pt idx="162">
                  <c:v>2.3011016871273853</c:v>
                </c:pt>
                <c:pt idx="163">
                  <c:v>2.2814432508295397</c:v>
                </c:pt>
                <c:pt idx="164">
                  <c:v>2.2617403577318385</c:v>
                </c:pt>
                <c:pt idx="165">
                  <c:v>2.2419928069282662</c:v>
                </c:pt>
                <c:pt idx="166">
                  <c:v>2.2222003961523171</c:v>
                </c:pt>
                <c:pt idx="167">
                  <c:v>2.202362921764319</c:v>
                </c:pt>
                <c:pt idx="168">
                  <c:v>2.1824801787394961</c:v>
                </c:pt>
                <c:pt idx="169">
                  <c:v>2.1625519606550654</c:v>
                </c:pt>
                <c:pt idx="170">
                  <c:v>2.1425780596776178</c:v>
                </c:pt>
                <c:pt idx="171">
                  <c:v>2.1225582665504987</c:v>
                </c:pt>
                <c:pt idx="172">
                  <c:v>2.1024923705804497</c:v>
                </c:pt>
                <c:pt idx="173">
                  <c:v>2.0823801596248188</c:v>
                </c:pt>
                <c:pt idx="174">
                  <c:v>2.0622214200779752</c:v>
                </c:pt>
                <c:pt idx="175">
                  <c:v>2.0420159368581778</c:v>
                </c:pt>
                <c:pt idx="176">
                  <c:v>1.5929697433938372</c:v>
                </c:pt>
                <c:pt idx="177">
                  <c:v>1.5726701216095762</c:v>
                </c:pt>
                <c:pt idx="178">
                  <c:v>1.5523231019126911</c:v>
                </c:pt>
                <c:pt idx="179">
                  <c:v>1.5319284631789287</c:v>
                </c:pt>
                <c:pt idx="180">
                  <c:v>1.5114859827382361</c:v>
                </c:pt>
                <c:pt idx="181">
                  <c:v>1.4909954363602651</c:v>
                </c:pt>
                <c:pt idx="182">
                  <c:v>1.470456598240105</c:v>
                </c:pt>
                <c:pt idx="183">
                  <c:v>1.4498692409832756</c:v>
                </c:pt>
                <c:pt idx="184">
                  <c:v>1.4292331355909482</c:v>
                </c:pt>
                <c:pt idx="185">
                  <c:v>1.4085480514448818</c:v>
                </c:pt>
                <c:pt idx="186">
                  <c:v>1.3878137562921324</c:v>
                </c:pt>
                <c:pt idx="187">
                  <c:v>1.3670300162295916</c:v>
                </c:pt>
                <c:pt idx="188">
                  <c:v>1.1043781556035128</c:v>
                </c:pt>
                <c:pt idx="189">
                  <c:v>1.0834948173335306</c:v>
                </c:pt>
                <c:pt idx="190">
                  <c:v>1.0625613223867845</c:v>
                </c:pt>
                <c:pt idx="191">
                  <c:v>1.0415774301018246</c:v>
                </c:pt>
                <c:pt idx="192">
                  <c:v>1.020542898087001</c:v>
                </c:pt>
                <c:pt idx="193">
                  <c:v>0.99945748220414998</c:v>
                </c:pt>
                <c:pt idx="194">
                  <c:v>0.97832093655165409</c:v>
                </c:pt>
                <c:pt idx="195">
                  <c:v>0.95713301344761703</c:v>
                </c:pt>
                <c:pt idx="196">
                  <c:v>0.93589346341269675</c:v>
                </c:pt>
                <c:pt idx="197">
                  <c:v>0.91460203515259764</c:v>
                </c:pt>
                <c:pt idx="198">
                  <c:v>0.89325847554056281</c:v>
                </c:pt>
                <c:pt idx="199">
                  <c:v>0.87186252959975263</c:v>
                </c:pt>
                <c:pt idx="200">
                  <c:v>0.80152122354343192</c:v>
                </c:pt>
                <c:pt idx="201">
                  <c:v>0.78001973252287371</c:v>
                </c:pt>
                <c:pt idx="202">
                  <c:v>0.75846507896005733</c:v>
                </c:pt>
                <c:pt idx="203">
                  <c:v>0.7368570002947763</c:v>
                </c:pt>
                <c:pt idx="204">
                  <c:v>0.71519523202437085</c:v>
                </c:pt>
                <c:pt idx="205">
                  <c:v>0.69347950768462852</c:v>
                </c:pt>
                <c:pt idx="206">
                  <c:v>0.67170955883022998</c:v>
                </c:pt>
                <c:pt idx="207">
                  <c:v>0.64988511501530866</c:v>
                </c:pt>
                <c:pt idx="208">
                  <c:v>0.62800590377344179</c:v>
                </c:pt>
                <c:pt idx="209">
                  <c:v>0.60607165059786894</c:v>
                </c:pt>
                <c:pt idx="210">
                  <c:v>0.584082078920801</c:v>
                </c:pt>
                <c:pt idx="211">
                  <c:v>0.56203691009289969</c:v>
                </c:pt>
                <c:pt idx="212">
                  <c:v>0.54909283650286511</c:v>
                </c:pt>
                <c:pt idx="213">
                  <c:v>0.52693562899517588</c:v>
                </c:pt>
                <c:pt idx="214">
                  <c:v>0.50472197569015975</c:v>
                </c:pt>
                <c:pt idx="215">
                  <c:v>0.48245158940144961</c:v>
                </c:pt>
                <c:pt idx="216">
                  <c:v>0.46012418075420669</c:v>
                </c:pt>
                <c:pt idx="217">
                  <c:v>0.43773945816312221</c:v>
                </c:pt>
                <c:pt idx="218">
                  <c:v>0.41529712780962313</c:v>
                </c:pt>
                <c:pt idx="219">
                  <c:v>0.3927968936194759</c:v>
                </c:pt>
                <c:pt idx="220">
                  <c:v>0.37023845723936688</c:v>
                </c:pt>
                <c:pt idx="221">
                  <c:v>0.34762151801388086</c:v>
                </c:pt>
                <c:pt idx="222">
                  <c:v>0.32494577296168359</c:v>
                </c:pt>
                <c:pt idx="223">
                  <c:v>0.43586386096657748</c:v>
                </c:pt>
                <c:pt idx="224">
                  <c:v>0.41306958589311193</c:v>
                </c:pt>
                <c:pt idx="225">
                  <c:v>0.39021558185228855</c:v>
                </c:pt>
                <c:pt idx="226">
                  <c:v>0.36730153631671669</c:v>
                </c:pt>
                <c:pt idx="227">
                  <c:v>0.34432713430996387</c:v>
                </c:pt>
                <c:pt idx="228">
                  <c:v>0.32129205838154462</c:v>
                </c:pt>
                <c:pt idx="229">
                  <c:v>0.29819598858065888</c:v>
                </c:pt>
                <c:pt idx="230">
                  <c:v>0.27503860243015765</c:v>
                </c:pt>
                <c:pt idx="231">
                  <c:v>0.25181957489994033</c:v>
                </c:pt>
                <c:pt idx="232">
                  <c:v>0.22853857838023828</c:v>
                </c:pt>
                <c:pt idx="233">
                  <c:v>0.38896403265334811</c:v>
                </c:pt>
                <c:pt idx="234">
                  <c:v>0.36555810486913742</c:v>
                </c:pt>
                <c:pt idx="235">
                  <c:v>0.34208920951260779</c:v>
                </c:pt>
                <c:pt idx="236">
                  <c:v>0.31855700837849099</c:v>
                </c:pt>
                <c:pt idx="237">
                  <c:v>0.29496116054201593</c:v>
                </c:pt>
                <c:pt idx="238">
                  <c:v>0.27130132232929327</c:v>
                </c:pt>
                <c:pt idx="239">
                  <c:v>0.24757714728838209</c:v>
                </c:pt>
                <c:pt idx="240">
                  <c:v>0.22378828615904922</c:v>
                </c:pt>
                <c:pt idx="241">
                  <c:v>0.1999343868426422</c:v>
                </c:pt>
                <c:pt idx="242">
                  <c:v>0.55667650966302062</c:v>
                </c:pt>
                <c:pt idx="243">
                  <c:v>0.53269146616872831</c:v>
                </c:pt>
                <c:pt idx="244">
                  <c:v>0.50864031085149009</c:v>
                </c:pt>
                <c:pt idx="245">
                  <c:v>0.4845226799478155</c:v>
                </c:pt>
                <c:pt idx="246">
                  <c:v>0.46033820669794068</c:v>
                </c:pt>
                <c:pt idx="247">
                  <c:v>0.43608652131302961</c:v>
                </c:pt>
                <c:pt idx="248">
                  <c:v>0.41176725094226185</c:v>
                </c:pt>
                <c:pt idx="249">
                  <c:v>0.38738001963861279</c:v>
                </c:pt>
                <c:pt idx="250">
                  <c:v>0.36292444832503179</c:v>
                </c:pt>
                <c:pt idx="251">
                  <c:v>0.33840015475965401</c:v>
                </c:pt>
                <c:pt idx="252">
                  <c:v>0.89731124730207057</c:v>
                </c:pt>
                <c:pt idx="253">
                  <c:v>0.87264834967152183</c:v>
                </c:pt>
                <c:pt idx="254">
                  <c:v>0.84791556372033483</c:v>
                </c:pt>
                <c:pt idx="255">
                  <c:v>0.82311249419086607</c:v>
                </c:pt>
                <c:pt idx="256">
                  <c:v>0.79823874247989579</c:v>
                </c:pt>
                <c:pt idx="257">
                  <c:v>0.77329390660105446</c:v>
                </c:pt>
                <c:pt idx="258">
                  <c:v>0.74827758114656717</c:v>
                </c:pt>
                <c:pt idx="259">
                  <c:v>0.72318935724860012</c:v>
                </c:pt>
                <c:pt idx="260">
                  <c:v>1.2493350725372068</c:v>
                </c:pt>
                <c:pt idx="261">
                  <c:v>1.2241018111112396</c:v>
                </c:pt>
                <c:pt idx="262">
                  <c:v>1.1987954034820802</c:v>
                </c:pt>
                <c:pt idx="263">
                  <c:v>1.1734154265430732</c:v>
                </c:pt>
                <c:pt idx="264">
                  <c:v>1.147961453525312</c:v>
                </c:pt>
                <c:pt idx="265">
                  <c:v>1.1224330539559162</c:v>
                </c:pt>
                <c:pt idx="266">
                  <c:v>1.0968297936147167</c:v>
                </c:pt>
                <c:pt idx="267">
                  <c:v>1.0711512344912251</c:v>
                </c:pt>
                <c:pt idx="268">
                  <c:v>1.0453969347406371</c:v>
                </c:pt>
                <c:pt idx="269">
                  <c:v>1.1822110767380707</c:v>
                </c:pt>
                <c:pt idx="270">
                  <c:v>1.1563039546371385</c:v>
                </c:pt>
                <c:pt idx="271">
                  <c:v>1.1303197429185445</c:v>
                </c:pt>
                <c:pt idx="272">
                  <c:v>1.1042579839469511</c:v>
                </c:pt>
                <c:pt idx="273">
                  <c:v>1.0781182160228866</c:v>
                </c:pt>
                <c:pt idx="274">
                  <c:v>1.0518999733348835</c:v>
                </c:pt>
                <c:pt idx="275">
                  <c:v>1.0256027859105927</c:v>
                </c:pt>
                <c:pt idx="276">
                  <c:v>0.99922617956738691</c:v>
                </c:pt>
                <c:pt idx="277">
                  <c:v>1.7308859465240118</c:v>
                </c:pt>
                <c:pt idx="278">
                  <c:v>1.7043490627030735</c:v>
                </c:pt>
                <c:pt idx="279">
                  <c:v>1.6777313116492962</c:v>
                </c:pt>
                <c:pt idx="280">
                  <c:v>1.6510322018303611</c:v>
                </c:pt>
                <c:pt idx="281">
                  <c:v>1.6242512372454883</c:v>
                </c:pt>
                <c:pt idx="282">
                  <c:v>1.5973879173716625</c:v>
                </c:pt>
                <c:pt idx="283">
                  <c:v>1.5704417371083252</c:v>
                </c:pt>
                <c:pt idx="284">
                  <c:v>3.344868178457105</c:v>
                </c:pt>
                <c:pt idx="285">
                  <c:v>3.3177547435256116</c:v>
                </c:pt>
                <c:pt idx="286">
                  <c:v>3.2905569048793524</c:v>
                </c:pt>
                <c:pt idx="287">
                  <c:v>3.2632741385441051</c:v>
                </c:pt>
                <c:pt idx="288">
                  <c:v>3.2359059156816699</c:v>
                </c:pt>
                <c:pt idx="289">
                  <c:v>3.2084517025299562</c:v>
                </c:pt>
                <c:pt idx="290">
                  <c:v>3.1809109603418761</c:v>
                </c:pt>
                <c:pt idx="291">
                  <c:v>4.2829038581350289</c:v>
                </c:pt>
                <c:pt idx="292">
                  <c:v>4.2551884213833375</c:v>
                </c:pt>
                <c:pt idx="293">
                  <c:v>4.2273848088215402</c:v>
                </c:pt>
                <c:pt idx="294">
                  <c:v>4.1994924611347813</c:v>
                </c:pt>
                <c:pt idx="295">
                  <c:v>4.1715108137045434</c:v>
                </c:pt>
                <c:pt idx="296">
                  <c:v>4.143439296541402</c:v>
                </c:pt>
                <c:pt idx="297">
                  <c:v>4.1152773342174385</c:v>
                </c:pt>
                <c:pt idx="298">
                  <c:v>5.2508930957955755</c:v>
                </c:pt>
                <c:pt idx="299">
                  <c:v>5.2225484947662295</c:v>
                </c:pt>
                <c:pt idx="300">
                  <c:v>5.1941116889662027</c:v>
                </c:pt>
                <c:pt idx="301">
                  <c:v>5.1798585226644178</c:v>
                </c:pt>
                <c:pt idx="302">
                  <c:v>5.1770050987173732</c:v>
                </c:pt>
                <c:pt idx="303">
                  <c:v>5.1741507431335236</c:v>
                </c:pt>
                <c:pt idx="304">
                  <c:v>5.1712954553083961</c:v>
                </c:pt>
                <c:pt idx="305">
                  <c:v>5.1684392346368355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A79-4716-B273-271CE4E3EE13}"/>
            </c:ext>
          </c:extLst>
        </c:ser>
        <c:ser>
          <c:idx val="1"/>
          <c:order val="1"/>
          <c:tx>
            <c:strRef>
              <c:f>'S1_Radar C_adjecent'!$U$9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254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'S1_Radar C_adjecent'!$B$10:$B$373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301.5</c:v>
                </c:pt>
                <c:pt idx="302">
                  <c:v>301.60000000000002</c:v>
                </c:pt>
                <c:pt idx="303">
                  <c:v>301.7</c:v>
                </c:pt>
                <c:pt idx="304">
                  <c:v>301.8</c:v>
                </c:pt>
                <c:pt idx="305">
                  <c:v>301.89999999999998</c:v>
                </c:pt>
              </c:numCache>
            </c:numRef>
          </c:xVal>
          <c:yVal>
            <c:numRef>
              <c:f>'S1_Radar C_adjecent'!$U$10:$U$373</c:f>
              <c:numCache>
                <c:formatCode>General</c:formatCode>
                <c:ptCount val="364"/>
                <c:pt idx="0">
                  <c:v>33.849226067852058</c:v>
                </c:pt>
                <c:pt idx="1">
                  <c:v>33.834833062847238</c:v>
                </c:pt>
                <c:pt idx="2">
                  <c:v>33.820416207225676</c:v>
                </c:pt>
                <c:pt idx="3">
                  <c:v>33.805975421940914</c:v>
                </c:pt>
                <c:pt idx="4">
                  <c:v>33.791510627553421</c:v>
                </c:pt>
                <c:pt idx="5">
                  <c:v>33.777021744228037</c:v>
                </c:pt>
                <c:pt idx="6">
                  <c:v>33.762508691731583</c:v>
                </c:pt>
                <c:pt idx="7">
                  <c:v>33.747971389429964</c:v>
                </c:pt>
                <c:pt idx="8">
                  <c:v>33.73340975628544</c:v>
                </c:pt>
                <c:pt idx="9">
                  <c:v>33.718823710854238</c:v>
                </c:pt>
                <c:pt idx="10">
                  <c:v>33.704213171283598</c:v>
                </c:pt>
                <c:pt idx="11">
                  <c:v>30.793906154484745</c:v>
                </c:pt>
                <c:pt idx="12">
                  <c:v>30.779246379427576</c:v>
                </c:pt>
                <c:pt idx="13">
                  <c:v>30.764561862191641</c:v>
                </c:pt>
                <c:pt idx="14">
                  <c:v>30.749852519260884</c:v>
                </c:pt>
                <c:pt idx="15">
                  <c:v>30.735118266696503</c:v>
                </c:pt>
                <c:pt idx="16">
                  <c:v>30.720359020133827</c:v>
                </c:pt>
                <c:pt idx="17">
                  <c:v>30.705574694779699</c:v>
                </c:pt>
                <c:pt idx="18">
                  <c:v>30.690765205409576</c:v>
                </c:pt>
                <c:pt idx="19">
                  <c:v>30.675930466364406</c:v>
                </c:pt>
                <c:pt idx="20">
                  <c:v>30.661070391547725</c:v>
                </c:pt>
                <c:pt idx="21">
                  <c:v>30.64618489442293</c:v>
                </c:pt>
                <c:pt idx="22">
                  <c:v>30.631273888009872</c:v>
                </c:pt>
                <c:pt idx="23">
                  <c:v>30.616337284882121</c:v>
                </c:pt>
                <c:pt idx="24">
                  <c:v>30.601374997163958</c:v>
                </c:pt>
                <c:pt idx="25">
                  <c:v>30.58638693652702</c:v>
                </c:pt>
                <c:pt idx="26">
                  <c:v>30.571373014187344</c:v>
                </c:pt>
                <c:pt idx="27">
                  <c:v>30.556333140902296</c:v>
                </c:pt>
                <c:pt idx="28">
                  <c:v>30.541267226967335</c:v>
                </c:pt>
                <c:pt idx="29">
                  <c:v>30.526175182212768</c:v>
                </c:pt>
                <c:pt idx="30">
                  <c:v>30.51105691600074</c:v>
                </c:pt>
                <c:pt idx="31">
                  <c:v>30.495912337221711</c:v>
                </c:pt>
                <c:pt idx="32">
                  <c:v>30.480741354291439</c:v>
                </c:pt>
                <c:pt idx="33">
                  <c:v>30.465543875147574</c:v>
                </c:pt>
                <c:pt idx="34">
                  <c:v>30.450319807246188</c:v>
                </c:pt>
                <c:pt idx="35">
                  <c:v>30.435069057558707</c:v>
                </c:pt>
                <c:pt idx="36">
                  <c:v>30.514998144138502</c:v>
                </c:pt>
                <c:pt idx="37">
                  <c:v>30.499693749836837</c:v>
                </c:pt>
                <c:pt idx="38">
                  <c:v>30.484362391720509</c:v>
                </c:pt>
                <c:pt idx="39">
                  <c:v>30.469003974787512</c:v>
                </c:pt>
                <c:pt idx="40">
                  <c:v>30.453618403533909</c:v>
                </c:pt>
                <c:pt idx="41">
                  <c:v>30.4382055819502</c:v>
                </c:pt>
                <c:pt idx="42">
                  <c:v>30.422765413517681</c:v>
                </c:pt>
                <c:pt idx="43">
                  <c:v>30.40729780120509</c:v>
                </c:pt>
                <c:pt idx="44">
                  <c:v>30.39180264746463</c:v>
                </c:pt>
                <c:pt idx="45">
                  <c:v>30.376279854228557</c:v>
                </c:pt>
                <c:pt idx="46">
                  <c:v>30.360729322905485</c:v>
                </c:pt>
                <c:pt idx="47">
                  <c:v>30.345150954376521</c:v>
                </c:pt>
                <c:pt idx="48">
                  <c:v>30.329544648991572</c:v>
                </c:pt>
                <c:pt idx="49">
                  <c:v>30.313910306565532</c:v>
                </c:pt>
                <c:pt idx="50">
                  <c:v>30.298247826374478</c:v>
                </c:pt>
                <c:pt idx="51">
                  <c:v>30.28255710715186</c:v>
                </c:pt>
                <c:pt idx="52">
                  <c:v>30.266838047084462</c:v>
                </c:pt>
                <c:pt idx="53">
                  <c:v>30.251090543808601</c:v>
                </c:pt>
                <c:pt idx="54">
                  <c:v>30.235314494406083</c:v>
                </c:pt>
                <c:pt idx="55">
                  <c:v>30.219509795400171</c:v>
                </c:pt>
                <c:pt idx="56">
                  <c:v>30.203676342751663</c:v>
                </c:pt>
                <c:pt idx="57">
                  <c:v>30.187814031854742</c:v>
                </c:pt>
                <c:pt idx="58">
                  <c:v>28.936120019927287</c:v>
                </c:pt>
                <c:pt idx="59">
                  <c:v>28.92019967642905</c:v>
                </c:pt>
                <c:pt idx="60">
                  <c:v>28.904250157423988</c:v>
                </c:pt>
                <c:pt idx="61">
                  <c:v>28.88827135599827</c:v>
                </c:pt>
                <c:pt idx="62">
                  <c:v>28.87226316465059</c:v>
                </c:pt>
                <c:pt idx="63">
                  <c:v>28.856225475287786</c:v>
                </c:pt>
                <c:pt idx="64">
                  <c:v>28.840158179220467</c:v>
                </c:pt>
                <c:pt idx="65">
                  <c:v>28.824061167158632</c:v>
                </c:pt>
                <c:pt idx="66">
                  <c:v>28.807934329207413</c:v>
                </c:pt>
                <c:pt idx="67">
                  <c:v>28.791777554862236</c:v>
                </c:pt>
                <c:pt idx="68">
                  <c:v>28.775590733004734</c:v>
                </c:pt>
                <c:pt idx="69">
                  <c:v>28.759373751897968</c:v>
                </c:pt>
                <c:pt idx="70">
                  <c:v>28.743126499181884</c:v>
                </c:pt>
                <c:pt idx="71">
                  <c:v>28.726848861868589</c:v>
                </c:pt>
                <c:pt idx="72">
                  <c:v>28.710540726337982</c:v>
                </c:pt>
                <c:pt idx="73">
                  <c:v>28.694201978332572</c:v>
                </c:pt>
                <c:pt idx="74">
                  <c:v>28.677832502953166</c:v>
                </c:pt>
                <c:pt idx="75">
                  <c:v>28.661432184653748</c:v>
                </c:pt>
                <c:pt idx="76">
                  <c:v>28.64500090723682</c:v>
                </c:pt>
                <c:pt idx="77">
                  <c:v>28.628538553848287</c:v>
                </c:pt>
                <c:pt idx="78">
                  <c:v>27.500738240445514</c:v>
                </c:pt>
                <c:pt idx="79">
                  <c:v>27.484213381901327</c:v>
                </c:pt>
                <c:pt idx="80">
                  <c:v>27.467657092835225</c:v>
                </c:pt>
                <c:pt idx="81">
                  <c:v>27.451069253717435</c:v>
                </c:pt>
                <c:pt idx="82">
                  <c:v>27.434449744336575</c:v>
                </c:pt>
                <c:pt idx="83">
                  <c:v>27.417798443794425</c:v>
                </c:pt>
                <c:pt idx="84">
                  <c:v>27.401115230500807</c:v>
                </c:pt>
                <c:pt idx="85">
                  <c:v>27.384399982168134</c:v>
                </c:pt>
                <c:pt idx="86">
                  <c:v>27.367652575806062</c:v>
                </c:pt>
                <c:pt idx="87">
                  <c:v>27.350872887716321</c:v>
                </c:pt>
                <c:pt idx="88">
                  <c:v>27.33406079348714</c:v>
                </c:pt>
                <c:pt idx="89">
                  <c:v>27.317216167987795</c:v>
                </c:pt>
                <c:pt idx="90">
                  <c:v>27.300338885362976</c:v>
                </c:pt>
                <c:pt idx="91">
                  <c:v>27.283428819027336</c:v>
                </c:pt>
                <c:pt idx="92">
                  <c:v>27.266485841659801</c:v>
                </c:pt>
                <c:pt idx="93">
                  <c:v>27.24950982519789</c:v>
                </c:pt>
                <c:pt idx="94">
                  <c:v>27.232500640831802</c:v>
                </c:pt>
                <c:pt idx="95">
                  <c:v>27.215458158998899</c:v>
                </c:pt>
                <c:pt idx="96">
                  <c:v>27.198382249377516</c:v>
                </c:pt>
                <c:pt idx="97">
                  <c:v>27.181272780881329</c:v>
                </c:pt>
                <c:pt idx="98">
                  <c:v>26.122773371651633</c:v>
                </c:pt>
                <c:pt idx="99">
                  <c:v>26.105596389057425</c:v>
                </c:pt>
                <c:pt idx="100">
                  <c:v>26.088385449680388</c:v>
                </c:pt>
                <c:pt idx="101">
                  <c:v>26.071140419314517</c:v>
                </c:pt>
                <c:pt idx="102">
                  <c:v>26.053861162958569</c:v>
                </c:pt>
                <c:pt idx="103">
                  <c:v>26.036547544809636</c:v>
                </c:pt>
                <c:pt idx="104">
                  <c:v>26.019199428257124</c:v>
                </c:pt>
                <c:pt idx="105">
                  <c:v>26.001816675875816</c:v>
                </c:pt>
                <c:pt idx="106">
                  <c:v>25.984399149419843</c:v>
                </c:pt>
                <c:pt idx="107">
                  <c:v>25.966946709816156</c:v>
                </c:pt>
                <c:pt idx="108">
                  <c:v>25.949459217157468</c:v>
                </c:pt>
                <c:pt idx="109">
                  <c:v>25.931936530696177</c:v>
                </c:pt>
                <c:pt idx="110">
                  <c:v>25.91437850883726</c:v>
                </c:pt>
                <c:pt idx="111">
                  <c:v>25.896785009131563</c:v>
                </c:pt>
                <c:pt idx="112">
                  <c:v>25.879155888268983</c:v>
                </c:pt>
                <c:pt idx="113">
                  <c:v>25.861491002071475</c:v>
                </c:pt>
                <c:pt idx="114">
                  <c:v>25.843790205486115</c:v>
                </c:pt>
                <c:pt idx="115">
                  <c:v>24.165423807124085</c:v>
                </c:pt>
                <c:pt idx="116">
                  <c:v>24.147650751068994</c:v>
                </c:pt>
                <c:pt idx="117">
                  <c:v>24.12984134414657</c:v>
                </c:pt>
                <c:pt idx="118">
                  <c:v>24.111995437732645</c:v>
                </c:pt>
                <c:pt idx="119">
                  <c:v>24.094112882292194</c:v>
                </c:pt>
                <c:pt idx="120">
                  <c:v>24.076193527371544</c:v>
                </c:pt>
                <c:pt idx="121">
                  <c:v>24.058237221591156</c:v>
                </c:pt>
                <c:pt idx="122">
                  <c:v>24.040243812637954</c:v>
                </c:pt>
                <c:pt idx="123">
                  <c:v>24.022213147257418</c:v>
                </c:pt>
                <c:pt idx="124">
                  <c:v>24.004145071246313</c:v>
                </c:pt>
                <c:pt idx="125">
                  <c:v>23.986039429444389</c:v>
                </c:pt>
                <c:pt idx="126">
                  <c:v>23.967896065726706</c:v>
                </c:pt>
                <c:pt idx="127">
                  <c:v>23.94971482299556</c:v>
                </c:pt>
                <c:pt idx="128">
                  <c:v>23.931495543172531</c:v>
                </c:pt>
                <c:pt idx="129">
                  <c:v>23.913238067190122</c:v>
                </c:pt>
                <c:pt idx="130">
                  <c:v>23.894942234983688</c:v>
                </c:pt>
                <c:pt idx="131">
                  <c:v>23.876607885483082</c:v>
                </c:pt>
                <c:pt idx="132">
                  <c:v>23.29945742891789</c:v>
                </c:pt>
                <c:pt idx="133">
                  <c:v>23.281045557554023</c:v>
                </c:pt>
                <c:pt idx="134">
                  <c:v>23.262594679567599</c:v>
                </c:pt>
                <c:pt idx="135">
                  <c:v>23.244104629781191</c:v>
                </c:pt>
                <c:pt idx="136">
                  <c:v>23.225575241968841</c:v>
                </c:pt>
                <c:pt idx="137">
                  <c:v>23.207006348847301</c:v>
                </c:pt>
                <c:pt idx="138">
                  <c:v>23.188397782066943</c:v>
                </c:pt>
                <c:pt idx="139">
                  <c:v>23.169749372202716</c:v>
                </c:pt>
                <c:pt idx="140">
                  <c:v>23.151060948744998</c:v>
                </c:pt>
                <c:pt idx="141">
                  <c:v>23.132332340090443</c:v>
                </c:pt>
                <c:pt idx="142">
                  <c:v>23.113563373532486</c:v>
                </c:pt>
                <c:pt idx="143">
                  <c:v>23.094753875252024</c:v>
                </c:pt>
                <c:pt idx="144">
                  <c:v>23.075903670307639</c:v>
                </c:pt>
                <c:pt idx="145">
                  <c:v>23.057012582626385</c:v>
                </c:pt>
                <c:pt idx="146">
                  <c:v>23.038080434993503</c:v>
                </c:pt>
                <c:pt idx="147">
                  <c:v>23.079602916811524</c:v>
                </c:pt>
                <c:pt idx="148">
                  <c:v>23.060588113015882</c:v>
                </c:pt>
                <c:pt idx="149">
                  <c:v>23.041531710676196</c:v>
                </c:pt>
                <c:pt idx="150">
                  <c:v>23.022433527911886</c:v>
                </c:pt>
                <c:pt idx="151">
                  <c:v>23.003293381650536</c:v>
                </c:pt>
                <c:pt idx="152">
                  <c:v>22.984111087617322</c:v>
                </c:pt>
                <c:pt idx="153">
                  <c:v>22.964886460324436</c:v>
                </c:pt>
                <c:pt idx="154">
                  <c:v>22.94561931306086</c:v>
                </c:pt>
                <c:pt idx="155">
                  <c:v>22.92630945788099</c:v>
                </c:pt>
                <c:pt idx="156">
                  <c:v>22.906956705594354</c:v>
                </c:pt>
                <c:pt idx="157">
                  <c:v>22.887560865754239</c:v>
                </c:pt>
                <c:pt idx="158">
                  <c:v>22.868121746646892</c:v>
                </c:pt>
                <c:pt idx="159">
                  <c:v>22.848639155279869</c:v>
                </c:pt>
                <c:pt idx="160">
                  <c:v>22.829112897371118</c:v>
                </c:pt>
                <c:pt idx="161">
                  <c:v>22.809542777337157</c:v>
                </c:pt>
                <c:pt idx="162">
                  <c:v>22.301101687127385</c:v>
                </c:pt>
                <c:pt idx="163">
                  <c:v>22.28144325082954</c:v>
                </c:pt>
                <c:pt idx="164">
                  <c:v>22.261740357731838</c:v>
                </c:pt>
                <c:pt idx="165">
                  <c:v>22.241992806928266</c:v>
                </c:pt>
                <c:pt idx="166">
                  <c:v>22.222200396152317</c:v>
                </c:pt>
                <c:pt idx="167">
                  <c:v>22.202362921764319</c:v>
                </c:pt>
                <c:pt idx="168">
                  <c:v>22.182480178739496</c:v>
                </c:pt>
                <c:pt idx="169">
                  <c:v>22.162551960655065</c:v>
                </c:pt>
                <c:pt idx="170">
                  <c:v>22.142578059677618</c:v>
                </c:pt>
                <c:pt idx="171">
                  <c:v>22.122558266550499</c:v>
                </c:pt>
                <c:pt idx="172">
                  <c:v>22.10249237058045</c:v>
                </c:pt>
                <c:pt idx="173">
                  <c:v>22.082380159624819</c:v>
                </c:pt>
                <c:pt idx="174">
                  <c:v>22.062221420077975</c:v>
                </c:pt>
                <c:pt idx="175">
                  <c:v>22.042015936858178</c:v>
                </c:pt>
                <c:pt idx="176">
                  <c:v>21.592969743393837</c:v>
                </c:pt>
                <c:pt idx="177">
                  <c:v>21.572670121609576</c:v>
                </c:pt>
                <c:pt idx="178">
                  <c:v>21.552323101912691</c:v>
                </c:pt>
                <c:pt idx="179">
                  <c:v>21.531928463178929</c:v>
                </c:pt>
                <c:pt idx="180">
                  <c:v>21.511485982738236</c:v>
                </c:pt>
                <c:pt idx="181">
                  <c:v>21.490995436360265</c:v>
                </c:pt>
                <c:pt idx="182">
                  <c:v>21.470456598240105</c:v>
                </c:pt>
                <c:pt idx="183">
                  <c:v>21.449869240983276</c:v>
                </c:pt>
                <c:pt idx="184">
                  <c:v>21.429233135590948</c:v>
                </c:pt>
                <c:pt idx="185">
                  <c:v>21.408548051444882</c:v>
                </c:pt>
                <c:pt idx="186">
                  <c:v>21.387813756292132</c:v>
                </c:pt>
                <c:pt idx="187">
                  <c:v>21.367030016229592</c:v>
                </c:pt>
                <c:pt idx="188">
                  <c:v>21.104378155603513</c:v>
                </c:pt>
                <c:pt idx="189">
                  <c:v>21.083494817333531</c:v>
                </c:pt>
                <c:pt idx="190">
                  <c:v>21.062561322386784</c:v>
                </c:pt>
                <c:pt idx="191">
                  <c:v>21.041577430101825</c:v>
                </c:pt>
                <c:pt idx="192">
                  <c:v>21.020542898087001</c:v>
                </c:pt>
                <c:pt idx="193">
                  <c:v>20.99945748220415</c:v>
                </c:pt>
                <c:pt idx="194">
                  <c:v>20.978320936551654</c:v>
                </c:pt>
                <c:pt idx="195">
                  <c:v>20.957133013447617</c:v>
                </c:pt>
                <c:pt idx="196">
                  <c:v>20.935893463412697</c:v>
                </c:pt>
                <c:pt idx="197">
                  <c:v>20.914602035152598</c:v>
                </c:pt>
                <c:pt idx="198">
                  <c:v>20.893258475540563</c:v>
                </c:pt>
                <c:pt idx="199">
                  <c:v>20.871862529599753</c:v>
                </c:pt>
                <c:pt idx="200">
                  <c:v>20.801521223543432</c:v>
                </c:pt>
                <c:pt idx="201">
                  <c:v>20.780019732522874</c:v>
                </c:pt>
                <c:pt idx="202">
                  <c:v>20.758465078960057</c:v>
                </c:pt>
                <c:pt idx="203">
                  <c:v>20.736857000294776</c:v>
                </c:pt>
                <c:pt idx="204">
                  <c:v>20.715195232024371</c:v>
                </c:pt>
                <c:pt idx="205">
                  <c:v>20.693479507684629</c:v>
                </c:pt>
                <c:pt idx="206">
                  <c:v>20.67170955883023</c:v>
                </c:pt>
                <c:pt idx="207">
                  <c:v>20.649885115015309</c:v>
                </c:pt>
                <c:pt idx="208">
                  <c:v>20.628005903773442</c:v>
                </c:pt>
                <c:pt idx="209">
                  <c:v>20.606071650597869</c:v>
                </c:pt>
                <c:pt idx="210">
                  <c:v>20.584082078920801</c:v>
                </c:pt>
                <c:pt idx="211">
                  <c:v>20.5620369100929</c:v>
                </c:pt>
                <c:pt idx="212">
                  <c:v>20.549092836502865</c:v>
                </c:pt>
                <c:pt idx="213">
                  <c:v>20.526935628995176</c:v>
                </c:pt>
                <c:pt idx="214">
                  <c:v>20.50472197569016</c:v>
                </c:pt>
                <c:pt idx="215">
                  <c:v>20.48245158940145</c:v>
                </c:pt>
                <c:pt idx="216">
                  <c:v>20.460124180754207</c:v>
                </c:pt>
                <c:pt idx="217">
                  <c:v>20.437739458163122</c:v>
                </c:pt>
                <c:pt idx="218">
                  <c:v>20.415297127809623</c:v>
                </c:pt>
                <c:pt idx="219">
                  <c:v>20.392796893619476</c:v>
                </c:pt>
                <c:pt idx="220">
                  <c:v>20.370238457239367</c:v>
                </c:pt>
                <c:pt idx="221">
                  <c:v>20.347621518013881</c:v>
                </c:pt>
                <c:pt idx="222">
                  <c:v>20.324945772961684</c:v>
                </c:pt>
                <c:pt idx="223">
                  <c:v>20.435863860966577</c:v>
                </c:pt>
                <c:pt idx="224">
                  <c:v>20.413069585893112</c:v>
                </c:pt>
                <c:pt idx="225">
                  <c:v>20.390215581852289</c:v>
                </c:pt>
                <c:pt idx="226">
                  <c:v>20.367301536316717</c:v>
                </c:pt>
                <c:pt idx="227">
                  <c:v>20.344327134309964</c:v>
                </c:pt>
                <c:pt idx="228">
                  <c:v>20.321292058381545</c:v>
                </c:pt>
                <c:pt idx="229">
                  <c:v>20.298195988580659</c:v>
                </c:pt>
                <c:pt idx="230">
                  <c:v>20.275038602430158</c:v>
                </c:pt>
                <c:pt idx="231">
                  <c:v>20.25181957489994</c:v>
                </c:pt>
                <c:pt idx="232">
                  <c:v>20.228538578380238</c:v>
                </c:pt>
                <c:pt idx="233">
                  <c:v>20.388964032653348</c:v>
                </c:pt>
                <c:pt idx="234">
                  <c:v>20.365558104869137</c:v>
                </c:pt>
                <c:pt idx="235">
                  <c:v>20.342089209512608</c:v>
                </c:pt>
                <c:pt idx="236">
                  <c:v>20.318557008378491</c:v>
                </c:pt>
                <c:pt idx="237">
                  <c:v>20.294961160542016</c:v>
                </c:pt>
                <c:pt idx="238">
                  <c:v>20.271301322329293</c:v>
                </c:pt>
                <c:pt idx="239">
                  <c:v>20.247577147288382</c:v>
                </c:pt>
                <c:pt idx="240">
                  <c:v>20.223788286159049</c:v>
                </c:pt>
                <c:pt idx="241">
                  <c:v>20.199934386842642</c:v>
                </c:pt>
                <c:pt idx="242">
                  <c:v>20.556676509663021</c:v>
                </c:pt>
                <c:pt idx="243">
                  <c:v>20.532691466168728</c:v>
                </c:pt>
                <c:pt idx="244">
                  <c:v>20.50864031085149</c:v>
                </c:pt>
                <c:pt idx="245">
                  <c:v>20.484522679947816</c:v>
                </c:pt>
                <c:pt idx="246">
                  <c:v>20.460338206697941</c:v>
                </c:pt>
                <c:pt idx="247">
                  <c:v>20.43608652131303</c:v>
                </c:pt>
                <c:pt idx="248">
                  <c:v>20.411767250942262</c:v>
                </c:pt>
                <c:pt idx="249">
                  <c:v>20.387380019638613</c:v>
                </c:pt>
                <c:pt idx="250">
                  <c:v>20.362924448325032</c:v>
                </c:pt>
                <c:pt idx="251">
                  <c:v>20.338400154759654</c:v>
                </c:pt>
                <c:pt idx="252">
                  <c:v>20.897311247302071</c:v>
                </c:pt>
                <c:pt idx="253">
                  <c:v>20.872648349671522</c:v>
                </c:pt>
                <c:pt idx="254">
                  <c:v>20.847915563720335</c:v>
                </c:pt>
                <c:pt idx="255">
                  <c:v>20.823112494190866</c:v>
                </c:pt>
                <c:pt idx="256">
                  <c:v>20.798238742479896</c:v>
                </c:pt>
                <c:pt idx="257">
                  <c:v>20.773293906601054</c:v>
                </c:pt>
                <c:pt idx="258">
                  <c:v>20.748277581146567</c:v>
                </c:pt>
                <c:pt idx="259">
                  <c:v>20.7231893572486</c:v>
                </c:pt>
                <c:pt idx="260">
                  <c:v>21.249335072537207</c:v>
                </c:pt>
                <c:pt idx="261">
                  <c:v>21.22410181111124</c:v>
                </c:pt>
                <c:pt idx="262">
                  <c:v>21.19879540348208</c:v>
                </c:pt>
                <c:pt idx="263">
                  <c:v>21.173415426543073</c:v>
                </c:pt>
                <c:pt idx="264">
                  <c:v>21.147961453525312</c:v>
                </c:pt>
                <c:pt idx="265">
                  <c:v>21.122433053955916</c:v>
                </c:pt>
                <c:pt idx="266">
                  <c:v>21.096829793614717</c:v>
                </c:pt>
                <c:pt idx="267">
                  <c:v>21.071151234491225</c:v>
                </c:pt>
                <c:pt idx="268">
                  <c:v>21.045396934740637</c:v>
                </c:pt>
                <c:pt idx="269">
                  <c:v>21.182211076738071</c:v>
                </c:pt>
                <c:pt idx="270">
                  <c:v>21.156303954637139</c:v>
                </c:pt>
                <c:pt idx="271">
                  <c:v>21.130319742918545</c:v>
                </c:pt>
                <c:pt idx="272">
                  <c:v>21.104257983946951</c:v>
                </c:pt>
                <c:pt idx="273">
                  <c:v>21.078118216022887</c:v>
                </c:pt>
                <c:pt idx="274">
                  <c:v>21.051899973334883</c:v>
                </c:pt>
                <c:pt idx="275">
                  <c:v>21.025602785910593</c:v>
                </c:pt>
                <c:pt idx="276">
                  <c:v>20.999226179567387</c:v>
                </c:pt>
                <c:pt idx="277">
                  <c:v>21.730885946524012</c:v>
                </c:pt>
                <c:pt idx="278">
                  <c:v>21.704349062703074</c:v>
                </c:pt>
                <c:pt idx="279">
                  <c:v>21.677731311649296</c:v>
                </c:pt>
                <c:pt idx="280">
                  <c:v>21.651032201830361</c:v>
                </c:pt>
                <c:pt idx="281">
                  <c:v>21.624251237245488</c:v>
                </c:pt>
                <c:pt idx="282">
                  <c:v>21.597387917371663</c:v>
                </c:pt>
                <c:pt idx="283">
                  <c:v>21.570441737108325</c:v>
                </c:pt>
                <c:pt idx="284">
                  <c:v>23.344868178457105</c:v>
                </c:pt>
                <c:pt idx="285">
                  <c:v>23.317754743525612</c:v>
                </c:pt>
                <c:pt idx="286">
                  <c:v>23.290556904879352</c:v>
                </c:pt>
                <c:pt idx="287">
                  <c:v>23.263274138544105</c:v>
                </c:pt>
                <c:pt idx="288">
                  <c:v>23.23590591568167</c:v>
                </c:pt>
                <c:pt idx="289">
                  <c:v>23.208451702529956</c:v>
                </c:pt>
                <c:pt idx="290">
                  <c:v>23.180910960341876</c:v>
                </c:pt>
                <c:pt idx="291">
                  <c:v>24.282903858135029</c:v>
                </c:pt>
                <c:pt idx="292">
                  <c:v>24.255188421383338</c:v>
                </c:pt>
                <c:pt idx="293">
                  <c:v>24.22738480882154</c:v>
                </c:pt>
                <c:pt idx="294">
                  <c:v>24.199492461134781</c:v>
                </c:pt>
                <c:pt idx="295">
                  <c:v>24.171510813704543</c:v>
                </c:pt>
                <c:pt idx="296">
                  <c:v>24.143439296541402</c:v>
                </c:pt>
                <c:pt idx="297">
                  <c:v>24.115277334217438</c:v>
                </c:pt>
                <c:pt idx="298">
                  <c:v>25.250893095795576</c:v>
                </c:pt>
                <c:pt idx="299">
                  <c:v>25.22254849476623</c:v>
                </c:pt>
                <c:pt idx="300">
                  <c:v>25.194111688966203</c:v>
                </c:pt>
                <c:pt idx="301">
                  <c:v>25.179858522664418</c:v>
                </c:pt>
                <c:pt idx="302">
                  <c:v>25.177005098717373</c:v>
                </c:pt>
                <c:pt idx="303">
                  <c:v>25.174150743133524</c:v>
                </c:pt>
                <c:pt idx="304">
                  <c:v>25.171295455308396</c:v>
                </c:pt>
                <c:pt idx="305">
                  <c:v>25.168439234636836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A79-4716-B273-271CE4E3E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10"/>
        <c:minorUnit val="5"/>
      </c:valAx>
      <c:valAx>
        <c:axId val="1291457263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5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303891</xdr:colOff>
      <xdr:row>9</xdr:row>
      <xdr:rowOff>0</xdr:rowOff>
    </xdr:from>
    <xdr:to>
      <xdr:col>40</xdr:col>
      <xdr:colOff>346224</xdr:colOff>
      <xdr:row>41</xdr:row>
      <xdr:rowOff>34773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F87774-EF3E-4F15-A324-9AE3779CAB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504824</xdr:colOff>
      <xdr:row>2</xdr:row>
      <xdr:rowOff>123825</xdr:rowOff>
    </xdr:from>
    <xdr:to>
      <xdr:col>14</xdr:col>
      <xdr:colOff>38099</xdr:colOff>
      <xdr:row>24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57C5CEA-B42F-400F-87AD-3E621F3279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104775</xdr:colOff>
      <xdr:row>2</xdr:row>
      <xdr:rowOff>133350</xdr:rowOff>
    </xdr:from>
    <xdr:to>
      <xdr:col>25</xdr:col>
      <xdr:colOff>247650</xdr:colOff>
      <xdr:row>24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2F6139A-24BC-483A-90B8-0FD3D2A89F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68036</xdr:colOff>
      <xdr:row>9</xdr:row>
      <xdr:rowOff>1</xdr:rowOff>
    </xdr:from>
    <xdr:to>
      <xdr:col>40</xdr:col>
      <xdr:colOff>346224</xdr:colOff>
      <xdr:row>37</xdr:row>
      <xdr:rowOff>54429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84D513C-C35D-4BFB-99D6-3D55736D399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68036</xdr:colOff>
      <xdr:row>9</xdr:row>
      <xdr:rowOff>1</xdr:rowOff>
    </xdr:from>
    <xdr:to>
      <xdr:col>40</xdr:col>
      <xdr:colOff>346224</xdr:colOff>
      <xdr:row>37</xdr:row>
      <xdr:rowOff>54429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66A7E98-417C-4025-AFD5-4EC05B42A5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303891</xdr:colOff>
      <xdr:row>9</xdr:row>
      <xdr:rowOff>0</xdr:rowOff>
    </xdr:from>
    <xdr:to>
      <xdr:col>40</xdr:col>
      <xdr:colOff>346224</xdr:colOff>
      <xdr:row>41</xdr:row>
      <xdr:rowOff>34773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F86DCB8-69EC-4FB6-9A23-1AC7871109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303891</xdr:colOff>
      <xdr:row>9</xdr:row>
      <xdr:rowOff>0</xdr:rowOff>
    </xdr:from>
    <xdr:to>
      <xdr:col>40</xdr:col>
      <xdr:colOff>346224</xdr:colOff>
      <xdr:row>41</xdr:row>
      <xdr:rowOff>34773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E28E80A-3761-4988-B394-BC73F90A3BC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vision_First%20results_Scenario1__inband_145GHz_all_three_typs_of_antenna_22_4_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S antenna gain"/>
      <sheetName val="V-Radar A 116-148_5_WI75"/>
      <sheetName val="S1_Radar A_inband"/>
      <sheetName val="S1_Radar C_inband"/>
      <sheetName val="S1_Radar E_inband"/>
      <sheetName val="Plot"/>
      <sheetName val="vehicle radar antenna gain"/>
    </sheetNames>
    <sheetDataSet>
      <sheetData sheetId="0">
        <row r="2">
          <cell r="A2">
            <v>0</v>
          </cell>
          <cell r="B2">
            <v>44</v>
          </cell>
        </row>
        <row r="3">
          <cell r="A3">
            <v>0.1</v>
          </cell>
          <cell r="B3">
            <v>43.938743749999759</v>
          </cell>
        </row>
        <row r="4">
          <cell r="A4">
            <v>0.2</v>
          </cell>
          <cell r="B4">
            <v>43.754975000000456</v>
          </cell>
        </row>
        <row r="5">
          <cell r="A5">
            <v>0.3</v>
          </cell>
          <cell r="B5">
            <v>43.448693749998064</v>
          </cell>
        </row>
        <row r="6">
          <cell r="A6">
            <v>0.4</v>
          </cell>
          <cell r="B6">
            <v>43.019899999998138</v>
          </cell>
        </row>
        <row r="7">
          <cell r="A7">
            <v>0.5</v>
          </cell>
          <cell r="B7">
            <v>42.468593750000842</v>
          </cell>
        </row>
        <row r="8">
          <cell r="A8">
            <v>0.60000000000000009</v>
          </cell>
          <cell r="B8">
            <v>41.794775000000449</v>
          </cell>
        </row>
        <row r="9">
          <cell r="A9">
            <v>0.70000000000000007</v>
          </cell>
          <cell r="B9">
            <v>40.998443749999389</v>
          </cell>
        </row>
        <row r="10">
          <cell r="A10">
            <v>0.8</v>
          </cell>
          <cell r="B10">
            <v>40.079600000001093</v>
          </cell>
        </row>
        <row r="11">
          <cell r="A11">
            <v>0.9</v>
          </cell>
          <cell r="B11">
            <v>39.038243749999559</v>
          </cell>
        </row>
        <row r="12">
          <cell r="A12">
            <v>1</v>
          </cell>
          <cell r="B12">
            <v>37.874375000001223</v>
          </cell>
        </row>
        <row r="13">
          <cell r="A13">
            <v>1.1000000000000001</v>
          </cell>
          <cell r="B13">
            <v>36.58799374999893</v>
          </cell>
        </row>
        <row r="14">
          <cell r="A14">
            <v>1.2000000000000002</v>
          </cell>
          <cell r="B14">
            <v>35.179100000000602</v>
          </cell>
        </row>
        <row r="15">
          <cell r="A15">
            <v>1.3</v>
          </cell>
          <cell r="B15">
            <v>33.647693750000954</v>
          </cell>
        </row>
        <row r="16">
          <cell r="A16">
            <v>1.4000000000000001</v>
          </cell>
          <cell r="B16">
            <v>31.993774999999069</v>
          </cell>
        </row>
        <row r="17">
          <cell r="A17">
            <v>1.5</v>
          </cell>
          <cell r="B17">
            <v>30.217343749999181</v>
          </cell>
        </row>
        <row r="18">
          <cell r="A18">
            <v>1.6</v>
          </cell>
          <cell r="B18">
            <v>28.318399999999265</v>
          </cell>
        </row>
        <row r="19">
          <cell r="A19">
            <v>1.7000000000000002</v>
          </cell>
          <cell r="B19">
            <v>27.419077984003529</v>
          </cell>
        </row>
        <row r="20">
          <cell r="A20">
            <v>1.8</v>
          </cell>
          <cell r="B20">
            <v>27.419077984003529</v>
          </cell>
        </row>
        <row r="21">
          <cell r="A21">
            <v>1.9000000000000001</v>
          </cell>
          <cell r="B21">
            <v>27.419077984003529</v>
          </cell>
        </row>
        <row r="22">
          <cell r="A22">
            <v>2</v>
          </cell>
          <cell r="B22">
            <v>27.419077984003529</v>
          </cell>
        </row>
        <row r="23">
          <cell r="A23">
            <v>2.1</v>
          </cell>
          <cell r="B23">
            <v>26.99846564231617</v>
          </cell>
        </row>
        <row r="24">
          <cell r="A24">
            <v>2.2000000000000002</v>
          </cell>
          <cell r="B24">
            <v>26.493380990108818</v>
          </cell>
        </row>
        <row r="25">
          <cell r="A25">
            <v>2.3000000000000003</v>
          </cell>
          <cell r="B25">
            <v>26.010752110224416</v>
          </cell>
        </row>
        <row r="26">
          <cell r="A26">
            <v>2.4000000000000004</v>
          </cell>
          <cell r="B26">
            <v>25.548666967874368</v>
          </cell>
        </row>
        <row r="27">
          <cell r="A27">
            <v>2.5</v>
          </cell>
          <cell r="B27">
            <v>25.105447793863576</v>
          </cell>
        </row>
        <row r="28">
          <cell r="A28">
            <v>2.6</v>
          </cell>
          <cell r="B28">
            <v>24.679614311394133</v>
          </cell>
        </row>
        <row r="29">
          <cell r="A29">
            <v>2.7</v>
          </cell>
          <cell r="B29">
            <v>24.269853906689836</v>
          </cell>
        </row>
        <row r="30">
          <cell r="A30">
            <v>2.8000000000000003</v>
          </cell>
          <cell r="B30">
            <v>23.874997227109059</v>
          </cell>
        </row>
        <row r="31">
          <cell r="A31">
            <v>2.9000000000000004</v>
          </cell>
          <cell r="B31">
            <v>23.493998063190158</v>
          </cell>
        </row>
        <row r="32">
          <cell r="A32">
            <v>3</v>
          </cell>
          <cell r="B32">
            <v>23.125916642672593</v>
          </cell>
        </row>
        <row r="33">
          <cell r="A33">
            <v>3.1</v>
          </cell>
          <cell r="B33">
            <v>22.769905664807439</v>
          </cell>
        </row>
        <row r="34">
          <cell r="A34">
            <v>3.2</v>
          </cell>
          <cell r="B34">
            <v>22.42519855266675</v>
          </cell>
        </row>
        <row r="35">
          <cell r="A35">
            <v>3.3000000000000003</v>
          </cell>
          <cell r="B35">
            <v>22.091099513717033</v>
          </cell>
        </row>
        <row r="36">
          <cell r="A36">
            <v>3.4000000000000004</v>
          </cell>
          <cell r="B36">
            <v>21.766975084608085</v>
          </cell>
        </row>
        <row r="37">
          <cell r="A37">
            <v>3.5</v>
          </cell>
          <cell r="B37">
            <v>21.452246901907589</v>
          </cell>
        </row>
        <row r="38">
          <cell r="A38">
            <v>3.6</v>
          </cell>
          <cell r="B38">
            <v>21.146385491482125</v>
          </cell>
        </row>
        <row r="39">
          <cell r="A39">
            <v>3.7</v>
          </cell>
          <cell r="B39">
            <v>20.848904908989532</v>
          </cell>
        </row>
        <row r="40">
          <cell r="A40">
            <v>3.8000000000000003</v>
          </cell>
          <cell r="B40">
            <v>20.559358095243972</v>
          </cell>
        </row>
        <row r="41">
          <cell r="A41">
            <v>3.9000000000000004</v>
          </cell>
          <cell r="B41">
            <v>20.277332835001829</v>
          </cell>
        </row>
        <row r="42">
          <cell r="A42">
            <v>4</v>
          </cell>
          <cell r="B42">
            <v>20.002448227465145</v>
          </cell>
        </row>
        <row r="43">
          <cell r="A43">
            <v>4.1000000000000005</v>
          </cell>
          <cell r="B43">
            <v>19.734351592670912</v>
          </cell>
        </row>
        <row r="44">
          <cell r="A44">
            <v>4.2</v>
          </cell>
          <cell r="B44">
            <v>19.472715750716787</v>
          </cell>
        </row>
        <row r="45">
          <cell r="A45">
            <v>4.3</v>
          </cell>
          <cell r="B45">
            <v>19.217236621174614</v>
          </cell>
        </row>
        <row r="46">
          <cell r="A46">
            <v>4.4000000000000004</v>
          </cell>
          <cell r="B46">
            <v>18.967631098509635</v>
          </cell>
        </row>
        <row r="47">
          <cell r="A47">
            <v>4.5</v>
          </cell>
          <cell r="B47">
            <v>18.723635166280697</v>
          </cell>
        </row>
        <row r="48">
          <cell r="A48">
            <v>4.6000000000000005</v>
          </cell>
          <cell r="B48">
            <v>18.485002218624903</v>
          </cell>
        </row>
        <row r="49">
          <cell r="A49">
            <v>4.7</v>
          </cell>
          <cell r="B49">
            <v>18.251501562271375</v>
          </cell>
        </row>
        <row r="50">
          <cell r="A50">
            <v>4.8000000000000007</v>
          </cell>
          <cell r="B50">
            <v>18.022917076274684</v>
          </cell>
        </row>
        <row r="51">
          <cell r="A51">
            <v>4.9000000000000004</v>
          </cell>
          <cell r="B51">
            <v>17.799046009951425</v>
          </cell>
        </row>
        <row r="52">
          <cell r="A52">
            <v>5</v>
          </cell>
          <cell r="B52">
            <v>17.579697902263863</v>
          </cell>
        </row>
        <row r="53">
          <cell r="A53">
            <v>5.1000000000000005</v>
          </cell>
          <cell r="B53">
            <v>17.364693608215841</v>
          </cell>
        </row>
        <row r="54">
          <cell r="A54">
            <v>5.2</v>
          </cell>
          <cell r="B54">
            <v>17.153864419794299</v>
          </cell>
        </row>
        <row r="55">
          <cell r="A55">
            <v>5.3000000000000007</v>
          </cell>
          <cell r="B55">
            <v>16.947051270644575</v>
          </cell>
        </row>
        <row r="56">
          <cell r="A56">
            <v>5.4</v>
          </cell>
          <cell r="B56">
            <v>16.74410401509008</v>
          </cell>
        </row>
        <row r="57">
          <cell r="A57">
            <v>5.5</v>
          </cell>
          <cell r="B57">
            <v>16.544880773308275</v>
          </cell>
        </row>
        <row r="58">
          <cell r="A58">
            <v>5.6000000000000005</v>
          </cell>
          <cell r="B58">
            <v>16.349247335509308</v>
          </cell>
        </row>
        <row r="59">
          <cell r="A59">
            <v>5.7</v>
          </cell>
          <cell r="B59">
            <v>16.157076618852088</v>
          </cell>
        </row>
        <row r="60">
          <cell r="A60">
            <v>5.8000000000000007</v>
          </cell>
          <cell r="B60">
            <v>15.968248171590901</v>
          </cell>
        </row>
        <row r="61">
          <cell r="A61">
            <v>5.9</v>
          </cell>
          <cell r="B61">
            <v>15.78264771961074</v>
          </cell>
        </row>
        <row r="62">
          <cell r="A62">
            <v>6</v>
          </cell>
          <cell r="B62">
            <v>15.600166751073175</v>
          </cell>
        </row>
        <row r="63">
          <cell r="A63">
            <v>6.1000000000000005</v>
          </cell>
          <cell r="B63">
            <v>15.420702135395167</v>
          </cell>
        </row>
        <row r="64">
          <cell r="A64">
            <v>6.2</v>
          </cell>
          <cell r="B64">
            <v>15.244155773207961</v>
          </cell>
        </row>
        <row r="65">
          <cell r="A65">
            <v>6.3000000000000007</v>
          </cell>
          <cell r="B65">
            <v>15.070434274324789</v>
          </cell>
        </row>
        <row r="66">
          <cell r="A66">
            <v>6.4</v>
          </cell>
          <cell r="B66">
            <v>14.899448661067126</v>
          </cell>
        </row>
        <row r="67">
          <cell r="A67">
            <v>6.5</v>
          </cell>
          <cell r="B67">
            <v>14.73111409459289</v>
          </cell>
        </row>
        <row r="68">
          <cell r="A68">
            <v>6.6000000000000005</v>
          </cell>
          <cell r="B68">
            <v>14.565349622117616</v>
          </cell>
        </row>
        <row r="69">
          <cell r="A69">
            <v>6.7</v>
          </cell>
          <cell r="B69">
            <v>14.402077943143698</v>
          </cell>
        </row>
        <row r="70">
          <cell r="A70">
            <v>6.8000000000000007</v>
          </cell>
          <cell r="B70">
            <v>14.241225193008393</v>
          </cell>
        </row>
        <row r="71">
          <cell r="A71">
            <v>6.9</v>
          </cell>
          <cell r="B71">
            <v>14.082720742232933</v>
          </cell>
        </row>
        <row r="72">
          <cell r="A72">
            <v>7</v>
          </cell>
          <cell r="B72">
            <v>13.926497010307934</v>
          </cell>
        </row>
        <row r="73">
          <cell r="A73">
            <v>7.1000000000000005</v>
          </cell>
          <cell r="B73">
            <v>13.772489292687482</v>
          </cell>
        </row>
        <row r="74">
          <cell r="A74">
            <v>7.2</v>
          </cell>
          <cell r="B74">
            <v>13.620635599882558</v>
          </cell>
        </row>
        <row r="75">
          <cell r="A75">
            <v>7.3000000000000007</v>
          </cell>
          <cell r="B75">
            <v>13.470876507652939</v>
          </cell>
        </row>
        <row r="76">
          <cell r="A76">
            <v>7.4</v>
          </cell>
          <cell r="B76">
            <v>13.323155017389883</v>
          </cell>
        </row>
        <row r="77">
          <cell r="A77">
            <v>7.5</v>
          </cell>
          <cell r="B77">
            <v>13.177416425871794</v>
          </cell>
        </row>
        <row r="78">
          <cell r="A78">
            <v>7.6000000000000005</v>
          </cell>
          <cell r="B78">
            <v>13.033608203644508</v>
          </cell>
        </row>
        <row r="79">
          <cell r="A79">
            <v>7.7</v>
          </cell>
          <cell r="B79">
            <v>12.891679881352275</v>
          </cell>
        </row>
        <row r="80">
          <cell r="A80">
            <v>7.8000000000000007</v>
          </cell>
          <cell r="B80">
            <v>12.751582943402294</v>
          </cell>
        </row>
        <row r="81">
          <cell r="A81">
            <v>7.9</v>
          </cell>
          <cell r="B81">
            <v>12.613270728403258</v>
          </cell>
        </row>
        <row r="82">
          <cell r="A82">
            <v>8</v>
          </cell>
          <cell r="B82">
            <v>12.476698335865752</v>
          </cell>
        </row>
        <row r="83">
          <cell r="A83">
            <v>8.1</v>
          </cell>
          <cell r="B83">
            <v>12.341822538698114</v>
          </cell>
        </row>
        <row r="84">
          <cell r="A84">
            <v>8.2000000000000011</v>
          </cell>
          <cell r="B84">
            <v>12.208601701071412</v>
          </cell>
        </row>
        <row r="85">
          <cell r="A85">
            <v>8.3000000000000007</v>
          </cell>
          <cell r="B85">
            <v>12.076995701262483</v>
          </cell>
        </row>
        <row r="86">
          <cell r="A86">
            <v>8.4</v>
          </cell>
          <cell r="B86">
            <v>11.946965859117281</v>
          </cell>
        </row>
        <row r="87">
          <cell r="A87">
            <v>8.5</v>
          </cell>
          <cell r="B87">
            <v>11.818474867806991</v>
          </cell>
        </row>
        <row r="88">
          <cell r="A88">
            <v>8.6</v>
          </cell>
          <cell r="B88">
            <v>11.691486729575153</v>
          </cell>
        </row>
        <row r="89">
          <cell r="A89">
            <v>8.7000000000000011</v>
          </cell>
          <cell r="B89">
            <v>11.565966695198863</v>
          </cell>
        </row>
        <row r="90">
          <cell r="A90">
            <v>8.8000000000000007</v>
          </cell>
          <cell r="B90">
            <v>11.441881206910082</v>
          </cell>
        </row>
        <row r="91">
          <cell r="A91">
            <v>8.9</v>
          </cell>
          <cell r="B91">
            <v>11.319197844541488</v>
          </cell>
        </row>
        <row r="92">
          <cell r="A92">
            <v>9</v>
          </cell>
          <cell r="B92">
            <v>11.197885274681212</v>
          </cell>
        </row>
        <row r="93">
          <cell r="A93">
            <v>9.1</v>
          </cell>
          <cell r="B93">
            <v>11.077913202637006</v>
          </cell>
        </row>
        <row r="94">
          <cell r="A94">
            <v>9.2000000000000011</v>
          </cell>
          <cell r="B94">
            <v>10.959252327025428</v>
          </cell>
        </row>
        <row r="95">
          <cell r="A95">
            <v>9.3000000000000007</v>
          </cell>
          <cell r="B95">
            <v>10.841874296815966</v>
          </cell>
        </row>
        <row r="96">
          <cell r="A96">
            <v>9.4</v>
          </cell>
          <cell r="B96">
            <v>10.725751670671826</v>
          </cell>
        </row>
        <row r="97">
          <cell r="A97">
            <v>9.5</v>
          </cell>
          <cell r="B97">
            <v>10.610857878443131</v>
          </cell>
        </row>
        <row r="98">
          <cell r="A98">
            <v>9.6000000000000014</v>
          </cell>
          <cell r="B98">
            <v>10.497167184675124</v>
          </cell>
        </row>
        <row r="99">
          <cell r="A99">
            <v>9.7000000000000011</v>
          </cell>
          <cell r="B99">
            <v>10.384654654008184</v>
          </cell>
        </row>
        <row r="100">
          <cell r="A100">
            <v>9.8000000000000007</v>
          </cell>
          <cell r="B100">
            <v>10.273296118351929</v>
          </cell>
        </row>
        <row r="101">
          <cell r="A101">
            <v>9.9</v>
          </cell>
          <cell r="B101">
            <v>10.163068145725546</v>
          </cell>
        </row>
        <row r="102">
          <cell r="A102">
            <v>10</v>
          </cell>
          <cell r="B102">
            <v>10.053948010664303</v>
          </cell>
        </row>
        <row r="103">
          <cell r="A103">
            <v>10.100000000000001</v>
          </cell>
          <cell r="B103">
            <v>9.9459136660982708</v>
          </cell>
        </row>
        <row r="104">
          <cell r="A104">
            <v>10.200000000000001</v>
          </cell>
          <cell r="B104">
            <v>9.8389437166163916</v>
          </cell>
        </row>
        <row r="105">
          <cell r="A105">
            <v>10.3</v>
          </cell>
          <cell r="B105">
            <v>9.7330173930350199</v>
          </cell>
        </row>
        <row r="106">
          <cell r="A106">
            <v>10.4</v>
          </cell>
          <cell r="B106">
            <v>9.6281145281948142</v>
          </cell>
        </row>
        <row r="107">
          <cell r="A107">
            <v>10.5</v>
          </cell>
          <cell r="B107">
            <v>9.5242155339158749</v>
          </cell>
        </row>
        <row r="108">
          <cell r="A108">
            <v>10.600000000000001</v>
          </cell>
          <cell r="B108">
            <v>9.4213013790450653</v>
          </cell>
        </row>
        <row r="109">
          <cell r="A109">
            <v>10.700000000000001</v>
          </cell>
          <cell r="B109">
            <v>9.3193535685340692</v>
          </cell>
        </row>
        <row r="110">
          <cell r="A110">
            <v>10.8</v>
          </cell>
          <cell r="B110">
            <v>9.2183541234905846</v>
          </cell>
        </row>
        <row r="111">
          <cell r="A111">
            <v>10.9</v>
          </cell>
          <cell r="B111">
            <v>9.1182855621487207</v>
          </cell>
        </row>
        <row r="112">
          <cell r="A112">
            <v>11</v>
          </cell>
          <cell r="B112">
            <v>9.0191308817086906</v>
          </cell>
        </row>
        <row r="113">
          <cell r="A113">
            <v>11.100000000000001</v>
          </cell>
          <cell r="B113">
            <v>8.9208735409978956</v>
          </cell>
        </row>
        <row r="114">
          <cell r="A114">
            <v>11.200000000000001</v>
          </cell>
          <cell r="B114">
            <v>8.8234974439097584</v>
          </cell>
        </row>
        <row r="115">
          <cell r="A115">
            <v>11.3</v>
          </cell>
          <cell r="B115">
            <v>8.7269869235788136</v>
          </cell>
        </row>
        <row r="116">
          <cell r="A116">
            <v>11.4</v>
          </cell>
          <cell r="B116">
            <v>8.6313267272525067</v>
          </cell>
        </row>
        <row r="117">
          <cell r="A117">
            <v>11.5</v>
          </cell>
          <cell r="B117">
            <v>8.5365020018240116</v>
          </cell>
        </row>
        <row r="118">
          <cell r="A118">
            <v>11.600000000000001</v>
          </cell>
          <cell r="B118">
            <v>8.4424982799913479</v>
          </cell>
        </row>
        <row r="119">
          <cell r="A119">
            <v>11.700000000000001</v>
          </cell>
          <cell r="B119">
            <v>8.3493014670102603</v>
          </cell>
        </row>
        <row r="120">
          <cell r="A120">
            <v>11.8</v>
          </cell>
          <cell r="B120">
            <v>8.2568978280111729</v>
          </cell>
        </row>
        <row r="121">
          <cell r="A121">
            <v>11.9</v>
          </cell>
          <cell r="B121">
            <v>8.1652739758510506</v>
          </cell>
        </row>
        <row r="122">
          <cell r="A122">
            <v>12</v>
          </cell>
          <cell r="B122">
            <v>8.0744168594737076</v>
          </cell>
        </row>
        <row r="123">
          <cell r="A123">
            <v>12.100000000000001</v>
          </cell>
          <cell r="B123">
            <v>7.9843137527530743</v>
          </cell>
        </row>
        <row r="124">
          <cell r="A124">
            <v>12.200000000000001</v>
          </cell>
          <cell r="B124">
            <v>7.8949522437956041</v>
          </cell>
        </row>
        <row r="125">
          <cell r="A125">
            <v>12.3</v>
          </cell>
          <cell r="B125">
            <v>7.8063202246793679</v>
          </cell>
        </row>
        <row r="126">
          <cell r="A126">
            <v>12.4</v>
          </cell>
          <cell r="B126">
            <v>7.7184058816084402</v>
          </cell>
        </row>
        <row r="127">
          <cell r="A127">
            <v>12.5</v>
          </cell>
          <cell r="B127">
            <v>7.6311976854629009</v>
          </cell>
        </row>
        <row r="128">
          <cell r="A128">
            <v>12.600000000000001</v>
          </cell>
          <cell r="B128">
            <v>7.5446843827252508</v>
          </cell>
        </row>
        <row r="129">
          <cell r="A129">
            <v>12.700000000000001</v>
          </cell>
          <cell r="B129">
            <v>7.4588549867653953</v>
          </cell>
        </row>
        <row r="130">
          <cell r="A130">
            <v>12.8</v>
          </cell>
          <cell r="B130">
            <v>7.3736987694676124</v>
          </cell>
        </row>
        <row r="131">
          <cell r="A131">
            <v>12.9</v>
          </cell>
          <cell r="B131">
            <v>7.2892052531830878</v>
          </cell>
        </row>
        <row r="132">
          <cell r="A132">
            <v>13</v>
          </cell>
          <cell r="B132">
            <v>7.2053642029933975</v>
          </cell>
        </row>
        <row r="133">
          <cell r="A133">
            <v>13.100000000000001</v>
          </cell>
          <cell r="B133">
            <v>7.1221656192702198</v>
          </cell>
        </row>
        <row r="134">
          <cell r="A134">
            <v>13.200000000000001</v>
          </cell>
          <cell r="B134">
            <v>7.03959973051807</v>
          </cell>
        </row>
        <row r="135">
          <cell r="A135">
            <v>13.3</v>
          </cell>
          <cell r="B135">
            <v>6.9576569864871693</v>
          </cell>
        </row>
        <row r="136">
          <cell r="A136">
            <v>13.4</v>
          </cell>
          <cell r="B136">
            <v>6.8763280515441281</v>
          </cell>
        </row>
        <row r="137">
          <cell r="A137">
            <v>13.5</v>
          </cell>
          <cell r="B137">
            <v>6.7956037982891715</v>
          </cell>
        </row>
        <row r="138">
          <cell r="A138">
            <v>13.600000000000001</v>
          </cell>
          <cell r="B138">
            <v>6.7154753014088833</v>
          </cell>
        </row>
        <row r="139">
          <cell r="A139">
            <v>13.700000000000001</v>
          </cell>
          <cell r="B139">
            <v>6.6359338317541408</v>
          </cell>
        </row>
        <row r="140">
          <cell r="A140">
            <v>13.8</v>
          </cell>
          <cell r="B140">
            <v>6.5569708506334017</v>
          </cell>
        </row>
        <row r="141">
          <cell r="A141">
            <v>13.9</v>
          </cell>
          <cell r="B141">
            <v>6.4785780043119168</v>
          </cell>
        </row>
        <row r="142">
          <cell r="A142">
            <v>14</v>
          </cell>
          <cell r="B142">
            <v>6.4007471187083667</v>
          </cell>
        </row>
        <row r="143">
          <cell r="A143">
            <v>14.100000000000001</v>
          </cell>
          <cell r="B143">
            <v>6.3234701942798104</v>
          </cell>
        </row>
        <row r="144">
          <cell r="A144">
            <v>14.200000000000001</v>
          </cell>
          <cell r="B144">
            <v>6.2467394010879005</v>
          </cell>
        </row>
        <row r="145">
          <cell r="A145">
            <v>14.3</v>
          </cell>
          <cell r="B145">
            <v>6.1705470740377635</v>
          </cell>
        </row>
        <row r="146">
          <cell r="A146">
            <v>14.4</v>
          </cell>
          <cell r="B146">
            <v>6.0948857082830656</v>
          </cell>
        </row>
        <row r="147">
          <cell r="A147">
            <v>14.5</v>
          </cell>
          <cell r="B147">
            <v>6.0197479547899384</v>
          </cell>
        </row>
        <row r="148">
          <cell r="A148">
            <v>14.600000000000001</v>
          </cell>
          <cell r="B148">
            <v>5.9451266160533898</v>
          </cell>
        </row>
        <row r="149">
          <cell r="A149">
            <v>14.700000000000001</v>
          </cell>
          <cell r="B149">
            <v>5.8710146419599205</v>
          </cell>
        </row>
        <row r="150">
          <cell r="A150">
            <v>14.8</v>
          </cell>
          <cell r="B150">
            <v>5.7974051257903945</v>
          </cell>
        </row>
        <row r="151">
          <cell r="A151">
            <v>14.9</v>
          </cell>
          <cell r="B151">
            <v>5.7242913003574749</v>
          </cell>
        </row>
        <row r="152">
          <cell r="A152">
            <v>15</v>
          </cell>
          <cell r="B152">
            <v>5.6516665342722874</v>
          </cell>
        </row>
        <row r="153">
          <cell r="A153">
            <v>15.100000000000001</v>
          </cell>
          <cell r="B153">
            <v>5.5795243283350828</v>
          </cell>
        </row>
        <row r="154">
          <cell r="A154">
            <v>15.200000000000001</v>
          </cell>
          <cell r="B154">
            <v>5.5078583120449913</v>
          </cell>
        </row>
        <row r="155">
          <cell r="A155">
            <v>15.3</v>
          </cell>
          <cell r="B155">
            <v>5.4366622402243436</v>
          </cell>
        </row>
        <row r="156">
          <cell r="A156">
            <v>15.4</v>
          </cell>
          <cell r="B156">
            <v>5.3659299897527362</v>
          </cell>
        </row>
        <row r="157">
          <cell r="A157">
            <v>15.5</v>
          </cell>
          <cell r="B157">
            <v>5.29565555640702</v>
          </cell>
        </row>
        <row r="158">
          <cell r="A158">
            <v>15.600000000000001</v>
          </cell>
          <cell r="B158">
            <v>5.225833051802784</v>
          </cell>
        </row>
        <row r="159">
          <cell r="A159">
            <v>15.700000000000001</v>
          </cell>
          <cell r="B159">
            <v>5.1564567004334734</v>
          </cell>
        </row>
        <row r="160">
          <cell r="A160">
            <v>15.8</v>
          </cell>
          <cell r="B160">
            <v>5.0875208368037548</v>
          </cell>
        </row>
        <row r="161">
          <cell r="A161">
            <v>15.9</v>
          </cell>
          <cell r="B161">
            <v>5.0190199026530244</v>
          </cell>
        </row>
        <row r="162">
          <cell r="A162">
            <v>16</v>
          </cell>
          <cell r="B162">
            <v>4.9509484442661993</v>
          </cell>
        </row>
        <row r="163">
          <cell r="A163">
            <v>16.100000000000001</v>
          </cell>
          <cell r="B163">
            <v>4.8833011098680821</v>
          </cell>
        </row>
        <row r="164">
          <cell r="A164">
            <v>16.2</v>
          </cell>
          <cell r="B164">
            <v>4.8160726470985402</v>
          </cell>
        </row>
        <row r="165">
          <cell r="A165">
            <v>16.3</v>
          </cell>
          <cell r="B165">
            <v>4.7492579005653717</v>
          </cell>
        </row>
        <row r="166">
          <cell r="A166">
            <v>16.400000000000002</v>
          </cell>
          <cell r="B166">
            <v>4.6828518094718632</v>
          </cell>
        </row>
        <row r="167">
          <cell r="A167">
            <v>16.5</v>
          </cell>
          <cell r="B167">
            <v>4.6168494053166569</v>
          </cell>
        </row>
        <row r="168">
          <cell r="A168">
            <v>16.600000000000001</v>
          </cell>
          <cell r="B168">
            <v>4.5512458096629373</v>
          </cell>
        </row>
        <row r="169">
          <cell r="A169">
            <v>16.7</v>
          </cell>
          <cell r="B169">
            <v>4.4860362319747367</v>
          </cell>
        </row>
        <row r="170">
          <cell r="A170">
            <v>16.8</v>
          </cell>
          <cell r="B170">
            <v>4.4212159675177389</v>
          </cell>
        </row>
        <row r="171">
          <cell r="A171">
            <v>16.900000000000002</v>
          </cell>
          <cell r="B171">
            <v>4.3567803953224775</v>
          </cell>
        </row>
        <row r="172">
          <cell r="A172">
            <v>17</v>
          </cell>
          <cell r="B172">
            <v>4.2927249762074737</v>
          </cell>
        </row>
        <row r="173">
          <cell r="A173">
            <v>17.100000000000001</v>
          </cell>
          <cell r="B173">
            <v>4.2290452508604801</v>
          </cell>
        </row>
        <row r="174">
          <cell r="A174">
            <v>17.2</v>
          </cell>
          <cell r="B174">
            <v>4.1657368379755972</v>
          </cell>
        </row>
        <row r="175">
          <cell r="A175">
            <v>17.3</v>
          </cell>
          <cell r="B175">
            <v>4.1027954324444309</v>
          </cell>
        </row>
        <row r="176">
          <cell r="A176">
            <v>17.400000000000002</v>
          </cell>
          <cell r="B176">
            <v>4.0402168035993142</v>
          </cell>
        </row>
        <row r="177">
          <cell r="A177">
            <v>17.5</v>
          </cell>
          <cell r="B177">
            <v>3.9779967935069536</v>
          </cell>
        </row>
        <row r="178">
          <cell r="A178">
            <v>17.600000000000001</v>
          </cell>
          <cell r="B178">
            <v>3.9161313153105723</v>
          </cell>
        </row>
        <row r="179">
          <cell r="A179">
            <v>17.7</v>
          </cell>
          <cell r="B179">
            <v>3.8546163516191498</v>
          </cell>
        </row>
        <row r="180">
          <cell r="A180">
            <v>17.8</v>
          </cell>
          <cell r="B180">
            <v>3.793447952941964</v>
          </cell>
        </row>
        <row r="181">
          <cell r="A181">
            <v>17.900000000000002</v>
          </cell>
          <cell r="B181">
            <v>3.7326222361669821</v>
          </cell>
        </row>
        <row r="182">
          <cell r="A182">
            <v>18</v>
          </cell>
          <cell r="B182">
            <v>3.6721353830816703</v>
          </cell>
        </row>
        <row r="183">
          <cell r="A183">
            <v>18.100000000000001</v>
          </cell>
          <cell r="B183">
            <v>3.61198363893471</v>
          </cell>
        </row>
        <row r="184">
          <cell r="A184">
            <v>18.2</v>
          </cell>
          <cell r="B184">
            <v>3.5521633110374538</v>
          </cell>
        </row>
        <row r="185">
          <cell r="A185">
            <v>18.3</v>
          </cell>
          <cell r="B185">
            <v>3.4926707674035811</v>
          </cell>
        </row>
        <row r="186">
          <cell r="A186">
            <v>18.400000000000002</v>
          </cell>
          <cell r="B186">
            <v>3.4335024354259005</v>
          </cell>
        </row>
        <row r="187">
          <cell r="A187">
            <v>18.5</v>
          </cell>
          <cell r="B187">
            <v>3.3746548005889707</v>
          </cell>
        </row>
        <row r="188">
          <cell r="A188">
            <v>18.600000000000001</v>
          </cell>
          <cell r="B188">
            <v>3.3161244052164029</v>
          </cell>
        </row>
        <row r="189">
          <cell r="A189">
            <v>18.7</v>
          </cell>
          <cell r="B189">
            <v>3.2579078472518432</v>
          </cell>
        </row>
        <row r="190">
          <cell r="A190">
            <v>18.8</v>
          </cell>
          <cell r="B190">
            <v>3.2000017790723199</v>
          </cell>
        </row>
        <row r="191">
          <cell r="A191">
            <v>18.900000000000002</v>
          </cell>
          <cell r="B191">
            <v>3.1424029063332064</v>
          </cell>
        </row>
        <row r="192">
          <cell r="A192">
            <v>19</v>
          </cell>
          <cell r="B192">
            <v>3.0851079868435924</v>
          </cell>
        </row>
        <row r="193">
          <cell r="A193">
            <v>19.100000000000001</v>
          </cell>
          <cell r="B193">
            <v>3.0281138294711312</v>
          </cell>
        </row>
        <row r="194">
          <cell r="A194">
            <v>19.200000000000003</v>
          </cell>
          <cell r="B194">
            <v>2.9714172930755751</v>
          </cell>
        </row>
        <row r="195">
          <cell r="A195">
            <v>19.3</v>
          </cell>
          <cell r="B195">
            <v>2.9150152854699769</v>
          </cell>
        </row>
        <row r="196">
          <cell r="A196">
            <v>19.400000000000002</v>
          </cell>
          <cell r="B196">
            <v>2.8589047624086632</v>
          </cell>
        </row>
        <row r="197">
          <cell r="A197">
            <v>19.5</v>
          </cell>
          <cell r="B197">
            <v>2.8030827266013603</v>
          </cell>
        </row>
        <row r="198">
          <cell r="A198">
            <v>19.600000000000001</v>
          </cell>
          <cell r="B198">
            <v>2.7475462267524122</v>
          </cell>
        </row>
        <row r="199">
          <cell r="A199">
            <v>19.700000000000003</v>
          </cell>
          <cell r="B199">
            <v>2.6922923566244847</v>
          </cell>
        </row>
        <row r="200">
          <cell r="A200">
            <v>19.8</v>
          </cell>
          <cell r="B200">
            <v>2.6373182541260363</v>
          </cell>
        </row>
        <row r="201">
          <cell r="A201">
            <v>19.900000000000002</v>
          </cell>
          <cell r="B201">
            <v>2.5826211004216404</v>
          </cell>
        </row>
        <row r="202">
          <cell r="A202">
            <v>20</v>
          </cell>
          <cell r="B202">
            <v>2.5281981190647898</v>
          </cell>
        </row>
        <row r="203">
          <cell r="A203">
            <v>20.100000000000001</v>
          </cell>
          <cell r="B203">
            <v>2.4740465751521015</v>
          </cell>
        </row>
        <row r="204">
          <cell r="A204">
            <v>20.200000000000003</v>
          </cell>
          <cell r="B204">
            <v>2.4201637744987181</v>
          </cell>
        </row>
        <row r="205">
          <cell r="A205">
            <v>20.3</v>
          </cell>
          <cell r="B205">
            <v>2.3665470628339946</v>
          </cell>
        </row>
        <row r="206">
          <cell r="A206">
            <v>20.400000000000002</v>
          </cell>
          <cell r="B206">
            <v>2.3131938250168531</v>
          </cell>
        </row>
        <row r="207">
          <cell r="A207">
            <v>20.5</v>
          </cell>
          <cell r="B207">
            <v>2.2601014842704643</v>
          </cell>
        </row>
        <row r="208">
          <cell r="A208">
            <v>20.6</v>
          </cell>
          <cell r="B208">
            <v>2.2072675014354886</v>
          </cell>
        </row>
        <row r="209">
          <cell r="A209">
            <v>20.700000000000003</v>
          </cell>
          <cell r="B209">
            <v>2.1546893742413644</v>
          </cell>
        </row>
        <row r="210">
          <cell r="A210">
            <v>20.8</v>
          </cell>
          <cell r="B210">
            <v>2.1023646365952686</v>
          </cell>
        </row>
        <row r="211">
          <cell r="A211">
            <v>20.900000000000002</v>
          </cell>
          <cell r="B211">
            <v>2.0502908578879655</v>
          </cell>
        </row>
        <row r="212">
          <cell r="A212">
            <v>21</v>
          </cell>
          <cell r="B212">
            <v>1.9984656423163329</v>
          </cell>
        </row>
        <row r="213">
          <cell r="A213">
            <v>21.1</v>
          </cell>
          <cell r="B213">
            <v>1.9468866282220034</v>
          </cell>
        </row>
        <row r="214">
          <cell r="A214">
            <v>21.200000000000003</v>
          </cell>
          <cell r="B214">
            <v>1.8955514874455304</v>
          </cell>
        </row>
        <row r="215">
          <cell r="A215">
            <v>21.3</v>
          </cell>
          <cell r="B215">
            <v>1.8444579246958739</v>
          </cell>
        </row>
        <row r="216">
          <cell r="A216">
            <v>21.400000000000002</v>
          </cell>
          <cell r="B216">
            <v>1.7936036769345378</v>
          </cell>
        </row>
        <row r="217">
          <cell r="A217">
            <v>21.5</v>
          </cell>
          <cell r="B217">
            <v>1.7429865127741806</v>
          </cell>
        </row>
        <row r="218">
          <cell r="A218">
            <v>21.6</v>
          </cell>
          <cell r="B218">
            <v>1.6926042318910461</v>
          </cell>
        </row>
        <row r="219">
          <cell r="A219">
            <v>21.700000000000003</v>
          </cell>
          <cell r="B219">
            <v>1.6424546644510727</v>
          </cell>
        </row>
        <row r="220">
          <cell r="A220">
            <v>21.8</v>
          </cell>
          <cell r="B220">
            <v>1.5925356705491964</v>
          </cell>
        </row>
        <row r="221">
          <cell r="A221">
            <v>21.900000000000002</v>
          </cell>
          <cell r="B221">
            <v>1.5428451396613454</v>
          </cell>
        </row>
        <row r="222">
          <cell r="A222">
            <v>22</v>
          </cell>
          <cell r="B222">
            <v>1.4933809901091593</v>
          </cell>
        </row>
        <row r="223">
          <cell r="A223">
            <v>22.1</v>
          </cell>
          <cell r="B223">
            <v>1.4441411685365466</v>
          </cell>
        </row>
        <row r="224">
          <cell r="A224">
            <v>22.200000000000003</v>
          </cell>
          <cell r="B224">
            <v>1.3951236493983501</v>
          </cell>
        </row>
        <row r="225">
          <cell r="A225">
            <v>22.3</v>
          </cell>
          <cell r="B225">
            <v>1.3463264344602948</v>
          </cell>
        </row>
        <row r="226">
          <cell r="A226">
            <v>22.400000000000002</v>
          </cell>
          <cell r="B226">
            <v>1.2977475523102413</v>
          </cell>
        </row>
        <row r="227">
          <cell r="A227">
            <v>22.5</v>
          </cell>
          <cell r="B227">
            <v>1.2493850578802537</v>
          </cell>
        </row>
        <row r="228">
          <cell r="A228">
            <v>22.6</v>
          </cell>
          <cell r="B228">
            <v>1.2012370319793035</v>
          </cell>
        </row>
        <row r="229">
          <cell r="A229">
            <v>22.700000000000003</v>
          </cell>
          <cell r="B229">
            <v>1.1533015808362492</v>
          </cell>
        </row>
        <row r="230">
          <cell r="A230">
            <v>22.8</v>
          </cell>
          <cell r="B230">
            <v>1.1055768356529754</v>
          </cell>
        </row>
        <row r="231">
          <cell r="A231">
            <v>22.900000000000002</v>
          </cell>
          <cell r="B231">
            <v>1.0580609521671107</v>
          </cell>
        </row>
        <row r="232">
          <cell r="A232">
            <v>23</v>
          </cell>
          <cell r="B232">
            <v>1.0107521102244874</v>
          </cell>
        </row>
        <row r="233">
          <cell r="A233">
            <v>23.1</v>
          </cell>
          <cell r="B233">
            <v>0.96364851336070956</v>
          </cell>
        </row>
        <row r="234">
          <cell r="A234">
            <v>23.200000000000003</v>
          </cell>
          <cell r="B234">
            <v>0.9167483883918166</v>
          </cell>
        </row>
        <row r="235">
          <cell r="A235">
            <v>23.3</v>
          </cell>
          <cell r="B235">
            <v>0.87004998501384279</v>
          </cell>
        </row>
        <row r="236">
          <cell r="A236">
            <v>23.400000000000002</v>
          </cell>
          <cell r="B236">
            <v>0.82355157541073964</v>
          </cell>
        </row>
        <row r="237">
          <cell r="A237">
            <v>23.5</v>
          </cell>
          <cell r="B237">
            <v>0.77725145387091032</v>
          </cell>
        </row>
        <row r="238">
          <cell r="A238">
            <v>23.6</v>
          </cell>
          <cell r="B238">
            <v>0.73114793641165221</v>
          </cell>
        </row>
        <row r="239">
          <cell r="A239">
            <v>23.700000000000003</v>
          </cell>
          <cell r="B239">
            <v>0.68523936041172107</v>
          </cell>
        </row>
        <row r="240">
          <cell r="A240">
            <v>23.8</v>
          </cell>
          <cell r="B240">
            <v>0.6395240842515193</v>
          </cell>
        </row>
        <row r="241">
          <cell r="A241">
            <v>23.900000000000002</v>
          </cell>
          <cell r="B241">
            <v>0.59400048696087282</v>
          </cell>
        </row>
        <row r="242">
          <cell r="A242">
            <v>24</v>
          </cell>
          <cell r="B242">
            <v>0.54866696787416203</v>
          </cell>
        </row>
        <row r="243">
          <cell r="A243">
            <v>24.1</v>
          </cell>
          <cell r="B243">
            <v>0.50352194629260794</v>
          </cell>
        </row>
        <row r="244">
          <cell r="A244">
            <v>24.200000000000003</v>
          </cell>
          <cell r="B244">
            <v>0.45856386115352876</v>
          </cell>
        </row>
        <row r="245">
          <cell r="A245">
            <v>24.3</v>
          </cell>
          <cell r="B245">
            <v>0.41379117070651006</v>
          </cell>
        </row>
        <row r="246">
          <cell r="A246">
            <v>24.400000000000002</v>
          </cell>
          <cell r="B246">
            <v>0.36920235219606923</v>
          </cell>
        </row>
        <row r="247">
          <cell r="A247">
            <v>24.5</v>
          </cell>
          <cell r="B247">
            <v>0.32479590155100624</v>
          </cell>
        </row>
        <row r="248">
          <cell r="A248">
            <v>24.6</v>
          </cell>
          <cell r="B248">
            <v>0.28057033307984369</v>
          </cell>
        </row>
        <row r="249">
          <cell r="A249">
            <v>24.700000000000003</v>
          </cell>
          <cell r="B249">
            <v>0.23652417917266888</v>
          </cell>
        </row>
        <row r="250">
          <cell r="A250">
            <v>24.8</v>
          </cell>
          <cell r="B250">
            <v>0.19265599000890177</v>
          </cell>
        </row>
        <row r="251">
          <cell r="A251">
            <v>24.900000000000002</v>
          </cell>
          <cell r="B251">
            <v>0.14896433327090364</v>
          </cell>
        </row>
        <row r="252">
          <cell r="A252">
            <v>25</v>
          </cell>
          <cell r="B252">
            <v>0.10544779386337666</v>
          </cell>
        </row>
        <row r="253">
          <cell r="A253">
            <v>25.1</v>
          </cell>
          <cell r="B253">
            <v>6.2104973638362537E-2</v>
          </cell>
        </row>
        <row r="254">
          <cell r="A254">
            <v>25.200000000000003</v>
          </cell>
          <cell r="B254">
            <v>1.8934491125712327E-2</v>
          </cell>
        </row>
        <row r="255">
          <cell r="A255">
            <v>25.3</v>
          </cell>
          <cell r="B255">
            <v>-2.4065018731135979E-2</v>
          </cell>
        </row>
        <row r="256">
          <cell r="A256">
            <v>25.400000000000002</v>
          </cell>
          <cell r="B256">
            <v>-6.6894904834136071E-2</v>
          </cell>
        </row>
        <row r="257">
          <cell r="A257">
            <v>25.5</v>
          </cell>
          <cell r="B257">
            <v>-0.10955650018455287</v>
          </cell>
        </row>
        <row r="258">
          <cell r="A258">
            <v>25.6</v>
          </cell>
          <cell r="B258">
            <v>-0.15205112213192251</v>
          </cell>
        </row>
        <row r="259">
          <cell r="A259">
            <v>25.700000000000003</v>
          </cell>
          <cell r="B259">
            <v>-0.19438007261805268</v>
          </cell>
        </row>
        <row r="260">
          <cell r="A260">
            <v>25.8</v>
          </cell>
          <cell r="B260">
            <v>-0.23654463841644002</v>
          </cell>
        </row>
        <row r="261">
          <cell r="A261">
            <v>25.900000000000002</v>
          </cell>
          <cell r="B261">
            <v>-0.27854609136699082</v>
          </cell>
        </row>
        <row r="262">
          <cell r="A262">
            <v>26</v>
          </cell>
          <cell r="B262">
            <v>-0.32038568860613736</v>
          </cell>
        </row>
        <row r="263">
          <cell r="A263">
            <v>26.1</v>
          </cell>
          <cell r="B263">
            <v>-0.36206467279270527</v>
          </cell>
        </row>
        <row r="264">
          <cell r="A264">
            <v>26.200000000000003</v>
          </cell>
          <cell r="B264">
            <v>-0.4035842723293257</v>
          </cell>
        </row>
        <row r="265">
          <cell r="A265">
            <v>26.3</v>
          </cell>
          <cell r="B265">
            <v>-0.44494570157963409</v>
          </cell>
        </row>
        <row r="266">
          <cell r="A266">
            <v>26.400000000000002</v>
          </cell>
          <cell r="B266">
            <v>-0.48615016108146847</v>
          </cell>
        </row>
        <row r="267">
          <cell r="A267">
            <v>26.5</v>
          </cell>
          <cell r="B267">
            <v>-0.52719883775588272</v>
          </cell>
        </row>
        <row r="268">
          <cell r="A268">
            <v>26.6</v>
          </cell>
          <cell r="B268">
            <v>-0.56809290511235844</v>
          </cell>
        </row>
        <row r="269">
          <cell r="A269">
            <v>26.700000000000003</v>
          </cell>
          <cell r="B269">
            <v>-0.60883352345006614</v>
          </cell>
        </row>
        <row r="270">
          <cell r="A270">
            <v>26.8</v>
          </cell>
          <cell r="B270">
            <v>-0.64942184005541748</v>
          </cell>
        </row>
        <row r="271">
          <cell r="A271">
            <v>26.900000000000002</v>
          </cell>
          <cell r="B271">
            <v>-0.68985898939588708</v>
          </cell>
        </row>
        <row r="272">
          <cell r="A272">
            <v>27</v>
          </cell>
          <cell r="B272">
            <v>-0.73014609331036695</v>
          </cell>
        </row>
        <row r="273">
          <cell r="A273">
            <v>27.1</v>
          </cell>
          <cell r="B273">
            <v>-0.77028426119582605</v>
          </cell>
        </row>
        <row r="274">
          <cell r="A274">
            <v>27.200000000000003</v>
          </cell>
          <cell r="B274">
            <v>-0.81027459019065873</v>
          </cell>
        </row>
        <row r="275">
          <cell r="A275">
            <v>27.3</v>
          </cell>
          <cell r="B275">
            <v>-0.85011816535459417</v>
          </cell>
        </row>
        <row r="276">
          <cell r="A276">
            <v>27.400000000000002</v>
          </cell>
          <cell r="B276">
            <v>-0.88981605984538703</v>
          </cell>
        </row>
        <row r="277">
          <cell r="A277">
            <v>27.5</v>
          </cell>
          <cell r="B277">
            <v>-0.92936933509224673</v>
          </cell>
        </row>
        <row r="278">
          <cell r="A278">
            <v>27.6</v>
          </cell>
          <cell r="B278">
            <v>-0.9687790409661261</v>
          </cell>
        </row>
        <row r="279">
          <cell r="A279">
            <v>27.700000000000003</v>
          </cell>
          <cell r="B279">
            <v>-1.008046215946905</v>
          </cell>
        </row>
        <row r="280">
          <cell r="A280">
            <v>27.8</v>
          </cell>
          <cell r="B280">
            <v>-1.0471718872875897</v>
          </cell>
        </row>
        <row r="281">
          <cell r="A281">
            <v>27.900000000000002</v>
          </cell>
          <cell r="B281">
            <v>-1.0861570711756343</v>
          </cell>
        </row>
        <row r="282">
          <cell r="A282">
            <v>28</v>
          </cell>
          <cell r="B282">
            <v>-1.1250027728911718</v>
          </cell>
        </row>
        <row r="283">
          <cell r="A283">
            <v>28.1</v>
          </cell>
          <cell r="B283">
            <v>-1.1637099869626795</v>
          </cell>
        </row>
        <row r="284">
          <cell r="A284">
            <v>28.200000000000003</v>
          </cell>
          <cell r="B284">
            <v>-1.2022796973197103</v>
          </cell>
        </row>
        <row r="285">
          <cell r="A285">
            <v>28.3</v>
          </cell>
          <cell r="B285">
            <v>-1.2407128774429381</v>
          </cell>
        </row>
        <row r="286">
          <cell r="A286">
            <v>28.400000000000002</v>
          </cell>
          <cell r="B286">
            <v>-1.2790104905116308</v>
          </cell>
        </row>
        <row r="287">
          <cell r="A287">
            <v>28.5</v>
          </cell>
          <cell r="B287">
            <v>-1.3171734895484377</v>
          </cell>
        </row>
        <row r="288">
          <cell r="A288">
            <v>28.6</v>
          </cell>
          <cell r="B288">
            <v>-1.3552028175617608</v>
          </cell>
        </row>
        <row r="289">
          <cell r="A289">
            <v>28.700000000000003</v>
          </cell>
          <cell r="B289">
            <v>-1.3930994076854901</v>
          </cell>
        </row>
        <row r="290">
          <cell r="A290">
            <v>28.8</v>
          </cell>
          <cell r="B290">
            <v>-1.4308641833164515</v>
          </cell>
        </row>
        <row r="291">
          <cell r="A291">
            <v>28.900000000000002</v>
          </cell>
          <cell r="B291">
            <v>-1.4684980582493807</v>
          </cell>
        </row>
        <row r="292">
          <cell r="A292">
            <v>29</v>
          </cell>
          <cell r="B292">
            <v>-1.5060019368095894</v>
          </cell>
        </row>
        <row r="293">
          <cell r="A293">
            <v>29.1</v>
          </cell>
          <cell r="B293">
            <v>-1.5433767139833634</v>
          </cell>
        </row>
        <row r="294">
          <cell r="A294">
            <v>29.200000000000003</v>
          </cell>
          <cell r="B294">
            <v>-1.5806232755461451</v>
          </cell>
        </row>
        <row r="295">
          <cell r="A295">
            <v>29.3</v>
          </cell>
          <cell r="B295">
            <v>-1.6177424981884272</v>
          </cell>
        </row>
        <row r="296">
          <cell r="A296">
            <v>29.400000000000002</v>
          </cell>
          <cell r="B296">
            <v>-1.6547352496396144</v>
          </cell>
        </row>
        <row r="297">
          <cell r="A297">
            <v>29.5</v>
          </cell>
          <cell r="B297">
            <v>-1.6916023887897609</v>
          </cell>
        </row>
        <row r="298">
          <cell r="A298">
            <v>29.6</v>
          </cell>
          <cell r="B298">
            <v>-1.7283447658091475</v>
          </cell>
        </row>
        <row r="299">
          <cell r="A299">
            <v>29.700000000000003</v>
          </cell>
          <cell r="B299">
            <v>-1.7649632222659974</v>
          </cell>
        </row>
        <row r="300">
          <cell r="A300">
            <v>29.8</v>
          </cell>
          <cell r="B300">
            <v>-1.8014585912420671</v>
          </cell>
        </row>
        <row r="301">
          <cell r="A301">
            <v>29.900000000000002</v>
          </cell>
          <cell r="B301">
            <v>-1.8378316974464255</v>
          </cell>
        </row>
        <row r="302">
          <cell r="A302">
            <v>30</v>
          </cell>
          <cell r="B302">
            <v>-1.874083357327244</v>
          </cell>
        </row>
        <row r="303">
          <cell r="A303">
            <v>30.1</v>
          </cell>
          <cell r="B303">
            <v>-1.9102143791817667</v>
          </cell>
        </row>
        <row r="304">
          <cell r="A304">
            <v>30.200000000000003</v>
          </cell>
          <cell r="B304">
            <v>-1.9462255632644556</v>
          </cell>
        </row>
        <row r="305">
          <cell r="A305">
            <v>30.3</v>
          </cell>
          <cell r="B305">
            <v>-1.9821177018933085</v>
          </cell>
        </row>
        <row r="306">
          <cell r="A306">
            <v>30.400000000000002</v>
          </cell>
          <cell r="B306">
            <v>-2.0178915795545294</v>
          </cell>
        </row>
        <row r="307">
          <cell r="A307">
            <v>30.5</v>
          </cell>
          <cell r="B307">
            <v>-2.0535479730053368</v>
          </cell>
        </row>
        <row r="308">
          <cell r="A308">
            <v>30.6</v>
          </cell>
          <cell r="B308">
            <v>-2.0890876513751806</v>
          </cell>
        </row>
        <row r="309">
          <cell r="A309">
            <v>30.700000000000003</v>
          </cell>
          <cell r="B309">
            <v>-2.124511376265346</v>
          </cell>
        </row>
        <row r="310">
          <cell r="A310">
            <v>30.8</v>
          </cell>
          <cell r="B310">
            <v>-2.159819901846781</v>
          </cell>
        </row>
        <row r="311">
          <cell r="A311">
            <v>30.900000000000002</v>
          </cell>
          <cell r="B311">
            <v>-2.1950139749565594</v>
          </cell>
        </row>
        <row r="312">
          <cell r="A312">
            <v>31</v>
          </cell>
          <cell r="B312">
            <v>-2.2300943351925042</v>
          </cell>
        </row>
        <row r="313">
          <cell r="A313">
            <v>31.1</v>
          </cell>
          <cell r="B313">
            <v>-2.2650617150066239</v>
          </cell>
        </row>
        <row r="314">
          <cell r="A314">
            <v>31.200000000000003</v>
          </cell>
          <cell r="B314">
            <v>-2.299916839796758</v>
          </cell>
        </row>
        <row r="315">
          <cell r="A315">
            <v>31.3</v>
          </cell>
          <cell r="B315">
            <v>-2.3346604279969085</v>
          </cell>
        </row>
        <row r="316">
          <cell r="A316">
            <v>31.400000000000002</v>
          </cell>
          <cell r="B316">
            <v>-2.369293191166058</v>
          </cell>
        </row>
        <row r="317">
          <cell r="A317">
            <v>31.5</v>
          </cell>
          <cell r="B317">
            <v>-2.4038158340756937</v>
          </cell>
        </row>
        <row r="318">
          <cell r="A318">
            <v>31.6</v>
          </cell>
          <cell r="B318">
            <v>-2.4382290547957837</v>
          </cell>
        </row>
        <row r="319">
          <cell r="A319">
            <v>31.700000000000003</v>
          </cell>
          <cell r="B319">
            <v>-2.4725335447794805</v>
          </cell>
        </row>
        <row r="320">
          <cell r="A320">
            <v>31.8</v>
          </cell>
          <cell r="B320">
            <v>-2.5067299889465033</v>
          </cell>
        </row>
        <row r="321">
          <cell r="A321">
            <v>31.900000000000002</v>
          </cell>
          <cell r="B321">
            <v>-2.5408190657652128</v>
          </cell>
        </row>
        <row r="322">
          <cell r="A322">
            <v>32</v>
          </cell>
          <cell r="B322">
            <v>-2.5748014473333285</v>
          </cell>
        </row>
        <row r="323">
          <cell r="A323">
            <v>32.1</v>
          </cell>
          <cell r="B323">
            <v>-2.6086777994574817</v>
          </cell>
        </row>
        <row r="324">
          <cell r="A324">
            <v>32.200000000000003</v>
          </cell>
          <cell r="B324">
            <v>-2.6424487817314599</v>
          </cell>
        </row>
        <row r="325">
          <cell r="A325">
            <v>32.300000000000004</v>
          </cell>
          <cell r="B325">
            <v>-2.6761150476132656</v>
          </cell>
        </row>
        <row r="326">
          <cell r="A326">
            <v>32.4</v>
          </cell>
          <cell r="B326">
            <v>-2.7096772445009947</v>
          </cell>
        </row>
        <row r="327">
          <cell r="A327">
            <v>32.5</v>
          </cell>
          <cell r="B327">
            <v>-2.7431360138075505</v>
          </cell>
        </row>
        <row r="328">
          <cell r="A328">
            <v>32.6</v>
          </cell>
          <cell r="B328">
            <v>-2.7764919910341632</v>
          </cell>
        </row>
        <row r="329">
          <cell r="A329">
            <v>32.700000000000003</v>
          </cell>
          <cell r="B329">
            <v>-2.8097458058428373</v>
          </cell>
        </row>
        <row r="330">
          <cell r="A330">
            <v>32.800000000000004</v>
          </cell>
          <cell r="B330">
            <v>-2.8428980821276681</v>
          </cell>
        </row>
        <row r="331">
          <cell r="A331">
            <v>32.9</v>
          </cell>
          <cell r="B331">
            <v>-2.8759494380850441</v>
          </cell>
        </row>
        <row r="332">
          <cell r="A332">
            <v>33</v>
          </cell>
          <cell r="B332">
            <v>-2.9089004862828745</v>
          </cell>
        </row>
        <row r="333">
          <cell r="A333">
            <v>33.1</v>
          </cell>
          <cell r="B333">
            <v>-2.9417518337286523</v>
          </cell>
        </row>
        <row r="334">
          <cell r="A334">
            <v>33.200000000000003</v>
          </cell>
          <cell r="B334">
            <v>-2.974504081936594</v>
          </cell>
        </row>
        <row r="335">
          <cell r="A335">
            <v>33.300000000000004</v>
          </cell>
          <cell r="B335">
            <v>-3.0071578269936836</v>
          </cell>
        </row>
        <row r="336">
          <cell r="A336">
            <v>33.4</v>
          </cell>
          <cell r="B336">
            <v>-3.0397136596248018</v>
          </cell>
        </row>
        <row r="337">
          <cell r="A337">
            <v>33.5</v>
          </cell>
          <cell r="B337">
            <v>-3.0721721652568164</v>
          </cell>
        </row>
        <row r="338">
          <cell r="A338">
            <v>33.6</v>
          </cell>
          <cell r="B338">
            <v>-3.1045339240817853</v>
          </cell>
        </row>
        <row r="339">
          <cell r="A339">
            <v>33.700000000000003</v>
          </cell>
          <cell r="B339">
            <v>-3.1367995111191576</v>
          </cell>
        </row>
        <row r="340">
          <cell r="A340">
            <v>33.800000000000004</v>
          </cell>
          <cell r="B340">
            <v>-3.1689694962770574</v>
          </cell>
        </row>
        <row r="341">
          <cell r="A341">
            <v>33.9</v>
          </cell>
          <cell r="B341">
            <v>-3.2010444444127373</v>
          </cell>
        </row>
        <row r="342">
          <cell r="A342">
            <v>34</v>
          </cell>
          <cell r="B342">
            <v>-3.2330249153920647</v>
          </cell>
        </row>
        <row r="343">
          <cell r="A343">
            <v>34.1</v>
          </cell>
          <cell r="B343">
            <v>-3.2649114641481276</v>
          </cell>
        </row>
        <row r="344">
          <cell r="A344">
            <v>34.200000000000003</v>
          </cell>
          <cell r="B344">
            <v>-3.2967046407390654</v>
          </cell>
        </row>
        <row r="345">
          <cell r="A345">
            <v>34.300000000000004</v>
          </cell>
          <cell r="B345">
            <v>-3.3284049904049482</v>
          </cell>
        </row>
        <row r="346">
          <cell r="A346">
            <v>34.4</v>
          </cell>
          <cell r="B346">
            <v>-3.3600130536239377</v>
          </cell>
        </row>
        <row r="347">
          <cell r="A347">
            <v>34.5</v>
          </cell>
          <cell r="B347">
            <v>-3.3915293661675321</v>
          </cell>
        </row>
        <row r="348">
          <cell r="A348">
            <v>34.6</v>
          </cell>
          <cell r="B348">
            <v>-3.4229544591551004</v>
          </cell>
        </row>
        <row r="349">
          <cell r="A349">
            <v>34.700000000000003</v>
          </cell>
          <cell r="B349">
            <v>-3.4542888591075283</v>
          </cell>
        </row>
        <row r="350">
          <cell r="A350">
            <v>34.800000000000004</v>
          </cell>
          <cell r="B350">
            <v>-3.4855330880002171</v>
          </cell>
        </row>
        <row r="351">
          <cell r="A351">
            <v>34.9</v>
          </cell>
          <cell r="B351">
            <v>-3.5166876633151887</v>
          </cell>
        </row>
        <row r="352">
          <cell r="A352">
            <v>35</v>
          </cell>
          <cell r="B352">
            <v>-3.5477530980925849</v>
          </cell>
        </row>
        <row r="353">
          <cell r="A353">
            <v>35.1</v>
          </cell>
          <cell r="B353">
            <v>-3.578729900981287</v>
          </cell>
        </row>
        <row r="354">
          <cell r="A354">
            <v>35.200000000000003</v>
          </cell>
          <cell r="B354">
            <v>-3.609618576288959</v>
          </cell>
        </row>
        <row r="355">
          <cell r="A355">
            <v>35.300000000000004</v>
          </cell>
          <cell r="B355">
            <v>-3.640419624031253</v>
          </cell>
        </row>
        <row r="356">
          <cell r="A356">
            <v>35.4</v>
          </cell>
          <cell r="B356">
            <v>-3.6711335399803815</v>
          </cell>
        </row>
        <row r="357">
          <cell r="A357">
            <v>35.5</v>
          </cell>
          <cell r="B357">
            <v>-3.7017608157130368</v>
          </cell>
        </row>
        <row r="358">
          <cell r="A358">
            <v>35.6</v>
          </cell>
          <cell r="B358">
            <v>-3.7323019386575638</v>
          </cell>
        </row>
        <row r="359">
          <cell r="A359">
            <v>35.700000000000003</v>
          </cell>
          <cell r="B359">
            <v>-3.7627573921405144</v>
          </cell>
        </row>
        <row r="360">
          <cell r="A360">
            <v>35.800000000000004</v>
          </cell>
          <cell r="B360">
            <v>-3.7931276554325493</v>
          </cell>
        </row>
        <row r="361">
          <cell r="A361">
            <v>35.9</v>
          </cell>
          <cell r="B361">
            <v>-3.8234132037936632</v>
          </cell>
        </row>
        <row r="362">
          <cell r="A362">
            <v>36</v>
          </cell>
          <cell r="B362">
            <v>-3.8536145085178646</v>
          </cell>
        </row>
        <row r="363">
          <cell r="A363">
            <v>36.1</v>
          </cell>
          <cell r="B363">
            <v>-3.8837320369771362</v>
          </cell>
        </row>
        <row r="364">
          <cell r="A364">
            <v>36.200000000000003</v>
          </cell>
          <cell r="B364">
            <v>-3.9137662526648285</v>
          </cell>
        </row>
        <row r="365">
          <cell r="A365">
            <v>36.300000000000004</v>
          </cell>
          <cell r="B365">
            <v>-3.9437176152385049</v>
          </cell>
        </row>
        <row r="366">
          <cell r="A366">
            <v>36.4</v>
          </cell>
          <cell r="B366">
            <v>-3.9735865805620918</v>
          </cell>
        </row>
        <row r="367">
          <cell r="A367">
            <v>36.5</v>
          </cell>
          <cell r="B367">
            <v>-4.0033736007475511</v>
          </cell>
        </row>
        <row r="368">
          <cell r="A368">
            <v>36.6</v>
          </cell>
          <cell r="B368">
            <v>-4.0330791241959503</v>
          </cell>
        </row>
        <row r="369">
          <cell r="A369">
            <v>36.700000000000003</v>
          </cell>
          <cell r="B369">
            <v>-4.0627035956379274</v>
          </cell>
        </row>
        <row r="370">
          <cell r="A370">
            <v>36.800000000000004</v>
          </cell>
          <cell r="B370">
            <v>-4.0922474561736379</v>
          </cell>
        </row>
        <row r="371">
          <cell r="A371">
            <v>36.9</v>
          </cell>
          <cell r="B371">
            <v>-4.1217111433122042</v>
          </cell>
        </row>
        <row r="372">
          <cell r="A372">
            <v>37</v>
          </cell>
          <cell r="B372">
            <v>-4.1510950910105677</v>
          </cell>
        </row>
        <row r="373">
          <cell r="A373">
            <v>37.1</v>
          </cell>
          <cell r="B373">
            <v>-4.1803997297118372</v>
          </cell>
        </row>
        <row r="374">
          <cell r="A374">
            <v>37.200000000000003</v>
          </cell>
          <cell r="B374">
            <v>-4.2096254863831248</v>
          </cell>
        </row>
        <row r="375">
          <cell r="A375">
            <v>37.300000000000004</v>
          </cell>
          <cell r="B375">
            <v>-4.2387727845528786</v>
          </cell>
        </row>
        <row r="376">
          <cell r="A376">
            <v>37.4</v>
          </cell>
          <cell r="B376">
            <v>-4.2678420443476952</v>
          </cell>
        </row>
        <row r="377">
          <cell r="A377">
            <v>37.5</v>
          </cell>
          <cell r="B377">
            <v>-4.2968336825286571</v>
          </cell>
        </row>
        <row r="378">
          <cell r="A378">
            <v>37.6</v>
          </cell>
          <cell r="B378">
            <v>-4.325748112527215</v>
          </cell>
        </row>
        <row r="379">
          <cell r="A379">
            <v>37.700000000000003</v>
          </cell>
          <cell r="B379">
            <v>-4.3545857444805094</v>
          </cell>
        </row>
        <row r="380">
          <cell r="A380">
            <v>37.800000000000004</v>
          </cell>
          <cell r="B380">
            <v>-4.3833469852663214</v>
          </cell>
        </row>
        <row r="381">
          <cell r="A381">
            <v>37.9</v>
          </cell>
          <cell r="B381">
            <v>-4.412032238537499</v>
          </cell>
        </row>
        <row r="382">
          <cell r="A382">
            <v>38</v>
          </cell>
          <cell r="B382">
            <v>-4.4406419047559353</v>
          </cell>
        </row>
        <row r="383">
          <cell r="A383">
            <v>38.1</v>
          </cell>
          <cell r="B383">
            <v>-4.4691763812261698</v>
          </cell>
        </row>
        <row r="384">
          <cell r="A384">
            <v>38.200000000000003</v>
          </cell>
          <cell r="B384">
            <v>-4.4976360621284002</v>
          </cell>
        </row>
        <row r="385">
          <cell r="A385">
            <v>38.300000000000004</v>
          </cell>
          <cell r="B385">
            <v>-4.52602133855126</v>
          </cell>
        </row>
        <row r="386">
          <cell r="A386">
            <v>38.400000000000006</v>
          </cell>
          <cell r="B386">
            <v>-4.5543325985239562</v>
          </cell>
        </row>
        <row r="387">
          <cell r="A387">
            <v>38.5</v>
          </cell>
          <cell r="B387">
            <v>-4.5825702270482012</v>
          </cell>
        </row>
        <row r="388">
          <cell r="A388">
            <v>38.6</v>
          </cell>
          <cell r="B388">
            <v>-4.6107346061295544</v>
          </cell>
        </row>
        <row r="389">
          <cell r="A389">
            <v>38.700000000000003</v>
          </cell>
          <cell r="B389">
            <v>-4.6388261148084666</v>
          </cell>
        </row>
        <row r="390">
          <cell r="A390">
            <v>38.800000000000004</v>
          </cell>
          <cell r="B390">
            <v>-4.6668451291908681</v>
          </cell>
        </row>
        <row r="391">
          <cell r="A391">
            <v>38.900000000000006</v>
          </cell>
          <cell r="B391">
            <v>-4.6947920224783815</v>
          </cell>
        </row>
        <row r="392">
          <cell r="A392">
            <v>39</v>
          </cell>
          <cell r="B392">
            <v>-4.722667164998164</v>
          </cell>
        </row>
        <row r="393">
          <cell r="A393">
            <v>39.1</v>
          </cell>
          <cell r="B393">
            <v>-4.7504709242323528</v>
          </cell>
        </row>
        <row r="394">
          <cell r="A394">
            <v>39.200000000000003</v>
          </cell>
          <cell r="B394">
            <v>-4.778203664847112</v>
          </cell>
        </row>
        <row r="395">
          <cell r="A395">
            <v>39.300000000000004</v>
          </cell>
          <cell r="B395">
            <v>-4.8058657487213594</v>
          </cell>
        </row>
        <row r="396">
          <cell r="A396">
            <v>39.400000000000006</v>
          </cell>
          <cell r="B396">
            <v>-4.8334575349750466</v>
          </cell>
        </row>
        <row r="397">
          <cell r="A397">
            <v>39.5</v>
          </cell>
          <cell r="B397">
            <v>-4.8609793799971968</v>
          </cell>
        </row>
        <row r="398">
          <cell r="A398">
            <v>39.6</v>
          </cell>
          <cell r="B398">
            <v>-4.888431637473488</v>
          </cell>
        </row>
        <row r="399">
          <cell r="A399">
            <v>39.700000000000003</v>
          </cell>
          <cell r="B399">
            <v>-4.9158146584135594</v>
          </cell>
        </row>
        <row r="400">
          <cell r="A400">
            <v>39.800000000000004</v>
          </cell>
          <cell r="B400">
            <v>-4.9431287911778909</v>
          </cell>
        </row>
        <row r="401">
          <cell r="A401">
            <v>39.900000000000006</v>
          </cell>
          <cell r="B401">
            <v>-4.9703743815043993</v>
          </cell>
        </row>
        <row r="402">
          <cell r="A402">
            <v>40</v>
          </cell>
          <cell r="B402">
            <v>-4.9975517725347487</v>
          </cell>
        </row>
        <row r="403">
          <cell r="A403">
            <v>40.1</v>
          </cell>
          <cell r="B403">
            <v>-5.0246613048402438</v>
          </cell>
        </row>
        <row r="404">
          <cell r="A404">
            <v>40.200000000000003</v>
          </cell>
          <cell r="B404">
            <v>-5.0517033164474299</v>
          </cell>
        </row>
        <row r="405">
          <cell r="A405">
            <v>40.300000000000004</v>
          </cell>
          <cell r="B405">
            <v>-5.0786781428634242</v>
          </cell>
        </row>
        <row r="406">
          <cell r="A406">
            <v>40.400000000000006</v>
          </cell>
          <cell r="B406">
            <v>-5.1055861171008061</v>
          </cell>
        </row>
        <row r="407">
          <cell r="A407">
            <v>40.5</v>
          </cell>
          <cell r="B407">
            <v>-5.1324275697024007</v>
          </cell>
        </row>
        <row r="408">
          <cell r="A408">
            <v>40.6</v>
          </cell>
          <cell r="B408">
            <v>-5.1592028287655367</v>
          </cell>
        </row>
        <row r="409">
          <cell r="A409">
            <v>40.700000000000003</v>
          </cell>
          <cell r="B409">
            <v>-5.185912219966184</v>
          </cell>
        </row>
        <row r="410">
          <cell r="A410">
            <v>40.800000000000004</v>
          </cell>
          <cell r="B410">
            <v>-5.2125560665826853</v>
          </cell>
        </row>
        <row r="411">
          <cell r="A411">
            <v>40.900000000000006</v>
          </cell>
          <cell r="B411">
            <v>-5.2391346895192257</v>
          </cell>
        </row>
        <row r="412">
          <cell r="A412">
            <v>41</v>
          </cell>
          <cell r="B412">
            <v>-5.2656484073290741</v>
          </cell>
        </row>
        <row r="413">
          <cell r="A413">
            <v>41.1</v>
          </cell>
          <cell r="B413">
            <v>-5.2920975362374136</v>
          </cell>
        </row>
        <row r="414">
          <cell r="A414">
            <v>41.2</v>
          </cell>
          <cell r="B414">
            <v>-5.3184823901640428</v>
          </cell>
        </row>
        <row r="415">
          <cell r="A415">
            <v>41.300000000000004</v>
          </cell>
          <cell r="B415">
            <v>-5.3448032807457224</v>
          </cell>
        </row>
        <row r="416">
          <cell r="A416">
            <v>41.400000000000006</v>
          </cell>
          <cell r="B416">
            <v>-5.3710605173581598</v>
          </cell>
        </row>
        <row r="417">
          <cell r="A417">
            <v>41.5</v>
          </cell>
          <cell r="B417">
            <v>-5.3972544071380071</v>
          </cell>
        </row>
        <row r="418">
          <cell r="A418">
            <v>41.6</v>
          </cell>
          <cell r="B418">
            <v>-5.4233852550042556</v>
          </cell>
        </row>
        <row r="419">
          <cell r="A419">
            <v>41.7</v>
          </cell>
          <cell r="B419">
            <v>-5.4494533636796234</v>
          </cell>
        </row>
        <row r="420">
          <cell r="A420">
            <v>41.800000000000004</v>
          </cell>
          <cell r="B420">
            <v>-5.4754590337115729</v>
          </cell>
        </row>
        <row r="421">
          <cell r="A421">
            <v>41.900000000000006</v>
          </cell>
          <cell r="B421">
            <v>-5.5014025634930732</v>
          </cell>
        </row>
        <row r="422">
          <cell r="A422">
            <v>42</v>
          </cell>
          <cell r="B422">
            <v>-5.5272842492831984</v>
          </cell>
        </row>
        <row r="423">
          <cell r="A423">
            <v>42.1</v>
          </cell>
          <cell r="B423">
            <v>-5.5531043852273925</v>
          </cell>
        </row>
        <row r="424">
          <cell r="A424">
            <v>42.2</v>
          </cell>
          <cell r="B424">
            <v>-5.578863263377535</v>
          </cell>
        </row>
        <row r="425">
          <cell r="A425">
            <v>42.300000000000004</v>
          </cell>
          <cell r="B425">
            <v>-5.6045611737117511</v>
          </cell>
        </row>
        <row r="426">
          <cell r="A426">
            <v>42.400000000000006</v>
          </cell>
          <cell r="B426">
            <v>-5.630198404154001</v>
          </cell>
        </row>
        <row r="427">
          <cell r="A427">
            <v>42.5</v>
          </cell>
          <cell r="B427">
            <v>-5.6557752405934778</v>
          </cell>
        </row>
        <row r="428">
          <cell r="A428">
            <v>42.6</v>
          </cell>
          <cell r="B428">
            <v>-5.6812919669036575</v>
          </cell>
        </row>
        <row r="429">
          <cell r="A429">
            <v>42.7</v>
          </cell>
          <cell r="B429">
            <v>-5.7067488649612841</v>
          </cell>
        </row>
        <row r="430">
          <cell r="A430">
            <v>42.800000000000004</v>
          </cell>
          <cell r="B430">
            <v>-5.7321462146649864</v>
          </cell>
        </row>
        <row r="431">
          <cell r="A431">
            <v>42.900000000000006</v>
          </cell>
          <cell r="B431">
            <v>-5.7574842939537945</v>
          </cell>
        </row>
        <row r="432">
          <cell r="A432">
            <v>43</v>
          </cell>
          <cell r="B432">
            <v>-5.7827633788253507</v>
          </cell>
        </row>
        <row r="433">
          <cell r="A433">
            <v>43.1</v>
          </cell>
          <cell r="B433">
            <v>-5.8079837433539723</v>
          </cell>
        </row>
        <row r="434">
          <cell r="A434">
            <v>43.2</v>
          </cell>
          <cell r="B434">
            <v>-5.8331456597084852</v>
          </cell>
        </row>
        <row r="435">
          <cell r="A435">
            <v>43.300000000000004</v>
          </cell>
          <cell r="B435">
            <v>-5.8582493981698178</v>
          </cell>
        </row>
        <row r="436">
          <cell r="A436">
            <v>43.400000000000006</v>
          </cell>
          <cell r="B436">
            <v>-5.8832952271484515</v>
          </cell>
        </row>
        <row r="437">
          <cell r="A437">
            <v>43.5</v>
          </cell>
          <cell r="B437">
            <v>-5.908283413201616</v>
          </cell>
        </row>
        <row r="438">
          <cell r="A438">
            <v>43.6</v>
          </cell>
          <cell r="B438">
            <v>-5.9332142210503349</v>
          </cell>
        </row>
        <row r="439">
          <cell r="A439">
            <v>43.7</v>
          </cell>
          <cell r="B439">
            <v>-5.9580879135962235</v>
          </cell>
        </row>
        <row r="440">
          <cell r="A440">
            <v>43.800000000000004</v>
          </cell>
          <cell r="B440">
            <v>-5.9829047519381788</v>
          </cell>
        </row>
        <row r="441">
          <cell r="A441">
            <v>43.900000000000006</v>
          </cell>
          <cell r="B441">
            <v>-6.0076649953887156</v>
          </cell>
        </row>
        <row r="442">
          <cell r="A442">
            <v>44</v>
          </cell>
          <cell r="B442">
            <v>-6.0323689014903721</v>
          </cell>
        </row>
        <row r="443">
          <cell r="A443">
            <v>44.1</v>
          </cell>
          <cell r="B443">
            <v>-6.0570167260316481</v>
          </cell>
        </row>
        <row r="444">
          <cell r="A444">
            <v>44.2</v>
          </cell>
          <cell r="B444">
            <v>-6.0816087230629847</v>
          </cell>
        </row>
        <row r="445">
          <cell r="A445">
            <v>44.300000000000004</v>
          </cell>
          <cell r="B445">
            <v>-6.106145144912432</v>
          </cell>
        </row>
        <row r="446">
          <cell r="A446">
            <v>44.400000000000006</v>
          </cell>
          <cell r="B446">
            <v>-6.1306262422011812</v>
          </cell>
        </row>
        <row r="447">
          <cell r="A447">
            <v>44.5</v>
          </cell>
          <cell r="B447">
            <v>-6.1550522638589769</v>
          </cell>
        </row>
        <row r="448">
          <cell r="A448">
            <v>44.6</v>
          </cell>
          <cell r="B448">
            <v>-6.1794234571392366</v>
          </cell>
        </row>
        <row r="449">
          <cell r="A449">
            <v>44.7</v>
          </cell>
          <cell r="B449">
            <v>-6.2037400676340937</v>
          </cell>
        </row>
        <row r="450">
          <cell r="A450">
            <v>44.800000000000004</v>
          </cell>
          <cell r="B450">
            <v>-6.2280023392892829</v>
          </cell>
        </row>
        <row r="451">
          <cell r="A451">
            <v>44.900000000000006</v>
          </cell>
          <cell r="B451">
            <v>-6.2522105144187634</v>
          </cell>
        </row>
        <row r="452">
          <cell r="A452">
            <v>45</v>
          </cell>
          <cell r="B452">
            <v>-6.2763648337192777</v>
          </cell>
        </row>
        <row r="453">
          <cell r="A453">
            <v>45.099999999999994</v>
          </cell>
          <cell r="B453">
            <v>-6.3004655362846975</v>
          </cell>
        </row>
        <row r="454">
          <cell r="A454">
            <v>45.199999999999996</v>
          </cell>
          <cell r="B454">
            <v>-6.3245128596202349</v>
          </cell>
        </row>
        <row r="455">
          <cell r="A455">
            <v>45.3</v>
          </cell>
          <cell r="B455">
            <v>-6.3485070396564822</v>
          </cell>
        </row>
        <row r="456">
          <cell r="A456">
            <v>45.4</v>
          </cell>
          <cell r="B456">
            <v>-6.3724483107632821</v>
          </cell>
        </row>
        <row r="457">
          <cell r="A457">
            <v>45.5</v>
          </cell>
          <cell r="B457">
            <v>-6.3963369057634978</v>
          </cell>
        </row>
        <row r="458">
          <cell r="A458">
            <v>45.599999999999994</v>
          </cell>
          <cell r="B458">
            <v>-6.420173055946556</v>
          </cell>
        </row>
        <row r="459">
          <cell r="A459">
            <v>45.699999999999996</v>
          </cell>
          <cell r="B459">
            <v>-6.443956991081933</v>
          </cell>
        </row>
        <row r="460">
          <cell r="A460">
            <v>45.8</v>
          </cell>
          <cell r="B460">
            <v>-6.4676889394324206</v>
          </cell>
        </row>
        <row r="461">
          <cell r="A461">
            <v>45.9</v>
          </cell>
          <cell r="B461">
            <v>-6.4913691277672143</v>
          </cell>
        </row>
        <row r="462">
          <cell r="A462">
            <v>46</v>
          </cell>
          <cell r="B462">
            <v>-6.5149977813750368</v>
          </cell>
        </row>
        <row r="463">
          <cell r="A463">
            <v>46.099999999999994</v>
          </cell>
          <cell r="B463">
            <v>-6.5385751240768926</v>
          </cell>
        </row>
        <row r="464">
          <cell r="A464">
            <v>46.199999999999996</v>
          </cell>
          <cell r="B464">
            <v>-6.5621013782388218</v>
          </cell>
        </row>
        <row r="465">
          <cell r="A465">
            <v>46.3</v>
          </cell>
          <cell r="B465">
            <v>-6.5855767647845198</v>
          </cell>
        </row>
        <row r="466">
          <cell r="A466">
            <v>46.4</v>
          </cell>
          <cell r="B466">
            <v>-6.6090015032077076</v>
          </cell>
        </row>
        <row r="467">
          <cell r="A467">
            <v>46.5</v>
          </cell>
          <cell r="B467">
            <v>-6.6323758115845379</v>
          </cell>
        </row>
        <row r="468">
          <cell r="A468">
            <v>46.599999999999994</v>
          </cell>
          <cell r="B468">
            <v>-6.6556999065856886</v>
          </cell>
        </row>
        <row r="469">
          <cell r="A469">
            <v>46.699999999999996</v>
          </cell>
          <cell r="B469">
            <v>-6.6789740034884844</v>
          </cell>
        </row>
        <row r="470">
          <cell r="A470">
            <v>46.8</v>
          </cell>
          <cell r="B470">
            <v>-6.7021983161887917</v>
          </cell>
        </row>
        <row r="471">
          <cell r="A471">
            <v>46.9</v>
          </cell>
          <cell r="B471">
            <v>-6.7253730572127637</v>
          </cell>
        </row>
        <row r="472">
          <cell r="A472">
            <v>47</v>
          </cell>
          <cell r="B472">
            <v>-6.748498437728621</v>
          </cell>
        </row>
        <row r="473">
          <cell r="A473">
            <v>47.099999999999994</v>
          </cell>
          <cell r="B473">
            <v>-6.7715746675580846</v>
          </cell>
        </row>
        <row r="474">
          <cell r="A474">
            <v>47.199999999999996</v>
          </cell>
          <cell r="B474">
            <v>-6.794601955187872</v>
          </cell>
        </row>
        <row r="475">
          <cell r="A475">
            <v>47.3</v>
          </cell>
          <cell r="B475">
            <v>-6.8175805077809741</v>
          </cell>
        </row>
        <row r="476">
          <cell r="A476">
            <v>47.4</v>
          </cell>
          <cell r="B476">
            <v>-6.8405105311878103</v>
          </cell>
        </row>
        <row r="477">
          <cell r="A477">
            <v>47.5</v>
          </cell>
          <cell r="B477">
            <v>-6.8633922299573484</v>
          </cell>
        </row>
        <row r="478">
          <cell r="A478">
            <v>47.599999999999994</v>
          </cell>
          <cell r="B478">
            <v>-6.886225807348012</v>
          </cell>
        </row>
        <row r="479">
          <cell r="A479">
            <v>47.699999999999996</v>
          </cell>
          <cell r="B479">
            <v>-6.9090114653385299</v>
          </cell>
        </row>
        <row r="480">
          <cell r="A480">
            <v>47.8</v>
          </cell>
          <cell r="B480">
            <v>-6.9317494046386585</v>
          </cell>
        </row>
        <row r="481">
          <cell r="A481">
            <v>47.9</v>
          </cell>
          <cell r="B481">
            <v>-6.9544398246997687</v>
          </cell>
        </row>
        <row r="482">
          <cell r="A482">
            <v>48</v>
          </cell>
          <cell r="B482">
            <v>-6.9770829237253622</v>
          </cell>
        </row>
        <row r="483">
          <cell r="A483">
            <v>48.099999999999994</v>
          </cell>
          <cell r="B483">
            <v>-6.9996788986814735</v>
          </cell>
        </row>
        <row r="484">
          <cell r="A484">
            <v>48.199999999999996</v>
          </cell>
          <cell r="B484">
            <v>-7.0222279453069234</v>
          </cell>
        </row>
        <row r="485">
          <cell r="A485">
            <v>48.3</v>
          </cell>
          <cell r="B485">
            <v>-7.0447302581234936</v>
          </cell>
        </row>
        <row r="486">
          <cell r="A486">
            <v>48.4</v>
          </cell>
          <cell r="B486">
            <v>-7.0671860304460026</v>
          </cell>
        </row>
        <row r="487">
          <cell r="A487">
            <v>48.5</v>
          </cell>
          <cell r="B487">
            <v>-7.0895954543922812</v>
          </cell>
        </row>
        <row r="488">
          <cell r="A488">
            <v>48.599999999999994</v>
          </cell>
          <cell r="B488">
            <v>-7.1119587208930213</v>
          </cell>
        </row>
        <row r="489">
          <cell r="A489">
            <v>48.699999999999996</v>
          </cell>
          <cell r="B489">
            <v>-7.1342760197015451</v>
          </cell>
        </row>
        <row r="490">
          <cell r="A490">
            <v>48.8</v>
          </cell>
          <cell r="B490">
            <v>-7.156547539403455</v>
          </cell>
        </row>
        <row r="491">
          <cell r="A491">
            <v>48.9</v>
          </cell>
          <cell r="B491">
            <v>-7.1787734674261898</v>
          </cell>
        </row>
        <row r="492">
          <cell r="A492">
            <v>49</v>
          </cell>
          <cell r="B492">
            <v>-7.2009539900485251</v>
          </cell>
        </row>
        <row r="493">
          <cell r="A493">
            <v>49.099999999999994</v>
          </cell>
          <cell r="B493">
            <v>-7.2230892924098953</v>
          </cell>
        </row>
        <row r="494">
          <cell r="A494">
            <v>49.199999999999996</v>
          </cell>
          <cell r="B494">
            <v>-7.2451795585196876</v>
          </cell>
        </row>
        <row r="495">
          <cell r="A495">
            <v>49.3</v>
          </cell>
          <cell r="B495">
            <v>-7.2672249712664438</v>
          </cell>
        </row>
        <row r="496">
          <cell r="A496">
            <v>49.4</v>
          </cell>
          <cell r="B496">
            <v>-7.2892257124268554</v>
          </cell>
        </row>
        <row r="497">
          <cell r="A497">
            <v>49.5</v>
          </cell>
          <cell r="B497">
            <v>-7.3111819626749011</v>
          </cell>
        </row>
        <row r="498">
          <cell r="A498">
            <v>49.599999999999994</v>
          </cell>
          <cell r="B498">
            <v>-7.3330939015906225</v>
          </cell>
        </row>
        <row r="499">
          <cell r="A499">
            <v>49.699999999999996</v>
          </cell>
          <cell r="B499">
            <v>-7.3549617076689842</v>
          </cell>
        </row>
        <row r="500">
          <cell r="A500">
            <v>49.8</v>
          </cell>
          <cell r="B500">
            <v>-7.3767855583286277</v>
          </cell>
        </row>
        <row r="501">
          <cell r="A501">
            <v>49.9</v>
          </cell>
          <cell r="B501">
            <v>-7.3985656299204337</v>
          </cell>
        </row>
        <row r="502">
          <cell r="A502">
            <v>50</v>
          </cell>
          <cell r="B502">
            <v>-7.4203020977361547</v>
          </cell>
        </row>
        <row r="503">
          <cell r="A503">
            <v>50.099999999999994</v>
          </cell>
          <cell r="B503">
            <v>-7.4419951360168213</v>
          </cell>
        </row>
        <row r="504">
          <cell r="A504">
            <v>50.199999999999996</v>
          </cell>
          <cell r="B504">
            <v>-7.4636449179611688</v>
          </cell>
        </row>
        <row r="505">
          <cell r="A505">
            <v>50.3</v>
          </cell>
          <cell r="B505">
            <v>-7.4852516157338727</v>
          </cell>
        </row>
        <row r="506">
          <cell r="A506">
            <v>50.4</v>
          </cell>
          <cell r="B506">
            <v>-7.506815400473819</v>
          </cell>
        </row>
        <row r="507">
          <cell r="A507">
            <v>50.5</v>
          </cell>
          <cell r="B507">
            <v>-7.5283364423022192</v>
          </cell>
        </row>
        <row r="508">
          <cell r="A508">
            <v>50.599999999999994</v>
          </cell>
          <cell r="B508">
            <v>-7.5498149103306673</v>
          </cell>
        </row>
        <row r="509">
          <cell r="A509">
            <v>50.699999999999996</v>
          </cell>
          <cell r="B509">
            <v>-7.571250972669084</v>
          </cell>
        </row>
        <row r="510">
          <cell r="A510">
            <v>50.8</v>
          </cell>
          <cell r="B510">
            <v>-7.5926447964336674</v>
          </cell>
        </row>
        <row r="511">
          <cell r="A511">
            <v>50.9</v>
          </cell>
          <cell r="B511">
            <v>-7.6139965477546525</v>
          </cell>
        </row>
        <row r="512">
          <cell r="A512">
            <v>51</v>
          </cell>
          <cell r="B512">
            <v>-7.6353063917840984</v>
          </cell>
        </row>
        <row r="513">
          <cell r="A513">
            <v>51.099999999999994</v>
          </cell>
          <cell r="B513">
            <v>-7.6565744927035055</v>
          </cell>
        </row>
        <row r="514">
          <cell r="A514">
            <v>51.199999999999996</v>
          </cell>
          <cell r="B514">
            <v>-7.6778010137314538</v>
          </cell>
        </row>
        <row r="515">
          <cell r="A515">
            <v>51.3</v>
          </cell>
          <cell r="B515">
            <v>-7.698986117131092</v>
          </cell>
        </row>
        <row r="516">
          <cell r="A516">
            <v>51.4</v>
          </cell>
          <cell r="B516">
            <v>-7.720129964217584</v>
          </cell>
        </row>
        <row r="517">
          <cell r="A517">
            <v>51.5</v>
          </cell>
          <cell r="B517">
            <v>-7.741232715365463</v>
          </cell>
        </row>
        <row r="518">
          <cell r="A518">
            <v>51.599999999999994</v>
          </cell>
          <cell r="B518">
            <v>-7.7622945300159714</v>
          </cell>
        </row>
        <row r="519">
          <cell r="A519">
            <v>51.699999999999996</v>
          </cell>
          <cell r="B519">
            <v>-7.7833155666842444</v>
          </cell>
        </row>
        <row r="520">
          <cell r="A520">
            <v>51.8</v>
          </cell>
          <cell r="B520">
            <v>-7.8042959829665151</v>
          </cell>
        </row>
        <row r="521">
          <cell r="A521">
            <v>51.9</v>
          </cell>
          <cell r="B521">
            <v>-7.8252359355471341</v>
          </cell>
        </row>
        <row r="522">
          <cell r="A522">
            <v>52</v>
          </cell>
          <cell r="B522">
            <v>-7.8461355802056616</v>
          </cell>
        </row>
        <row r="523">
          <cell r="A523">
            <v>52.1</v>
          </cell>
          <cell r="B523">
            <v>-7.8669950718237942</v>
          </cell>
        </row>
        <row r="524">
          <cell r="A524">
            <v>52.199999999999996</v>
          </cell>
          <cell r="B524">
            <v>-7.8878145643922366</v>
          </cell>
        </row>
        <row r="525">
          <cell r="A525">
            <v>52.3</v>
          </cell>
          <cell r="B525">
            <v>-7.9085942110175438</v>
          </cell>
        </row>
        <row r="526">
          <cell r="A526">
            <v>52.4</v>
          </cell>
          <cell r="B526">
            <v>-7.9293341639288499</v>
          </cell>
        </row>
        <row r="527">
          <cell r="A527">
            <v>52.5</v>
          </cell>
          <cell r="B527">
            <v>-7.9500345744846044</v>
          </cell>
        </row>
        <row r="528">
          <cell r="A528">
            <v>52.6</v>
          </cell>
          <cell r="B528">
            <v>-7.9706955931791583</v>
          </cell>
        </row>
        <row r="529">
          <cell r="A529">
            <v>52.699999999999996</v>
          </cell>
          <cell r="B529">
            <v>-7.9913173696493445</v>
          </cell>
        </row>
        <row r="530">
          <cell r="A530">
            <v>52.8</v>
          </cell>
          <cell r="B530">
            <v>-8.0119000526809927</v>
          </cell>
        </row>
        <row r="531">
          <cell r="A531">
            <v>52.9</v>
          </cell>
          <cell r="B531">
            <v>-8.0324437902153321</v>
          </cell>
        </row>
        <row r="532">
          <cell r="A532">
            <v>53</v>
          </cell>
          <cell r="B532">
            <v>-8.0529487293554141</v>
          </cell>
        </row>
        <row r="533">
          <cell r="A533">
            <v>53.1</v>
          </cell>
          <cell r="B533">
            <v>-8.0734150163724152</v>
          </cell>
        </row>
        <row r="534">
          <cell r="A534">
            <v>53.199999999999996</v>
          </cell>
          <cell r="B534">
            <v>-8.0938427967118898</v>
          </cell>
        </row>
        <row r="535">
          <cell r="A535">
            <v>53.3</v>
          </cell>
          <cell r="B535">
            <v>-8.1142322149999941</v>
          </cell>
        </row>
        <row r="536">
          <cell r="A536">
            <v>53.4</v>
          </cell>
          <cell r="B536">
            <v>-8.1345834150495975</v>
          </cell>
        </row>
        <row r="537">
          <cell r="A537">
            <v>53.5</v>
          </cell>
          <cell r="B537">
            <v>-8.1548965398663995</v>
          </cell>
        </row>
        <row r="538">
          <cell r="A538">
            <v>53.6</v>
          </cell>
          <cell r="B538">
            <v>-8.1751717316549346</v>
          </cell>
        </row>
        <row r="539">
          <cell r="A539">
            <v>53.699999999999996</v>
          </cell>
          <cell r="B539">
            <v>-8.1954091318245759</v>
          </cell>
        </row>
        <row r="540">
          <cell r="A540">
            <v>53.8</v>
          </cell>
          <cell r="B540">
            <v>-8.2156088809954113</v>
          </cell>
        </row>
        <row r="541">
          <cell r="A541">
            <v>53.9</v>
          </cell>
          <cell r="B541">
            <v>-8.2357711190041556</v>
          </cell>
        </row>
        <row r="542">
          <cell r="A542">
            <v>54</v>
          </cell>
          <cell r="B542">
            <v>-8.2558959849098983</v>
          </cell>
        </row>
        <row r="543">
          <cell r="A543">
            <v>54.1</v>
          </cell>
          <cell r="B543">
            <v>-8.2759836169999161</v>
          </cell>
        </row>
        <row r="544">
          <cell r="A544">
            <v>54.199999999999996</v>
          </cell>
          <cell r="B544">
            <v>-8.2960341527953503</v>
          </cell>
        </row>
        <row r="545">
          <cell r="A545">
            <v>54.3</v>
          </cell>
          <cell r="B545">
            <v>-8.3160477290568622</v>
          </cell>
        </row>
        <row r="546">
          <cell r="A546">
            <v>54.4</v>
          </cell>
          <cell r="B546">
            <v>-8.336024481790183</v>
          </cell>
        </row>
        <row r="547">
          <cell r="A547">
            <v>54.5</v>
          </cell>
          <cell r="B547">
            <v>-8.3559645462517409</v>
          </cell>
        </row>
        <row r="548">
          <cell r="A548">
            <v>54.6</v>
          </cell>
          <cell r="B548">
            <v>-8.3758680569541184</v>
          </cell>
        </row>
        <row r="549">
          <cell r="A549">
            <v>54.699999999999996</v>
          </cell>
          <cell r="B549">
            <v>-8.3957351476714521</v>
          </cell>
        </row>
        <row r="550">
          <cell r="A550">
            <v>54.8</v>
          </cell>
          <cell r="B550">
            <v>-8.4155659514449184</v>
          </cell>
        </row>
        <row r="551">
          <cell r="A551">
            <v>54.9</v>
          </cell>
          <cell r="B551">
            <v>-8.435360600587984</v>
          </cell>
        </row>
        <row r="552">
          <cell r="A552">
            <v>55</v>
          </cell>
          <cell r="B552">
            <v>-8.4551192266917852</v>
          </cell>
        </row>
        <row r="553">
          <cell r="A553">
            <v>55.1</v>
          </cell>
          <cell r="B553">
            <v>-8.4748419606303145</v>
          </cell>
        </row>
        <row r="554">
          <cell r="A554">
            <v>55.199999999999996</v>
          </cell>
          <cell r="B554">
            <v>-8.4945289325656574</v>
          </cell>
        </row>
        <row r="555">
          <cell r="A555">
            <v>55.3</v>
          </cell>
          <cell r="B555">
            <v>-8.5141802719531441</v>
          </cell>
        </row>
        <row r="556">
          <cell r="A556">
            <v>55.4</v>
          </cell>
          <cell r="B556">
            <v>-8.5337961075464364</v>
          </cell>
        </row>
        <row r="557">
          <cell r="A557">
            <v>55.5</v>
          </cell>
          <cell r="B557">
            <v>-8.5533765674025943</v>
          </cell>
        </row>
        <row r="558">
          <cell r="A558">
            <v>55.6</v>
          </cell>
          <cell r="B558">
            <v>-8.572921778887121</v>
          </cell>
        </row>
        <row r="559">
          <cell r="A559">
            <v>55.699999999999996</v>
          </cell>
          <cell r="B559">
            <v>-8.5924318686789078</v>
          </cell>
        </row>
        <row r="560">
          <cell r="A560">
            <v>55.8</v>
          </cell>
          <cell r="B560">
            <v>-8.6119069627751585</v>
          </cell>
        </row>
        <row r="561">
          <cell r="A561">
            <v>55.9</v>
          </cell>
          <cell r="B561">
            <v>-8.6313471864962708</v>
          </cell>
        </row>
        <row r="562">
          <cell r="A562">
            <v>56</v>
          </cell>
          <cell r="B562">
            <v>-8.650752664490696</v>
          </cell>
        </row>
        <row r="563">
          <cell r="A563">
            <v>56.1</v>
          </cell>
          <cell r="B563">
            <v>-8.6701235207397147</v>
          </cell>
        </row>
        <row r="564">
          <cell r="A564">
            <v>56.199999999999996</v>
          </cell>
          <cell r="B564">
            <v>-8.6894598785622108</v>
          </cell>
        </row>
        <row r="565">
          <cell r="A565">
            <v>56.3</v>
          </cell>
          <cell r="B565">
            <v>-8.7087618606193402</v>
          </cell>
        </row>
        <row r="566">
          <cell r="A566">
            <v>56.4</v>
          </cell>
          <cell r="B566">
            <v>-8.7280295889192416</v>
          </cell>
        </row>
        <row r="567">
          <cell r="A567">
            <v>56.5</v>
          </cell>
          <cell r="B567">
            <v>-8.747263184821648</v>
          </cell>
        </row>
        <row r="568">
          <cell r="A568">
            <v>56.6</v>
          </cell>
          <cell r="B568">
            <v>-8.7664627690424695</v>
          </cell>
        </row>
        <row r="569">
          <cell r="A569">
            <v>56.699999999999996</v>
          </cell>
          <cell r="B569">
            <v>-8.785628461658348</v>
          </cell>
        </row>
        <row r="570">
          <cell r="A570">
            <v>56.8</v>
          </cell>
          <cell r="B570">
            <v>-8.8047603821111551</v>
          </cell>
        </row>
        <row r="571">
          <cell r="A571">
            <v>56.9</v>
          </cell>
          <cell r="B571">
            <v>-8.8238586492124611</v>
          </cell>
        </row>
        <row r="572">
          <cell r="A572">
            <v>57</v>
          </cell>
          <cell r="B572">
            <v>-8.8429233811479691</v>
          </cell>
        </row>
        <row r="573">
          <cell r="A573">
            <v>57.1</v>
          </cell>
          <cell r="B573">
            <v>-8.8619546954818844</v>
          </cell>
        </row>
        <row r="574">
          <cell r="A574">
            <v>57.199999999999996</v>
          </cell>
          <cell r="B574">
            <v>-8.8809527091612921</v>
          </cell>
        </row>
        <row r="575">
          <cell r="A575">
            <v>57.3</v>
          </cell>
          <cell r="B575">
            <v>-8.899917538520441</v>
          </cell>
        </row>
        <row r="576">
          <cell r="A576">
            <v>57.4</v>
          </cell>
          <cell r="B576">
            <v>-8.9188492992850286</v>
          </cell>
        </row>
        <row r="577">
          <cell r="A577">
            <v>57.5</v>
          </cell>
          <cell r="B577">
            <v>-8.9377481065764499</v>
          </cell>
        </row>
        <row r="578">
          <cell r="A578">
            <v>57.6</v>
          </cell>
          <cell r="B578">
            <v>-8.9566140749159899</v>
          </cell>
        </row>
        <row r="579">
          <cell r="A579">
            <v>57.699999999999996</v>
          </cell>
          <cell r="B579">
            <v>-8.9754473182289729</v>
          </cell>
        </row>
        <row r="580">
          <cell r="A580">
            <v>57.8</v>
          </cell>
          <cell r="B580">
            <v>-8.9942479498489192</v>
          </cell>
        </row>
        <row r="581">
          <cell r="A581">
            <v>57.9</v>
          </cell>
          <cell r="B581">
            <v>-9.0130160825215953</v>
          </cell>
        </row>
        <row r="582">
          <cell r="A582">
            <v>58</v>
          </cell>
          <cell r="B582">
            <v>-9.0317518284091207</v>
          </cell>
        </row>
        <row r="583">
          <cell r="A583">
            <v>58.099999999999994</v>
          </cell>
          <cell r="B583">
            <v>-9.0504552990939544</v>
          </cell>
        </row>
        <row r="584">
          <cell r="A584">
            <v>58.2</v>
          </cell>
          <cell r="B584">
            <v>-9.0691266055828947</v>
          </cell>
        </row>
        <row r="585">
          <cell r="A585">
            <v>58.3</v>
          </cell>
          <cell r="B585">
            <v>-9.0877658583110374</v>
          </cell>
        </row>
        <row r="586">
          <cell r="A586">
            <v>58.4</v>
          </cell>
          <cell r="B586">
            <v>-9.1063731671456765</v>
          </cell>
        </row>
        <row r="587">
          <cell r="A587">
            <v>58.5</v>
          </cell>
          <cell r="B587">
            <v>-9.1249486413901977</v>
          </cell>
        </row>
        <row r="588">
          <cell r="A588">
            <v>58.599999999999994</v>
          </cell>
          <cell r="B588">
            <v>-9.1434923897879514</v>
          </cell>
        </row>
        <row r="589">
          <cell r="A589">
            <v>58.7</v>
          </cell>
          <cell r="B589">
            <v>-9.1620045205260467</v>
          </cell>
        </row>
        <row r="590">
          <cell r="A590">
            <v>58.8</v>
          </cell>
          <cell r="B590">
            <v>-9.1804851412391457</v>
          </cell>
        </row>
        <row r="591">
          <cell r="A591">
            <v>58.9</v>
          </cell>
          <cell r="B591">
            <v>-9.1989343590132293</v>
          </cell>
        </row>
        <row r="592">
          <cell r="A592">
            <v>59</v>
          </cell>
          <cell r="B592">
            <v>-9.2173522803892922</v>
          </cell>
        </row>
        <row r="593">
          <cell r="A593">
            <v>59.099999999999994</v>
          </cell>
          <cell r="B593">
            <v>-9.2357390113670661</v>
          </cell>
        </row>
        <row r="594">
          <cell r="A594">
            <v>59.2</v>
          </cell>
          <cell r="B594">
            <v>-9.2540946574086718</v>
          </cell>
        </row>
        <row r="595">
          <cell r="A595">
            <v>59.3</v>
          </cell>
          <cell r="B595">
            <v>-9.2724193234422572</v>
          </cell>
        </row>
        <row r="596">
          <cell r="A596">
            <v>59.4</v>
          </cell>
          <cell r="B596">
            <v>-9.2907131138655288</v>
          </cell>
        </row>
        <row r="597">
          <cell r="A597">
            <v>59.5</v>
          </cell>
          <cell r="B597">
            <v>-9.3089761325494322</v>
          </cell>
        </row>
        <row r="598">
          <cell r="A598">
            <v>59.599999999999994</v>
          </cell>
          <cell r="B598">
            <v>-9.3272084828415984</v>
          </cell>
        </row>
        <row r="599">
          <cell r="A599">
            <v>59.7</v>
          </cell>
          <cell r="B599">
            <v>-9.3454102675699104</v>
          </cell>
        </row>
        <row r="600">
          <cell r="A600">
            <v>59.8</v>
          </cell>
          <cell r="B600">
            <v>-9.3635815890459639</v>
          </cell>
        </row>
        <row r="601">
          <cell r="A601">
            <v>59.9</v>
          </cell>
          <cell r="B601">
            <v>-9.3817225490684706</v>
          </cell>
        </row>
        <row r="602">
          <cell r="A602">
            <v>60</v>
          </cell>
          <cell r="B602">
            <v>-9.3998332489267824</v>
          </cell>
        </row>
        <row r="603">
          <cell r="A603">
            <v>60.099999999999994</v>
          </cell>
          <cell r="B603">
            <v>-9.4179137894041745</v>
          </cell>
        </row>
        <row r="604">
          <cell r="A604">
            <v>60.2</v>
          </cell>
          <cell r="B604">
            <v>-9.4359642707812981</v>
          </cell>
        </row>
        <row r="605">
          <cell r="A605">
            <v>60.3</v>
          </cell>
          <cell r="B605">
            <v>-9.4539847928394707</v>
          </cell>
        </row>
        <row r="606">
          <cell r="A606">
            <v>60.4</v>
          </cell>
          <cell r="B606">
            <v>-9.4719754548639798</v>
          </cell>
        </row>
        <row r="607">
          <cell r="A607">
            <v>60.5</v>
          </cell>
          <cell r="B607">
            <v>-9.4899363556474086</v>
          </cell>
        </row>
        <row r="608">
          <cell r="A608">
            <v>60.599999999999994</v>
          </cell>
          <cell r="B608">
            <v>-9.5078675934928398</v>
          </cell>
        </row>
        <row r="609">
          <cell r="A609">
            <v>60.7</v>
          </cell>
          <cell r="B609">
            <v>-9.5257692662171252</v>
          </cell>
        </row>
        <row r="610">
          <cell r="A610">
            <v>60.8</v>
          </cell>
          <cell r="B610">
            <v>-9.5436414711540607</v>
          </cell>
        </row>
        <row r="611">
          <cell r="A611">
            <v>60.9</v>
          </cell>
          <cell r="B611">
            <v>-9.5614843051575704</v>
          </cell>
        </row>
        <row r="612">
          <cell r="A612">
            <v>61</v>
          </cell>
          <cell r="B612">
            <v>-9.5792978646048681</v>
          </cell>
        </row>
        <row r="613">
          <cell r="A613">
            <v>61.099999999999994</v>
          </cell>
          <cell r="B613">
            <v>-9.5970822453995339</v>
          </cell>
        </row>
        <row r="614">
          <cell r="A614">
            <v>61.2</v>
          </cell>
          <cell r="B614">
            <v>-9.6148375429747119</v>
          </cell>
        </row>
        <row r="615">
          <cell r="A615">
            <v>61.3</v>
          </cell>
          <cell r="B615">
            <v>-9.6325638522960588</v>
          </cell>
        </row>
        <row r="616">
          <cell r="A616">
            <v>61.4</v>
          </cell>
          <cell r="B616">
            <v>-9.6502612678648774</v>
          </cell>
        </row>
        <row r="617">
          <cell r="A617">
            <v>61.5</v>
          </cell>
          <cell r="B617">
            <v>-9.6679298837211078</v>
          </cell>
        </row>
        <row r="618">
          <cell r="A618">
            <v>61.599999999999994</v>
          </cell>
          <cell r="B618">
            <v>-9.6855697934463194</v>
          </cell>
        </row>
        <row r="619">
          <cell r="A619">
            <v>61.7</v>
          </cell>
          <cell r="B619">
            <v>-9.7031810901667299</v>
          </cell>
        </row>
        <row r="620">
          <cell r="A620">
            <v>61.8</v>
          </cell>
          <cell r="B620">
            <v>-9.7207638665560907</v>
          </cell>
        </row>
        <row r="621">
          <cell r="A621">
            <v>61.9</v>
          </cell>
          <cell r="B621">
            <v>-9.7383182148386354</v>
          </cell>
        </row>
        <row r="622">
          <cell r="A622">
            <v>62</v>
          </cell>
          <cell r="B622">
            <v>-9.7558442267920356</v>
          </cell>
        </row>
        <row r="623">
          <cell r="A623">
            <v>62.099999999999994</v>
          </cell>
          <cell r="B623">
            <v>-9.7733419937501935</v>
          </cell>
        </row>
        <row r="624">
          <cell r="A624">
            <v>62.2</v>
          </cell>
          <cell r="B624">
            <v>-9.7908116066061552</v>
          </cell>
        </row>
        <row r="625">
          <cell r="A625">
            <v>62.3</v>
          </cell>
          <cell r="B625">
            <v>-9.8082531558149313</v>
          </cell>
        </row>
        <row r="626">
          <cell r="A626">
            <v>62.4</v>
          </cell>
          <cell r="B626">
            <v>-9.8256667313962893</v>
          </cell>
        </row>
        <row r="627">
          <cell r="A627">
            <v>62.5</v>
          </cell>
          <cell r="B627">
            <v>-9.8430524229375678</v>
          </cell>
        </row>
        <row r="628">
          <cell r="A628">
            <v>62.599999999999994</v>
          </cell>
          <cell r="B628">
            <v>-9.8604103195964257</v>
          </cell>
        </row>
        <row r="629">
          <cell r="A629">
            <v>62.7</v>
          </cell>
          <cell r="B629">
            <v>-9.8777405101035924</v>
          </cell>
        </row>
        <row r="630">
          <cell r="A630">
            <v>62.8</v>
          </cell>
          <cell r="B630">
            <v>-9.8950430827655893</v>
          </cell>
        </row>
        <row r="631">
          <cell r="A631">
            <v>62.9</v>
          </cell>
          <cell r="B631">
            <v>-9.9123181254674151</v>
          </cell>
        </row>
        <row r="632">
          <cell r="A632">
            <v>63</v>
          </cell>
          <cell r="B632">
            <v>-9.929565725675225</v>
          </cell>
        </row>
        <row r="633">
          <cell r="A633">
            <v>63.099999999999994</v>
          </cell>
          <cell r="B633">
            <v>-9.9467859704390449</v>
          </cell>
        </row>
        <row r="634">
          <cell r="A634">
            <v>63.2</v>
          </cell>
          <cell r="B634">
            <v>-9.9639789463953079</v>
          </cell>
        </row>
        <row r="635">
          <cell r="A635">
            <v>63.3</v>
          </cell>
          <cell r="B635">
            <v>-9.9811447397695687</v>
          </cell>
        </row>
        <row r="636">
          <cell r="A636">
            <v>63.4</v>
          </cell>
          <cell r="B636">
            <v>-9.9982834363790047</v>
          </cell>
        </row>
        <row r="637">
          <cell r="A637">
            <v>63.5</v>
          </cell>
          <cell r="B637">
            <v>-10.015395121635073</v>
          </cell>
        </row>
        <row r="638">
          <cell r="A638">
            <v>63.599999999999994</v>
          </cell>
          <cell r="B638">
            <v>-10.032479880546035</v>
          </cell>
        </row>
        <row r="639">
          <cell r="A639">
            <v>63.7</v>
          </cell>
          <cell r="B639">
            <v>-10.049537797719445</v>
          </cell>
        </row>
        <row r="640">
          <cell r="A640">
            <v>63.8</v>
          </cell>
          <cell r="B640">
            <v>-10.066568957364751</v>
          </cell>
        </row>
        <row r="641">
          <cell r="A641">
            <v>63.9</v>
          </cell>
          <cell r="B641">
            <v>-10.083573443295691</v>
          </cell>
        </row>
        <row r="642">
          <cell r="A642">
            <v>64</v>
          </cell>
          <cell r="B642">
            <v>-10.100551338932867</v>
          </cell>
        </row>
        <row r="643">
          <cell r="A643">
            <v>64.099999999999994</v>
          </cell>
          <cell r="B643">
            <v>-10.117502727306125</v>
          </cell>
        </row>
        <row r="644">
          <cell r="A644">
            <v>64.2</v>
          </cell>
          <cell r="B644">
            <v>-10.13442769105702</v>
          </cell>
        </row>
        <row r="645">
          <cell r="A645">
            <v>64.3</v>
          </cell>
          <cell r="B645">
            <v>-10.151326312441242</v>
          </cell>
        </row>
        <row r="646">
          <cell r="A646">
            <v>64.400000000000006</v>
          </cell>
          <cell r="B646">
            <v>-10.168198673330984</v>
          </cell>
        </row>
        <row r="647">
          <cell r="A647">
            <v>64.5</v>
          </cell>
          <cell r="B647">
            <v>-10.185044855217377</v>
          </cell>
        </row>
        <row r="648">
          <cell r="A648">
            <v>64.599999999999994</v>
          </cell>
          <cell r="B648">
            <v>-10.20186493921279</v>
          </cell>
        </row>
        <row r="649">
          <cell r="A649">
            <v>64.7</v>
          </cell>
          <cell r="B649">
            <v>-10.218659006053194</v>
          </cell>
        </row>
        <row r="650">
          <cell r="A650">
            <v>64.8</v>
          </cell>
          <cell r="B650">
            <v>-10.235427136100526</v>
          </cell>
        </row>
        <row r="651">
          <cell r="A651">
            <v>64.900000000000006</v>
          </cell>
          <cell r="B651">
            <v>-10.252169409344923</v>
          </cell>
        </row>
        <row r="652">
          <cell r="A652">
            <v>65</v>
          </cell>
          <cell r="B652">
            <v>-10.268885905407075</v>
          </cell>
        </row>
        <row r="653">
          <cell r="A653">
            <v>65.099999999999994</v>
          </cell>
          <cell r="B653">
            <v>-10.285576703540485</v>
          </cell>
        </row>
        <row r="654">
          <cell r="A654">
            <v>65.2</v>
          </cell>
          <cell r="B654">
            <v>-10.302241882633687</v>
          </cell>
        </row>
        <row r="655">
          <cell r="A655">
            <v>65.3</v>
          </cell>
          <cell r="B655">
            <v>-10.318881521212539</v>
          </cell>
        </row>
        <row r="656">
          <cell r="A656">
            <v>65.400000000000006</v>
          </cell>
          <cell r="B656">
            <v>-10.335495697442369</v>
          </cell>
        </row>
        <row r="657">
          <cell r="A657">
            <v>65.5</v>
          </cell>
          <cell r="B657">
            <v>-10.352084489130263</v>
          </cell>
        </row>
        <row r="658">
          <cell r="A658">
            <v>65.599999999999994</v>
          </cell>
          <cell r="B658">
            <v>-10.368647973727192</v>
          </cell>
        </row>
        <row r="659">
          <cell r="A659">
            <v>65.7</v>
          </cell>
          <cell r="B659">
            <v>-10.385186228330205</v>
          </cell>
        </row>
        <row r="660">
          <cell r="A660">
            <v>65.8</v>
          </cell>
          <cell r="B660">
            <v>-10.401699329684575</v>
          </cell>
        </row>
        <row r="661">
          <cell r="A661">
            <v>65.900000000000006</v>
          </cell>
          <cell r="B661">
            <v>-10.418187354185932</v>
          </cell>
        </row>
        <row r="662">
          <cell r="A662">
            <v>66</v>
          </cell>
          <cell r="B662">
            <v>-10.434650377882406</v>
          </cell>
        </row>
        <row r="663">
          <cell r="A663">
            <v>66.099999999999994</v>
          </cell>
          <cell r="B663">
            <v>-10.451088476476691</v>
          </cell>
        </row>
        <row r="664">
          <cell r="A664">
            <v>66.2</v>
          </cell>
          <cell r="B664">
            <v>-10.467501725328184</v>
          </cell>
        </row>
        <row r="665">
          <cell r="A665">
            <v>66.3</v>
          </cell>
          <cell r="B665">
            <v>-10.483890199455018</v>
          </cell>
        </row>
        <row r="666">
          <cell r="A666">
            <v>66.400000000000006</v>
          </cell>
          <cell r="B666">
            <v>-10.500253973536132</v>
          </cell>
        </row>
        <row r="667">
          <cell r="A667">
            <v>66.5</v>
          </cell>
          <cell r="B667">
            <v>-10.516593121913303</v>
          </cell>
        </row>
        <row r="668">
          <cell r="A668">
            <v>66.599999999999994</v>
          </cell>
          <cell r="B668">
            <v>-10.532907718593215</v>
          </cell>
        </row>
        <row r="669">
          <cell r="A669">
            <v>66.7</v>
          </cell>
          <cell r="B669">
            <v>-10.549197837249409</v>
          </cell>
        </row>
        <row r="670">
          <cell r="A670">
            <v>66.8</v>
          </cell>
          <cell r="B670">
            <v>-10.565463551224333</v>
          </cell>
        </row>
        <row r="671">
          <cell r="A671">
            <v>66.900000000000006</v>
          </cell>
          <cell r="B671">
            <v>-10.581704933531263</v>
          </cell>
        </row>
        <row r="672">
          <cell r="A672">
            <v>67</v>
          </cell>
          <cell r="B672">
            <v>-10.597922056856348</v>
          </cell>
        </row>
        <row r="673">
          <cell r="A673">
            <v>67.099999999999994</v>
          </cell>
          <cell r="B673">
            <v>-10.614114993560484</v>
          </cell>
        </row>
        <row r="674">
          <cell r="A674">
            <v>67.2</v>
          </cell>
          <cell r="B674">
            <v>-10.630283815681317</v>
          </cell>
        </row>
        <row r="675">
          <cell r="A675">
            <v>67.3</v>
          </cell>
          <cell r="B675">
            <v>-10.646428594935109</v>
          </cell>
        </row>
        <row r="676">
          <cell r="A676">
            <v>67.400000000000006</v>
          </cell>
          <cell r="B676">
            <v>-10.662549402718682</v>
          </cell>
        </row>
        <row r="677">
          <cell r="A677">
            <v>67.5</v>
          </cell>
          <cell r="B677">
            <v>-10.678646310111304</v>
          </cell>
        </row>
        <row r="678">
          <cell r="A678">
            <v>67.599999999999994</v>
          </cell>
          <cell r="B678">
            <v>-10.694719387876582</v>
          </cell>
        </row>
        <row r="679">
          <cell r="A679">
            <v>67.7</v>
          </cell>
          <cell r="B679">
            <v>-10.710768706464293</v>
          </cell>
        </row>
        <row r="680">
          <cell r="A680">
            <v>67.8</v>
          </cell>
          <cell r="B680">
            <v>-10.726794336012269</v>
          </cell>
        </row>
        <row r="681">
          <cell r="A681">
            <v>67.900000000000006</v>
          </cell>
          <cell r="B681">
            <v>-10.742796346348229</v>
          </cell>
        </row>
        <row r="682">
          <cell r="A682">
            <v>68</v>
          </cell>
          <cell r="B682">
            <v>-10.758774806991596</v>
          </cell>
        </row>
        <row r="683">
          <cell r="A683">
            <v>68.099999999999994</v>
          </cell>
          <cell r="B683">
            <v>-10.774729787155316</v>
          </cell>
        </row>
        <row r="684">
          <cell r="A684">
            <v>68.2</v>
          </cell>
          <cell r="B684">
            <v>-10.790661355747659</v>
          </cell>
        </row>
        <row r="685">
          <cell r="A685">
            <v>68.3</v>
          </cell>
          <cell r="B685">
            <v>-10.806569581374006</v>
          </cell>
        </row>
        <row r="686">
          <cell r="A686">
            <v>68.400000000000006</v>
          </cell>
          <cell r="B686">
            <v>-10.822454532338597</v>
          </cell>
        </row>
        <row r="687">
          <cell r="A687">
            <v>68.5</v>
          </cell>
          <cell r="B687">
            <v>-10.838316276646324</v>
          </cell>
        </row>
        <row r="688">
          <cell r="A688">
            <v>68.599999999999994</v>
          </cell>
          <cell r="B688">
            <v>-10.85415488200448</v>
          </cell>
        </row>
        <row r="689">
          <cell r="A689">
            <v>68.7</v>
          </cell>
          <cell r="B689">
            <v>-10.869970415824447</v>
          </cell>
        </row>
        <row r="690">
          <cell r="A690">
            <v>68.8</v>
          </cell>
          <cell r="B690">
            <v>-10.885762945223469</v>
          </cell>
        </row>
        <row r="691">
          <cell r="A691">
            <v>68.900000000000006</v>
          </cell>
          <cell r="B691">
            <v>-10.901532537026334</v>
          </cell>
        </row>
        <row r="692">
          <cell r="A692">
            <v>69</v>
          </cell>
          <cell r="B692">
            <v>-10.917279257767071</v>
          </cell>
        </row>
        <row r="693">
          <cell r="A693">
            <v>69.099999999999994</v>
          </cell>
          <cell r="B693">
            <v>-10.933003173690651</v>
          </cell>
        </row>
        <row r="694">
          <cell r="A694">
            <v>69.2</v>
          </cell>
          <cell r="B694">
            <v>-10.948704350754632</v>
          </cell>
        </row>
        <row r="695">
          <cell r="A695">
            <v>69.3</v>
          </cell>
          <cell r="B695">
            <v>-10.964382854630855</v>
          </cell>
        </row>
        <row r="696">
          <cell r="A696">
            <v>69.400000000000006</v>
          </cell>
          <cell r="B696">
            <v>-10.98003875070706</v>
          </cell>
        </row>
        <row r="697">
          <cell r="A697">
            <v>69.5</v>
          </cell>
          <cell r="B697">
            <v>-10.995672104088534</v>
          </cell>
        </row>
        <row r="698">
          <cell r="A698">
            <v>69.599999999999994</v>
          </cell>
          <cell r="B698">
            <v>-11.011282979599734</v>
          </cell>
        </row>
        <row r="699">
          <cell r="A699">
            <v>69.7</v>
          </cell>
          <cell r="B699">
            <v>-11.026871441785921</v>
          </cell>
        </row>
        <row r="700">
          <cell r="A700">
            <v>69.8</v>
          </cell>
          <cell r="B700">
            <v>-11.042437554914713</v>
          </cell>
        </row>
        <row r="701">
          <cell r="A701">
            <v>69.900000000000006</v>
          </cell>
          <cell r="B701">
            <v>-11.057981382977722</v>
          </cell>
        </row>
        <row r="702">
          <cell r="A702">
            <v>70</v>
          </cell>
          <cell r="B702">
            <v>-11.073502989692109</v>
          </cell>
        </row>
        <row r="703">
          <cell r="A703">
            <v>70.099999999999994</v>
          </cell>
          <cell r="B703">
            <v>-11.089002438502149</v>
          </cell>
        </row>
        <row r="704">
          <cell r="A704">
            <v>70.2</v>
          </cell>
          <cell r="B704">
            <v>-11.104479792580811</v>
          </cell>
        </row>
        <row r="705">
          <cell r="A705">
            <v>70.3</v>
          </cell>
          <cell r="B705">
            <v>-11.119935114831279</v>
          </cell>
        </row>
        <row r="706">
          <cell r="A706">
            <v>70.400000000000006</v>
          </cell>
          <cell r="B706">
            <v>-11.13536846788849</v>
          </cell>
        </row>
        <row r="707">
          <cell r="A707">
            <v>70.5</v>
          </cell>
          <cell r="B707">
            <v>-11.150779914120655</v>
          </cell>
        </row>
        <row r="708">
          <cell r="A708">
            <v>70.599999999999994</v>
          </cell>
          <cell r="B708">
            <v>-11.166169515630777</v>
          </cell>
        </row>
        <row r="709">
          <cell r="A709">
            <v>70.7</v>
          </cell>
          <cell r="B709">
            <v>-11.181537334258167</v>
          </cell>
        </row>
        <row r="710">
          <cell r="A710">
            <v>70.8</v>
          </cell>
          <cell r="B710">
            <v>-11.196883431579913</v>
          </cell>
        </row>
        <row r="711">
          <cell r="A711">
            <v>70.900000000000006</v>
          </cell>
          <cell r="B711">
            <v>-11.212207868912351</v>
          </cell>
        </row>
        <row r="712">
          <cell r="A712">
            <v>71</v>
          </cell>
          <cell r="B712">
            <v>-11.227510707312575</v>
          </cell>
        </row>
        <row r="713">
          <cell r="A713">
            <v>71.099999999999994</v>
          </cell>
          <cell r="B713">
            <v>-11.242792007579844</v>
          </cell>
        </row>
        <row r="714">
          <cell r="A714">
            <v>71.2</v>
          </cell>
          <cell r="B714">
            <v>-11.258051830257095</v>
          </cell>
        </row>
        <row r="715">
          <cell r="A715">
            <v>71.3</v>
          </cell>
          <cell r="B715">
            <v>-11.273290235632331</v>
          </cell>
        </row>
        <row r="716">
          <cell r="A716">
            <v>71.400000000000006</v>
          </cell>
          <cell r="B716">
            <v>-11.288507283740046</v>
          </cell>
        </row>
        <row r="717">
          <cell r="A717">
            <v>71.5</v>
          </cell>
          <cell r="B717">
            <v>-11.303703034362698</v>
          </cell>
        </row>
        <row r="718">
          <cell r="A718">
            <v>71.599999999999994</v>
          </cell>
          <cell r="B718">
            <v>-11.318877547032073</v>
          </cell>
        </row>
        <row r="719">
          <cell r="A719">
            <v>71.7</v>
          </cell>
          <cell r="B719">
            <v>-11.334030881030692</v>
          </cell>
        </row>
        <row r="720">
          <cell r="A720">
            <v>71.8</v>
          </cell>
          <cell r="B720">
            <v>-11.349163095393195</v>
          </cell>
        </row>
        <row r="721">
          <cell r="A721">
            <v>71.900000000000006</v>
          </cell>
          <cell r="B721">
            <v>-11.364274248907755</v>
          </cell>
        </row>
        <row r="722">
          <cell r="A722">
            <v>72</v>
          </cell>
          <cell r="B722">
            <v>-11.379364400117396</v>
          </cell>
        </row>
        <row r="723">
          <cell r="A723">
            <v>72.099999999999994</v>
          </cell>
          <cell r="B723">
            <v>-11.39443360732141</v>
          </cell>
        </row>
        <row r="724">
          <cell r="A724">
            <v>72.2</v>
          </cell>
          <cell r="B724">
            <v>-11.40948192857666</v>
          </cell>
        </row>
        <row r="725">
          <cell r="A725">
            <v>72.3</v>
          </cell>
          <cell r="B725">
            <v>-11.424509421698957</v>
          </cell>
        </row>
        <row r="726">
          <cell r="A726">
            <v>72.400000000000006</v>
          </cell>
          <cell r="B726">
            <v>-11.43951614426436</v>
          </cell>
        </row>
        <row r="727">
          <cell r="A727">
            <v>72.5</v>
          </cell>
          <cell r="B727">
            <v>-11.454502153610534</v>
          </cell>
        </row>
        <row r="728">
          <cell r="A728">
            <v>72.599999999999994</v>
          </cell>
          <cell r="B728">
            <v>-11.469467506838029</v>
          </cell>
        </row>
        <row r="729">
          <cell r="A729">
            <v>72.7</v>
          </cell>
          <cell r="B729">
            <v>-11.484412260811631</v>
          </cell>
        </row>
        <row r="730">
          <cell r="A730">
            <v>72.8</v>
          </cell>
          <cell r="B730">
            <v>-11.499336472161623</v>
          </cell>
        </row>
        <row r="731">
          <cell r="A731">
            <v>72.900000000000006</v>
          </cell>
          <cell r="B731">
            <v>-11.514240197285055</v>
          </cell>
        </row>
        <row r="732">
          <cell r="A732">
            <v>73</v>
          </cell>
          <cell r="B732">
            <v>-11.529123492347082</v>
          </cell>
        </row>
        <row r="733">
          <cell r="A733">
            <v>73.099999999999994</v>
          </cell>
          <cell r="B733">
            <v>-11.543986413282198</v>
          </cell>
        </row>
        <row r="734">
          <cell r="A734">
            <v>73.2</v>
          </cell>
          <cell r="B734">
            <v>-11.558829015795482</v>
          </cell>
        </row>
        <row r="735">
          <cell r="A735">
            <v>73.3</v>
          </cell>
          <cell r="B735">
            <v>-11.573651355363893</v>
          </cell>
        </row>
        <row r="736">
          <cell r="A736">
            <v>73.400000000000006</v>
          </cell>
          <cell r="B736">
            <v>-11.588453487237452</v>
          </cell>
        </row>
        <row r="737">
          <cell r="A737">
            <v>73.5</v>
          </cell>
          <cell r="B737">
            <v>-11.603235466440559</v>
          </cell>
        </row>
        <row r="738">
          <cell r="A738">
            <v>73.599999999999994</v>
          </cell>
          <cell r="B738">
            <v>-11.617997347773155</v>
          </cell>
        </row>
        <row r="739">
          <cell r="A739">
            <v>73.7</v>
          </cell>
          <cell r="B739">
            <v>-11.632739185811978</v>
          </cell>
        </row>
        <row r="740">
          <cell r="A740">
            <v>73.8</v>
          </cell>
          <cell r="B740">
            <v>-11.647461034911728</v>
          </cell>
        </row>
        <row r="741">
          <cell r="A741">
            <v>73.900000000000006</v>
          </cell>
          <cell r="B741">
            <v>-11.662162949206326</v>
          </cell>
        </row>
        <row r="742">
          <cell r="A742">
            <v>74</v>
          </cell>
          <cell r="B742">
            <v>-11.676844982610092</v>
          </cell>
        </row>
        <row r="743">
          <cell r="A743">
            <v>74.099999999999994</v>
          </cell>
          <cell r="B743">
            <v>-11.691507188818889</v>
          </cell>
        </row>
        <row r="744">
          <cell r="A744">
            <v>74.2</v>
          </cell>
          <cell r="B744">
            <v>-11.706149621311361</v>
          </cell>
        </row>
        <row r="745">
          <cell r="A745">
            <v>74.3</v>
          </cell>
          <cell r="B745">
            <v>-11.72077233335007</v>
          </cell>
        </row>
        <row r="746">
          <cell r="A746">
            <v>74.400000000000006</v>
          </cell>
          <cell r="B746">
            <v>-11.735375377982656</v>
          </cell>
        </row>
        <row r="747">
          <cell r="A747">
            <v>74.5</v>
          </cell>
          <cell r="B747">
            <v>-11.749958808043004</v>
          </cell>
        </row>
        <row r="748">
          <cell r="A748">
            <v>74.599999999999994</v>
          </cell>
          <cell r="B748">
            <v>-11.76452267615241</v>
          </cell>
        </row>
        <row r="749">
          <cell r="A749">
            <v>74.7</v>
          </cell>
          <cell r="B749">
            <v>-11.779067034720654</v>
          </cell>
        </row>
        <row r="750">
          <cell r="A750">
            <v>74.8</v>
          </cell>
          <cell r="B750">
            <v>-11.793591935947227</v>
          </cell>
        </row>
        <row r="751">
          <cell r="A751">
            <v>74.900000000000006</v>
          </cell>
          <cell r="B751">
            <v>-11.808097431822347</v>
          </cell>
        </row>
        <row r="752">
          <cell r="A752">
            <v>75</v>
          </cell>
          <cell r="B752">
            <v>-11.822583574128181</v>
          </cell>
        </row>
        <row r="753">
          <cell r="A753">
            <v>75.099999999999994</v>
          </cell>
          <cell r="B753">
            <v>-11.837050414439894</v>
          </cell>
        </row>
        <row r="754">
          <cell r="A754">
            <v>75.2</v>
          </cell>
          <cell r="B754">
            <v>-11.851498004126746</v>
          </cell>
        </row>
        <row r="755">
          <cell r="A755">
            <v>75.3</v>
          </cell>
          <cell r="B755">
            <v>-11.865926394353203</v>
          </cell>
        </row>
        <row r="756">
          <cell r="A756">
            <v>75.400000000000006</v>
          </cell>
          <cell r="B756">
            <v>-11.880335636080041</v>
          </cell>
        </row>
        <row r="757">
          <cell r="A757">
            <v>75.5</v>
          </cell>
          <cell r="B757">
            <v>-11.894725780065393</v>
          </cell>
        </row>
        <row r="758">
          <cell r="A758">
            <v>75.599999999999994</v>
          </cell>
          <cell r="B758">
            <v>-11.909096876865853</v>
          </cell>
        </row>
        <row r="759">
          <cell r="A759">
            <v>75.7</v>
          </cell>
          <cell r="B759">
            <v>-11.923448976837506</v>
          </cell>
        </row>
        <row r="760">
          <cell r="A760">
            <v>75.8</v>
          </cell>
          <cell r="B760">
            <v>-11.93778213013703</v>
          </cell>
        </row>
        <row r="761">
          <cell r="A761">
            <v>75.900000000000006</v>
          </cell>
          <cell r="B761">
            <v>-11.952096386722694</v>
          </cell>
        </row>
        <row r="762">
          <cell r="A762">
            <v>76</v>
          </cell>
          <cell r="B762">
            <v>-11.966391796355467</v>
          </cell>
        </row>
        <row r="763">
          <cell r="A763">
            <v>76.099999999999994</v>
          </cell>
          <cell r="B763">
            <v>-11.980668408600003</v>
          </cell>
        </row>
        <row r="764">
          <cell r="A764">
            <v>76.2</v>
          </cell>
          <cell r="B764">
            <v>-11.994926272825694</v>
          </cell>
        </row>
        <row r="765">
          <cell r="A765">
            <v>76.3</v>
          </cell>
          <cell r="B765">
            <v>-12.009165438207695</v>
          </cell>
        </row>
        <row r="766">
          <cell r="A766">
            <v>76.400000000000006</v>
          </cell>
          <cell r="B766">
            <v>-12.023385953727932</v>
          </cell>
        </row>
        <row r="767">
          <cell r="A767">
            <v>76.5</v>
          </cell>
          <cell r="B767">
            <v>-12.037587868176125</v>
          </cell>
        </row>
        <row r="768">
          <cell r="A768">
            <v>76.599999999999994</v>
          </cell>
          <cell r="B768">
            <v>-12.051771230150784</v>
          </cell>
        </row>
        <row r="769">
          <cell r="A769">
            <v>76.7</v>
          </cell>
          <cell r="B769">
            <v>-12.065936088060212</v>
          </cell>
        </row>
        <row r="770">
          <cell r="A770">
            <v>76.8</v>
          </cell>
          <cell r="B770">
            <v>-12.080082490123488</v>
          </cell>
        </row>
        <row r="771">
          <cell r="A771">
            <v>76.900000000000006</v>
          </cell>
          <cell r="B771">
            <v>-12.094210484371459</v>
          </cell>
        </row>
        <row r="772">
          <cell r="A772">
            <v>77</v>
          </cell>
          <cell r="B772">
            <v>-12.108320118647732</v>
          </cell>
        </row>
        <row r="773">
          <cell r="A773">
            <v>77.099999999999994</v>
          </cell>
          <cell r="B773">
            <v>-12.122411440609611</v>
          </cell>
        </row>
        <row r="774">
          <cell r="A774">
            <v>77.2</v>
          </cell>
          <cell r="B774">
            <v>-12.136484497729093</v>
          </cell>
        </row>
        <row r="775">
          <cell r="A775">
            <v>77.3</v>
          </cell>
          <cell r="B775">
            <v>-12.150539337293807</v>
          </cell>
        </row>
        <row r="776">
          <cell r="A776">
            <v>77.400000000000006</v>
          </cell>
          <cell r="B776">
            <v>-12.164576006408005</v>
          </cell>
        </row>
        <row r="777">
          <cell r="A777">
            <v>77.5</v>
          </cell>
          <cell r="B777">
            <v>-12.178594551993442</v>
          </cell>
        </row>
        <row r="778">
          <cell r="A778">
            <v>77.599999999999994</v>
          </cell>
          <cell r="B778">
            <v>-12.192595020790399</v>
          </cell>
        </row>
        <row r="779">
          <cell r="A779">
            <v>77.7</v>
          </cell>
          <cell r="B779">
            <v>-12.206577459358542</v>
          </cell>
        </row>
        <row r="780">
          <cell r="A780">
            <v>77.8</v>
          </cell>
          <cell r="B780">
            <v>-12.220541914077913</v>
          </cell>
        </row>
        <row r="781">
          <cell r="A781">
            <v>77.900000000000006</v>
          </cell>
          <cell r="B781">
            <v>-12.234488431149799</v>
          </cell>
        </row>
        <row r="782">
          <cell r="A782">
            <v>78</v>
          </cell>
          <cell r="B782">
            <v>-12.248417056597695</v>
          </cell>
        </row>
        <row r="783">
          <cell r="A783">
            <v>78.099999999999994</v>
          </cell>
          <cell r="B783">
            <v>-12.262327836268199</v>
          </cell>
        </row>
        <row r="784">
          <cell r="A784">
            <v>78.2</v>
          </cell>
          <cell r="B784">
            <v>-12.276220815831884</v>
          </cell>
        </row>
        <row r="785">
          <cell r="A785">
            <v>78.3</v>
          </cell>
          <cell r="B785">
            <v>-12.29009604078427</v>
          </cell>
        </row>
        <row r="786">
          <cell r="A786">
            <v>78.400000000000006</v>
          </cell>
          <cell r="B786">
            <v>-12.303953556446643</v>
          </cell>
        </row>
        <row r="787">
          <cell r="A787">
            <v>78.5</v>
          </cell>
          <cell r="B787">
            <v>-12.317793407967002</v>
          </cell>
        </row>
        <row r="788">
          <cell r="A788">
            <v>78.599999999999994</v>
          </cell>
          <cell r="B788">
            <v>-12.331615640320884</v>
          </cell>
        </row>
        <row r="789">
          <cell r="A789">
            <v>78.7</v>
          </cell>
          <cell r="B789">
            <v>-12.345420298312298</v>
          </cell>
        </row>
        <row r="790">
          <cell r="A790">
            <v>78.8</v>
          </cell>
          <cell r="B790">
            <v>-12.359207426574571</v>
          </cell>
        </row>
        <row r="791">
          <cell r="A791">
            <v>78.900000000000006</v>
          </cell>
          <cell r="B791">
            <v>-12.372977069571199</v>
          </cell>
        </row>
        <row r="792">
          <cell r="A792">
            <v>79</v>
          </cell>
          <cell r="B792">
            <v>-12.386729271596721</v>
          </cell>
        </row>
        <row r="793">
          <cell r="A793">
            <v>79.099999999999994</v>
          </cell>
          <cell r="B793">
            <v>-12.400464076777595</v>
          </cell>
        </row>
        <row r="794">
          <cell r="A794">
            <v>79.2</v>
          </cell>
          <cell r="B794">
            <v>-12.414181529073019</v>
          </cell>
        </row>
        <row r="795">
          <cell r="A795">
            <v>79.3</v>
          </cell>
          <cell r="B795">
            <v>-12.427881672275781</v>
          </cell>
        </row>
        <row r="796">
          <cell r="A796">
            <v>79.400000000000006</v>
          </cell>
          <cell r="B796">
            <v>-12.441564550013091</v>
          </cell>
        </row>
        <row r="797">
          <cell r="A797">
            <v>79.5</v>
          </cell>
          <cell r="B797">
            <v>-12.455230205747441</v>
          </cell>
        </row>
        <row r="798">
          <cell r="A798">
            <v>79.599999999999994</v>
          </cell>
          <cell r="B798">
            <v>-12.468878682777415</v>
          </cell>
        </row>
        <row r="799">
          <cell r="A799">
            <v>79.7</v>
          </cell>
          <cell r="B799">
            <v>-12.482510024238493</v>
          </cell>
        </row>
        <row r="800">
          <cell r="A800">
            <v>79.8</v>
          </cell>
          <cell r="B800">
            <v>-12.496124273103931</v>
          </cell>
        </row>
        <row r="801">
          <cell r="A801">
            <v>79.900000000000006</v>
          </cell>
          <cell r="B801">
            <v>-12.509721472185468</v>
          </cell>
        </row>
        <row r="802">
          <cell r="A802">
            <v>80</v>
          </cell>
          <cell r="B802">
            <v>-12.52330166413428</v>
          </cell>
        </row>
        <row r="803">
          <cell r="A803">
            <v>80.099999999999994</v>
          </cell>
          <cell r="B803">
            <v>-12.536864891441631</v>
          </cell>
        </row>
        <row r="804">
          <cell r="A804">
            <v>80.2</v>
          </cell>
          <cell r="B804">
            <v>-12.550411196439768</v>
          </cell>
        </row>
        <row r="805">
          <cell r="A805">
            <v>80.3</v>
          </cell>
          <cell r="B805">
            <v>-12.563940621302713</v>
          </cell>
        </row>
        <row r="806">
          <cell r="A806">
            <v>80.400000000000006</v>
          </cell>
          <cell r="B806">
            <v>-12.577453208046968</v>
          </cell>
        </row>
        <row r="807">
          <cell r="A807">
            <v>80.5</v>
          </cell>
          <cell r="B807">
            <v>-12.590948998532397</v>
          </cell>
        </row>
        <row r="808">
          <cell r="A808">
            <v>80.599999999999994</v>
          </cell>
          <cell r="B808">
            <v>-12.604428034462948</v>
          </cell>
        </row>
        <row r="809">
          <cell r="A809">
            <v>80.7</v>
          </cell>
          <cell r="B809">
            <v>-12.617890357387445</v>
          </cell>
        </row>
        <row r="810">
          <cell r="A810">
            <v>80.8</v>
          </cell>
          <cell r="B810">
            <v>-12.631336008700337</v>
          </cell>
        </row>
        <row r="811">
          <cell r="A811">
            <v>80.900000000000006</v>
          </cell>
          <cell r="B811">
            <v>-12.644765029642492</v>
          </cell>
        </row>
        <row r="812">
          <cell r="A812">
            <v>81</v>
          </cell>
          <cell r="B812">
            <v>-12.658177461301932</v>
          </cell>
        </row>
        <row r="813">
          <cell r="A813">
            <v>81.099999999999994</v>
          </cell>
          <cell r="B813">
            <v>-12.671573344614586</v>
          </cell>
        </row>
        <row r="814">
          <cell r="A814">
            <v>81.2</v>
          </cell>
          <cell r="B814">
            <v>-12.684952720365068</v>
          </cell>
        </row>
        <row r="815">
          <cell r="A815">
            <v>81.3</v>
          </cell>
          <cell r="B815">
            <v>-12.698315629187391</v>
          </cell>
        </row>
        <row r="816">
          <cell r="A816">
            <v>81.400000000000006</v>
          </cell>
          <cell r="B816">
            <v>-12.711662111565715</v>
          </cell>
        </row>
        <row r="817">
          <cell r="A817">
            <v>81.5</v>
          </cell>
          <cell r="B817">
            <v>-12.724992207835101</v>
          </cell>
        </row>
        <row r="818">
          <cell r="A818">
            <v>81.599999999999994</v>
          </cell>
          <cell r="B818">
            <v>-12.73830595818221</v>
          </cell>
        </row>
        <row r="819">
          <cell r="A819">
            <v>81.7</v>
          </cell>
          <cell r="B819">
            <v>-12.751603402646076</v>
          </cell>
        </row>
        <row r="820">
          <cell r="A820">
            <v>81.8</v>
          </cell>
          <cell r="B820">
            <v>-12.764884581118764</v>
          </cell>
        </row>
        <row r="821">
          <cell r="A821">
            <v>81.900000000000006</v>
          </cell>
          <cell r="B821">
            <v>-12.778149533346152</v>
          </cell>
        </row>
        <row r="822">
          <cell r="A822">
            <v>82</v>
          </cell>
          <cell r="B822">
            <v>-12.791398298928605</v>
          </cell>
        </row>
        <row r="823">
          <cell r="A823">
            <v>82.1</v>
          </cell>
          <cell r="B823">
            <v>-12.80463091732171</v>
          </cell>
        </row>
        <row r="824">
          <cell r="A824">
            <v>82.2</v>
          </cell>
          <cell r="B824">
            <v>-12.817847427836945</v>
          </cell>
        </row>
        <row r="825">
          <cell r="A825">
            <v>82.3</v>
          </cell>
          <cell r="B825">
            <v>-12.831047869642433</v>
          </cell>
        </row>
        <row r="826">
          <cell r="A826">
            <v>82.4</v>
          </cell>
          <cell r="B826">
            <v>-12.844232281763581</v>
          </cell>
        </row>
        <row r="827">
          <cell r="A827">
            <v>82.5</v>
          </cell>
          <cell r="B827">
            <v>-12.857400703083819</v>
          </cell>
        </row>
        <row r="828">
          <cell r="A828">
            <v>82.6</v>
          </cell>
          <cell r="B828">
            <v>-12.87055317234524</v>
          </cell>
        </row>
        <row r="829">
          <cell r="A829">
            <v>82.7</v>
          </cell>
          <cell r="B829">
            <v>-12.883689728149349</v>
          </cell>
        </row>
        <row r="830">
          <cell r="A830">
            <v>82.8</v>
          </cell>
          <cell r="B830">
            <v>-12.896810408957691</v>
          </cell>
        </row>
        <row r="831">
          <cell r="A831">
            <v>82.9</v>
          </cell>
          <cell r="B831">
            <v>-12.909915253092528</v>
          </cell>
        </row>
        <row r="832">
          <cell r="A832">
            <v>83</v>
          </cell>
          <cell r="B832">
            <v>-12.923004298737538</v>
          </cell>
        </row>
        <row r="833">
          <cell r="A833">
            <v>83.1</v>
          </cell>
          <cell r="B833">
            <v>-12.936077583938463</v>
          </cell>
        </row>
        <row r="834">
          <cell r="A834">
            <v>83.2</v>
          </cell>
          <cell r="B834">
            <v>-12.94913514660378</v>
          </cell>
        </row>
        <row r="835">
          <cell r="A835">
            <v>83.3</v>
          </cell>
          <cell r="B835">
            <v>-12.96217702450538</v>
          </cell>
        </row>
        <row r="836">
          <cell r="A836">
            <v>83.4</v>
          </cell>
          <cell r="B836">
            <v>-12.975203255279155</v>
          </cell>
        </row>
        <row r="837">
          <cell r="A837">
            <v>83.5</v>
          </cell>
          <cell r="B837">
            <v>-12.988213876425739</v>
          </cell>
        </row>
        <row r="838">
          <cell r="A838">
            <v>83.6</v>
          </cell>
          <cell r="B838">
            <v>-13.00120892531109</v>
          </cell>
        </row>
        <row r="839">
          <cell r="A839">
            <v>83.7</v>
          </cell>
          <cell r="B839">
            <v>-13.014188439167178</v>
          </cell>
        </row>
        <row r="840">
          <cell r="A840">
            <v>83.8</v>
          </cell>
          <cell r="B840">
            <v>-13.027152455092605</v>
          </cell>
        </row>
        <row r="841">
          <cell r="A841">
            <v>83.9</v>
          </cell>
          <cell r="B841">
            <v>-13.040101010053192</v>
          </cell>
        </row>
        <row r="842">
          <cell r="A842">
            <v>84</v>
          </cell>
          <cell r="B842">
            <v>-13.053034140882723</v>
          </cell>
        </row>
        <row r="843">
          <cell r="A843">
            <v>84.1</v>
          </cell>
          <cell r="B843">
            <v>-13.065951884283493</v>
          </cell>
        </row>
        <row r="844">
          <cell r="A844">
            <v>84.2</v>
          </cell>
          <cell r="B844">
            <v>-13.078854276826924</v>
          </cell>
        </row>
        <row r="845">
          <cell r="A845">
            <v>84.3</v>
          </cell>
          <cell r="B845">
            <v>-13.091741354954245</v>
          </cell>
        </row>
        <row r="846">
          <cell r="A846">
            <v>84.4</v>
          </cell>
          <cell r="B846">
            <v>-13.104613154977066</v>
          </cell>
        </row>
        <row r="847">
          <cell r="A847">
            <v>84.5</v>
          </cell>
          <cell r="B847">
            <v>-13.117469713077995</v>
          </cell>
        </row>
        <row r="848">
          <cell r="A848">
            <v>84.6</v>
          </cell>
          <cell r="B848">
            <v>-13.130311065311275</v>
          </cell>
        </row>
        <row r="849">
          <cell r="A849">
            <v>84.7</v>
          </cell>
          <cell r="B849">
            <v>-13.143137247603356</v>
          </cell>
        </row>
        <row r="850">
          <cell r="A850">
            <v>84.8</v>
          </cell>
          <cell r="B850">
            <v>-13.155948295753532</v>
          </cell>
        </row>
        <row r="851">
          <cell r="A851">
            <v>84.9</v>
          </cell>
          <cell r="B851">
            <v>-13.168744245434503</v>
          </cell>
        </row>
        <row r="852">
          <cell r="A852">
            <v>85</v>
          </cell>
          <cell r="B852">
            <v>-13.181525132193009</v>
          </cell>
        </row>
        <row r="853">
          <cell r="A853">
            <v>85.1</v>
          </cell>
          <cell r="B853">
            <v>-13.19429099145038</v>
          </cell>
        </row>
        <row r="854">
          <cell r="A854">
            <v>85.2</v>
          </cell>
          <cell r="B854">
            <v>-13.207041858503189</v>
          </cell>
        </row>
        <row r="855">
          <cell r="A855">
            <v>85.3</v>
          </cell>
          <cell r="B855">
            <v>-13.219777768523763</v>
          </cell>
        </row>
        <row r="856">
          <cell r="A856">
            <v>85.4</v>
          </cell>
          <cell r="B856">
            <v>-13.232498756560815</v>
          </cell>
        </row>
        <row r="857">
          <cell r="A857">
            <v>85.5</v>
          </cell>
          <cell r="B857">
            <v>-13.245204857540003</v>
          </cell>
        </row>
        <row r="858">
          <cell r="A858">
            <v>85.6</v>
          </cell>
          <cell r="B858">
            <v>-13.257896106264518</v>
          </cell>
        </row>
        <row r="859">
          <cell r="A859">
            <v>85.7</v>
          </cell>
          <cell r="B859">
            <v>-13.270572537415639</v>
          </cell>
        </row>
        <row r="860">
          <cell r="A860">
            <v>85.8</v>
          </cell>
          <cell r="B860">
            <v>-13.283234185553326</v>
          </cell>
        </row>
        <row r="861">
          <cell r="A861">
            <v>85.9</v>
          </cell>
          <cell r="B861">
            <v>-13.295881085116747</v>
          </cell>
        </row>
        <row r="862">
          <cell r="A862">
            <v>86</v>
          </cell>
          <cell r="B862">
            <v>-13.308513270424875</v>
          </cell>
        </row>
        <row r="863">
          <cell r="A863">
            <v>86.1</v>
          </cell>
          <cell r="B863">
            <v>-13.321130775677055</v>
          </cell>
        </row>
        <row r="864">
          <cell r="A864">
            <v>86.2</v>
          </cell>
          <cell r="B864">
            <v>-13.333733634953504</v>
          </cell>
        </row>
        <row r="865">
          <cell r="A865">
            <v>86.3</v>
          </cell>
          <cell r="B865">
            <v>-13.346321882215932</v>
          </cell>
        </row>
        <row r="866">
          <cell r="A866">
            <v>86.4</v>
          </cell>
          <cell r="B866">
            <v>-13.358895551308024</v>
          </cell>
        </row>
        <row r="867">
          <cell r="A867">
            <v>86.5</v>
          </cell>
          <cell r="B867">
            <v>-13.371454675956045</v>
          </cell>
        </row>
        <row r="868">
          <cell r="A868">
            <v>86.6</v>
          </cell>
          <cell r="B868">
            <v>-13.383999289769349</v>
          </cell>
        </row>
        <row r="869">
          <cell r="A869">
            <v>86.7</v>
          </cell>
          <cell r="B869">
            <v>-13.396529426240946</v>
          </cell>
        </row>
        <row r="870">
          <cell r="A870">
            <v>86.8</v>
          </cell>
          <cell r="B870">
            <v>-13.40904511874799</v>
          </cell>
        </row>
        <row r="871">
          <cell r="A871">
            <v>86.9</v>
          </cell>
          <cell r="B871">
            <v>-13.421546400552351</v>
          </cell>
        </row>
        <row r="872">
          <cell r="A872">
            <v>87</v>
          </cell>
          <cell r="B872">
            <v>-13.434033304801154</v>
          </cell>
        </row>
        <row r="873">
          <cell r="A873">
            <v>87.1</v>
          </cell>
          <cell r="B873">
            <v>-13.446505864527268</v>
          </cell>
        </row>
        <row r="874">
          <cell r="A874">
            <v>87.2</v>
          </cell>
          <cell r="B874">
            <v>-13.458964112649866</v>
          </cell>
        </row>
        <row r="875">
          <cell r="A875">
            <v>87.3</v>
          </cell>
          <cell r="B875">
            <v>-13.471408081974936</v>
          </cell>
        </row>
        <row r="876">
          <cell r="A876">
            <v>87.4</v>
          </cell>
          <cell r="B876">
            <v>-13.483837805195762</v>
          </cell>
        </row>
        <row r="877">
          <cell r="A877">
            <v>87.5</v>
          </cell>
          <cell r="B877">
            <v>-13.496253314893522</v>
          </cell>
        </row>
        <row r="878">
          <cell r="A878">
            <v>87.6</v>
          </cell>
          <cell r="B878">
            <v>-13.508654643537703</v>
          </cell>
        </row>
        <row r="879">
          <cell r="A879">
            <v>87.7</v>
          </cell>
          <cell r="B879">
            <v>-13.521041823486698</v>
          </cell>
        </row>
        <row r="880">
          <cell r="A880">
            <v>87.8</v>
          </cell>
          <cell r="B880">
            <v>-13.533414886988247</v>
          </cell>
        </row>
        <row r="881">
          <cell r="A881">
            <v>87.9</v>
          </cell>
          <cell r="B881">
            <v>-13.545773866179985</v>
          </cell>
        </row>
        <row r="882">
          <cell r="A882">
            <v>88</v>
          </cell>
          <cell r="B882">
            <v>-13.558118793089896</v>
          </cell>
        </row>
        <row r="883">
          <cell r="A883">
            <v>88.1</v>
          </cell>
          <cell r="B883">
            <v>-13.570449699636882</v>
          </cell>
        </row>
        <row r="884">
          <cell r="A884">
            <v>88.2</v>
          </cell>
          <cell r="B884">
            <v>-13.582766617631179</v>
          </cell>
        </row>
        <row r="885">
          <cell r="A885">
            <v>88.3</v>
          </cell>
          <cell r="B885">
            <v>-13.595069578774897</v>
          </cell>
        </row>
        <row r="886">
          <cell r="A886">
            <v>88.4</v>
          </cell>
          <cell r="B886">
            <v>-13.607358614662516</v>
          </cell>
        </row>
        <row r="887">
          <cell r="A887">
            <v>88.5</v>
          </cell>
          <cell r="B887">
            <v>-13.619633756781319</v>
          </cell>
        </row>
        <row r="888">
          <cell r="A888">
            <v>88.6</v>
          </cell>
          <cell r="B888">
            <v>-13.631895036511956</v>
          </cell>
        </row>
        <row r="889">
          <cell r="A889">
            <v>88.7</v>
          </cell>
          <cell r="B889">
            <v>-13.644142485128846</v>
          </cell>
        </row>
        <row r="890">
          <cell r="A890">
            <v>88.8</v>
          </cell>
          <cell r="B890">
            <v>-13.656376133800713</v>
          </cell>
        </row>
        <row r="891">
          <cell r="A891">
            <v>88.9</v>
          </cell>
          <cell r="B891">
            <v>-13.668596013591028</v>
          </cell>
        </row>
        <row r="892">
          <cell r="A892">
            <v>89</v>
          </cell>
          <cell r="B892">
            <v>-13.680802155458508</v>
          </cell>
        </row>
        <row r="893">
          <cell r="A893">
            <v>89.1</v>
          </cell>
          <cell r="B893">
            <v>-13.692994590257555</v>
          </cell>
        </row>
        <row r="894">
          <cell r="A894">
            <v>89.2</v>
          </cell>
          <cell r="B894">
            <v>-13.705173348738768</v>
          </cell>
        </row>
        <row r="895">
          <cell r="A895">
            <v>89.3</v>
          </cell>
          <cell r="B895">
            <v>-13.717338461549346</v>
          </cell>
        </row>
        <row r="896">
          <cell r="A896">
            <v>89.4</v>
          </cell>
          <cell r="B896">
            <v>-13.729489959233625</v>
          </cell>
        </row>
        <row r="897">
          <cell r="A897">
            <v>89.5</v>
          </cell>
          <cell r="B897">
            <v>-13.741627872233487</v>
          </cell>
        </row>
        <row r="898">
          <cell r="A898">
            <v>89.6</v>
          </cell>
          <cell r="B898">
            <v>-13.753752230888814</v>
          </cell>
        </row>
        <row r="899">
          <cell r="A899">
            <v>89.7</v>
          </cell>
          <cell r="B899">
            <v>-13.765863065437991</v>
          </cell>
        </row>
        <row r="900">
          <cell r="A900">
            <v>89.8</v>
          </cell>
          <cell r="B900">
            <v>-13.777960406018295</v>
          </cell>
        </row>
        <row r="901">
          <cell r="A901">
            <v>89.9</v>
          </cell>
          <cell r="B901">
            <v>-13.7900442826664</v>
          </cell>
        </row>
        <row r="902">
          <cell r="A902">
            <v>90</v>
          </cell>
          <cell r="B902">
            <v>-13.802114725318802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D34DC-36E4-4EB6-9D46-9C4494DFC4DF}">
  <dimension ref="B2:U374"/>
  <sheetViews>
    <sheetView tabSelected="1" topLeftCell="I1" zoomScale="110" zoomScaleNormal="110" workbookViewId="0">
      <selection activeCell="Q9" sqref="Q9"/>
    </sheetView>
  </sheetViews>
  <sheetFormatPr defaultRowHeight="15" x14ac:dyDescent="0.25"/>
  <cols>
    <col min="1" max="1" width="9.140625" style="4"/>
    <col min="2" max="2" width="29" style="19" customWidth="1"/>
    <col min="3" max="3" width="16.85546875" style="19" customWidth="1"/>
    <col min="4" max="8" width="14.85546875" style="19" customWidth="1"/>
    <col min="9" max="9" width="22.28515625" style="19" customWidth="1"/>
    <col min="10" max="10" width="18.42578125" style="19" customWidth="1"/>
    <col min="11" max="13" width="26.28515625" style="19" customWidth="1"/>
    <col min="14" max="15" width="24.7109375" style="19" customWidth="1"/>
    <col min="16" max="17" width="21" style="19" customWidth="1"/>
    <col min="18" max="18" width="14.28515625" style="4" customWidth="1"/>
    <col min="19" max="19" width="18.5703125" style="4" customWidth="1"/>
    <col min="20" max="20" width="20.5703125" style="4" customWidth="1"/>
    <col min="21" max="21" width="21" style="4" customWidth="1"/>
    <col min="22" max="16384" width="9.140625" style="4"/>
  </cols>
  <sheetData>
    <row r="2" spans="2:21" x14ac:dyDescent="0.25">
      <c r="B2" s="20" t="s">
        <v>15</v>
      </c>
      <c r="C2" s="19">
        <v>3.6240000000000001</v>
      </c>
    </row>
    <row r="3" spans="2:21" ht="32.25" customHeight="1" x14ac:dyDescent="0.25">
      <c r="B3" s="20" t="s">
        <v>16</v>
      </c>
      <c r="C3" s="7">
        <v>145</v>
      </c>
      <c r="D3" s="8" t="s">
        <v>17</v>
      </c>
      <c r="H3" s="21" t="s">
        <v>18</v>
      </c>
      <c r="I3" s="22"/>
      <c r="J3" s="22"/>
      <c r="K3" s="9">
        <v>1</v>
      </c>
      <c r="L3" s="9"/>
      <c r="M3" s="9"/>
    </row>
    <row r="4" spans="2:21" ht="30" x14ac:dyDescent="0.25">
      <c r="B4" s="20" t="s">
        <v>19</v>
      </c>
      <c r="C4" s="9">
        <v>7</v>
      </c>
      <c r="H4" s="21" t="s">
        <v>20</v>
      </c>
      <c r="I4" s="23"/>
      <c r="J4" s="23"/>
      <c r="K4" s="19">
        <v>-90</v>
      </c>
    </row>
    <row r="5" spans="2:21" ht="30" x14ac:dyDescent="0.25">
      <c r="B5" s="20" t="s">
        <v>21</v>
      </c>
      <c r="C5" s="9">
        <v>2</v>
      </c>
      <c r="H5" s="21" t="s">
        <v>22</v>
      </c>
      <c r="I5" s="23"/>
      <c r="J5" s="23"/>
      <c r="K5" s="19">
        <v>-65</v>
      </c>
    </row>
    <row r="6" spans="2:21" ht="30" x14ac:dyDescent="0.25">
      <c r="B6" s="20" t="s">
        <v>23</v>
      </c>
      <c r="C6" s="9">
        <v>1000</v>
      </c>
    </row>
    <row r="7" spans="2:21" ht="30" x14ac:dyDescent="0.25">
      <c r="B7" s="20" t="s">
        <v>24</v>
      </c>
      <c r="C7" s="9">
        <f>C5-10*LOG10(C6/1)</f>
        <v>-28</v>
      </c>
    </row>
    <row r="8" spans="2:21" x14ac:dyDescent="0.25">
      <c r="B8" s="20" t="s">
        <v>25</v>
      </c>
      <c r="C8" s="9">
        <v>23</v>
      </c>
    </row>
    <row r="9" spans="2:21" s="17" customFormat="1" ht="102" customHeight="1" x14ac:dyDescent="0.2">
      <c r="B9" s="14" t="s">
        <v>0</v>
      </c>
      <c r="C9" s="14" t="s">
        <v>1</v>
      </c>
      <c r="D9" s="14" t="s">
        <v>3</v>
      </c>
      <c r="E9" s="14" t="s">
        <v>4</v>
      </c>
      <c r="F9" s="14" t="s">
        <v>2</v>
      </c>
      <c r="G9" s="14" t="s">
        <v>37</v>
      </c>
      <c r="H9" s="15" t="s">
        <v>26</v>
      </c>
      <c r="I9" s="15" t="s">
        <v>27</v>
      </c>
      <c r="J9" s="15" t="s">
        <v>28</v>
      </c>
      <c r="K9" s="15" t="s">
        <v>29</v>
      </c>
      <c r="L9" s="15" t="s">
        <v>38</v>
      </c>
      <c r="M9" s="15" t="s">
        <v>39</v>
      </c>
      <c r="N9" s="15" t="s">
        <v>30</v>
      </c>
      <c r="O9" s="15" t="s">
        <v>14</v>
      </c>
      <c r="P9" s="15" t="s">
        <v>40</v>
      </c>
      <c r="Q9" s="15" t="s">
        <v>41</v>
      </c>
      <c r="R9" s="16" t="s">
        <v>33</v>
      </c>
      <c r="S9" s="16" t="s">
        <v>34</v>
      </c>
      <c r="T9" s="16" t="s">
        <v>35</v>
      </c>
      <c r="U9" s="16" t="s">
        <v>36</v>
      </c>
    </row>
    <row r="10" spans="2:21" x14ac:dyDescent="0.25">
      <c r="B10" s="1">
        <v>1</v>
      </c>
      <c r="C10" s="1">
        <f>((-25*B10)+7761.4)/(604 -B10)</f>
        <v>12.829850746268656</v>
      </c>
      <c r="D10" s="1">
        <f t="shared" ref="D10:D73" si="0">(C10-0.7)/(302-B10)</f>
        <v>4.0298507462686567E-2</v>
      </c>
      <c r="E10" s="1">
        <f>(25-C10)/302</f>
        <v>4.0298507462686567E-2</v>
      </c>
      <c r="F10" s="1">
        <f>DEGREES(ATAN(D10))</f>
        <v>2.3076857349007764</v>
      </c>
      <c r="G10" s="18">
        <f>ROUND(F10,1)</f>
        <v>2.2999999999999998</v>
      </c>
      <c r="H10" s="13">
        <f>G10-3.624</f>
        <v>-1.3240000000000003</v>
      </c>
      <c r="I10" s="19">
        <f>ROUND(H10,1)*-1</f>
        <v>1.3</v>
      </c>
      <c r="J10" s="13">
        <f>SQRT((C10-0.7)^2+(302-B10)^2)+SQRT((25-C10)^2+(302)^2)</f>
        <v>603.48942824211917</v>
      </c>
      <c r="K10" s="19">
        <f t="shared" ref="K10:K73" si="1">20*LOG10(J10)+20*LOG10($C$3*1000000000)-147.55</f>
        <v>131.29075337773054</v>
      </c>
      <c r="L10" s="19">
        <v>8</v>
      </c>
      <c r="M10" s="19">
        <f>K10+L10</f>
        <v>139.29075337773054</v>
      </c>
      <c r="N10" s="19">
        <f>VLOOKUP(I10,'FS antenna gain'!$A$2:$B$902,2)</f>
        <v>33.647693750000954</v>
      </c>
      <c r="O10" s="19">
        <f>VLOOKUP(G10,'vehicle radar antenna gain'!$A$3:$M$903,11)</f>
        <v>-0.48000000000000043</v>
      </c>
      <c r="P10" s="19">
        <f t="shared" ref="P10:P73" si="2">$C$5+O10</f>
        <v>1.5199999999999996</v>
      </c>
      <c r="Q10" s="19">
        <f t="shared" ref="Q10:Q73" si="3">$C$4+O10</f>
        <v>6.52</v>
      </c>
      <c r="R10" s="4">
        <f>P10-M10+N10</f>
        <v>-104.12305962772957</v>
      </c>
      <c r="S10" s="4">
        <f>Q10-M10+N10</f>
        <v>-99.123059627729575</v>
      </c>
      <c r="T10" s="4">
        <f t="shared" ref="T10:T73" si="4">-(R10-$K$4)</f>
        <v>14.123059627729575</v>
      </c>
      <c r="U10" s="4">
        <f t="shared" ref="U10:U73" si="5">-(S10-$K$5)</f>
        <v>34.123059627729575</v>
      </c>
    </row>
    <row r="11" spans="2:21" x14ac:dyDescent="0.25">
      <c r="B11" s="1">
        <v>2</v>
      </c>
      <c r="C11" s="1">
        <f t="shared" ref="C11:C74" si="6">((-25*B11)+7761.4)/(604 -B11)</f>
        <v>12.809634551495016</v>
      </c>
      <c r="D11" s="1">
        <f t="shared" si="0"/>
        <v>4.0365448504983387E-2</v>
      </c>
      <c r="E11" s="1">
        <f t="shared" ref="E11:E74" si="7">(25-C11)/302</f>
        <v>4.0365448504983394E-2</v>
      </c>
      <c r="F11" s="1">
        <f t="shared" ref="F11:F74" si="8">DEGREES(ATAN(D11))</f>
        <v>2.3115149452435246</v>
      </c>
      <c r="G11" s="18">
        <f t="shared" ref="G11:G74" si="9">ROUND(F11,1)</f>
        <v>2.2999999999999998</v>
      </c>
      <c r="H11" s="13">
        <f t="shared" ref="H11:H74" si="10">G11-3.624</f>
        <v>-1.3240000000000003</v>
      </c>
      <c r="I11" s="19">
        <f t="shared" ref="I11:I74" si="11">ROUND(H11,1)*-1</f>
        <v>1.3</v>
      </c>
      <c r="J11" s="13">
        <f t="shared" ref="J11:J74" si="12">SQRT((C11-0.7)^2+(302-B11)^2)+SQRT((25-C11)^2+(302)^2)</f>
        <v>602.49024058485793</v>
      </c>
      <c r="K11" s="19">
        <f t="shared" si="1"/>
        <v>131.27636037272572</v>
      </c>
      <c r="L11" s="19">
        <v>8</v>
      </c>
      <c r="M11" s="19">
        <f t="shared" ref="M11:M74" si="13">K11+L11</f>
        <v>139.27636037272572</v>
      </c>
      <c r="N11" s="19">
        <f>VLOOKUP(I11,'[1]FS antenna gain'!$A$2:$B$902,2)</f>
        <v>33.647693750000954</v>
      </c>
      <c r="O11" s="19">
        <f>VLOOKUP(G11,'vehicle radar antenna gain'!$A$3:$M$903,11)</f>
        <v>-0.48000000000000043</v>
      </c>
      <c r="P11" s="19">
        <f t="shared" si="2"/>
        <v>1.5199999999999996</v>
      </c>
      <c r="Q11" s="19">
        <f t="shared" si="3"/>
        <v>6.52</v>
      </c>
      <c r="R11" s="4">
        <f t="shared" ref="R11:R74" si="14">P11-M11+N11</f>
        <v>-104.10866662272475</v>
      </c>
      <c r="S11" s="4">
        <f t="shared" ref="S11:S74" si="15">Q11-M11+N11</f>
        <v>-99.108666622724755</v>
      </c>
      <c r="T11" s="4">
        <f t="shared" si="4"/>
        <v>14.108666622724755</v>
      </c>
      <c r="U11" s="4">
        <f t="shared" si="5"/>
        <v>34.108666622724755</v>
      </c>
    </row>
    <row r="12" spans="2:21" x14ac:dyDescent="0.25">
      <c r="B12" s="1">
        <v>3</v>
      </c>
      <c r="C12" s="1">
        <f t="shared" si="6"/>
        <v>12.789351081530782</v>
      </c>
      <c r="D12" s="1">
        <f t="shared" si="0"/>
        <v>4.0432612312811984E-2</v>
      </c>
      <c r="E12" s="1">
        <f t="shared" si="7"/>
        <v>4.0432612312811977E-2</v>
      </c>
      <c r="F12" s="1">
        <f t="shared" si="8"/>
        <v>2.3153568776193345</v>
      </c>
      <c r="G12" s="18">
        <f t="shared" si="9"/>
        <v>2.2999999999999998</v>
      </c>
      <c r="H12" s="13">
        <f t="shared" si="10"/>
        <v>-1.3240000000000003</v>
      </c>
      <c r="I12" s="19">
        <f t="shared" si="11"/>
        <v>1.3</v>
      </c>
      <c r="J12" s="13">
        <f t="shared" si="12"/>
        <v>601.4910556275961</v>
      </c>
      <c r="K12" s="19">
        <f t="shared" si="1"/>
        <v>131.26194351710416</v>
      </c>
      <c r="L12" s="19">
        <v>8</v>
      </c>
      <c r="M12" s="19">
        <f t="shared" si="13"/>
        <v>139.26194351710416</v>
      </c>
      <c r="N12" s="19">
        <f>VLOOKUP(I12,'[1]FS antenna gain'!$A$2:$B$902,2)</f>
        <v>33.647693750000954</v>
      </c>
      <c r="O12" s="19">
        <f>VLOOKUP(G12,'vehicle radar antenna gain'!$A$3:$M$903,11)</f>
        <v>-0.48000000000000043</v>
      </c>
      <c r="P12" s="19">
        <f t="shared" si="2"/>
        <v>1.5199999999999996</v>
      </c>
      <c r="Q12" s="19">
        <f t="shared" si="3"/>
        <v>6.52</v>
      </c>
      <c r="R12" s="4">
        <f t="shared" si="14"/>
        <v>-104.09424976710319</v>
      </c>
      <c r="S12" s="4">
        <f t="shared" si="15"/>
        <v>-99.094249767103193</v>
      </c>
      <c r="T12" s="4">
        <f t="shared" si="4"/>
        <v>14.094249767103193</v>
      </c>
      <c r="U12" s="4">
        <f t="shared" si="5"/>
        <v>34.094249767103193</v>
      </c>
    </row>
    <row r="13" spans="2:21" x14ac:dyDescent="0.25">
      <c r="B13" s="1">
        <v>4</v>
      </c>
      <c r="C13" s="1">
        <f t="shared" si="6"/>
        <v>12.769</v>
      </c>
      <c r="D13" s="1">
        <f t="shared" si="0"/>
        <v>4.0500000000000001E-2</v>
      </c>
      <c r="E13" s="1">
        <f t="shared" si="7"/>
        <v>4.0500000000000001E-2</v>
      </c>
      <c r="F13" s="1">
        <f t="shared" si="8"/>
        <v>2.3192115954998278</v>
      </c>
      <c r="G13" s="18">
        <f t="shared" si="9"/>
        <v>2.2999999999999998</v>
      </c>
      <c r="H13" s="13">
        <f t="shared" si="10"/>
        <v>-1.3240000000000003</v>
      </c>
      <c r="I13" s="19">
        <f t="shared" si="11"/>
        <v>1.3</v>
      </c>
      <c r="J13" s="13">
        <f t="shared" si="12"/>
        <v>600.49187338381194</v>
      </c>
      <c r="K13" s="19">
        <f t="shared" si="1"/>
        <v>131.2475027318194</v>
      </c>
      <c r="L13" s="19">
        <v>8</v>
      </c>
      <c r="M13" s="19">
        <f t="shared" si="13"/>
        <v>139.2475027318194</v>
      </c>
      <c r="N13" s="19">
        <f>VLOOKUP(I13,'[1]FS antenna gain'!$A$2:$B$902,2)</f>
        <v>33.647693750000954</v>
      </c>
      <c r="O13" s="19">
        <f>VLOOKUP(G13,'vehicle radar antenna gain'!$A$3:$M$903,11)</f>
        <v>-0.48000000000000043</v>
      </c>
      <c r="P13" s="19">
        <f t="shared" si="2"/>
        <v>1.5199999999999996</v>
      </c>
      <c r="Q13" s="19">
        <f t="shared" si="3"/>
        <v>6.52</v>
      </c>
      <c r="R13" s="4">
        <f t="shared" si="14"/>
        <v>-104.07980898181843</v>
      </c>
      <c r="S13" s="4">
        <f t="shared" si="15"/>
        <v>-99.079808981818431</v>
      </c>
      <c r="T13" s="4">
        <f t="shared" si="4"/>
        <v>14.079808981818431</v>
      </c>
      <c r="U13" s="4">
        <f t="shared" si="5"/>
        <v>34.079808981818431</v>
      </c>
    </row>
    <row r="14" spans="2:21" x14ac:dyDescent="0.25">
      <c r="B14" s="1">
        <v>5</v>
      </c>
      <c r="C14" s="1">
        <f t="shared" si="6"/>
        <v>12.748580968280466</v>
      </c>
      <c r="D14" s="1">
        <f t="shared" si="0"/>
        <v>4.0567612687813018E-2</v>
      </c>
      <c r="E14" s="1">
        <f t="shared" si="7"/>
        <v>4.0567612687813025E-2</v>
      </c>
      <c r="F14" s="1">
        <f t="shared" si="8"/>
        <v>2.3230791627793224</v>
      </c>
      <c r="G14" s="18">
        <f t="shared" si="9"/>
        <v>2.2999999999999998</v>
      </c>
      <c r="H14" s="13">
        <f t="shared" si="10"/>
        <v>-1.3240000000000003</v>
      </c>
      <c r="I14" s="19">
        <f t="shared" si="11"/>
        <v>1.3</v>
      </c>
      <c r="J14" s="13">
        <f t="shared" si="12"/>
        <v>599.49269386707283</v>
      </c>
      <c r="K14" s="19">
        <f t="shared" si="1"/>
        <v>131.2330379374319</v>
      </c>
      <c r="L14" s="19">
        <v>8</v>
      </c>
      <c r="M14" s="19">
        <f t="shared" si="13"/>
        <v>139.2330379374319</v>
      </c>
      <c r="N14" s="19">
        <f>VLOOKUP(I14,'[1]FS antenna gain'!$A$2:$B$902,2)</f>
        <v>33.647693750000954</v>
      </c>
      <c r="O14" s="19">
        <f>VLOOKUP(G14,'vehicle radar antenna gain'!$A$3:$M$903,11)</f>
        <v>-0.48000000000000043</v>
      </c>
      <c r="P14" s="19">
        <f t="shared" si="2"/>
        <v>1.5199999999999996</v>
      </c>
      <c r="Q14" s="19">
        <f t="shared" si="3"/>
        <v>6.52</v>
      </c>
      <c r="R14" s="4">
        <f t="shared" si="14"/>
        <v>-104.06534418743094</v>
      </c>
      <c r="S14" s="4">
        <f t="shared" si="15"/>
        <v>-99.065344187430938</v>
      </c>
      <c r="T14" s="4">
        <f t="shared" si="4"/>
        <v>14.065344187430938</v>
      </c>
      <c r="U14" s="4">
        <f t="shared" si="5"/>
        <v>34.065344187430938</v>
      </c>
    </row>
    <row r="15" spans="2:21" x14ac:dyDescent="0.25">
      <c r="B15" s="1">
        <v>6</v>
      </c>
      <c r="C15" s="1">
        <f t="shared" si="6"/>
        <v>12.728093645484948</v>
      </c>
      <c r="D15" s="1">
        <f t="shared" si="0"/>
        <v>4.0635451505016719E-2</v>
      </c>
      <c r="E15" s="1">
        <f t="shared" si="7"/>
        <v>4.0635451505016726E-2</v>
      </c>
      <c r="F15" s="1">
        <f t="shared" si="8"/>
        <v>2.3269596437783511</v>
      </c>
      <c r="G15" s="18">
        <f t="shared" si="9"/>
        <v>2.2999999999999998</v>
      </c>
      <c r="H15" s="13">
        <f t="shared" si="10"/>
        <v>-1.3240000000000003</v>
      </c>
      <c r="I15" s="19">
        <f t="shared" si="11"/>
        <v>1.3</v>
      </c>
      <c r="J15" s="13">
        <f t="shared" si="12"/>
        <v>598.49351709103757</v>
      </c>
      <c r="K15" s="19">
        <f t="shared" si="1"/>
        <v>131.21854905410652</v>
      </c>
      <c r="L15" s="19">
        <v>8</v>
      </c>
      <c r="M15" s="19">
        <f t="shared" si="13"/>
        <v>139.21854905410652</v>
      </c>
      <c r="N15" s="19">
        <f>VLOOKUP(I15,'[1]FS antenna gain'!$A$2:$B$902,2)</f>
        <v>33.647693750000954</v>
      </c>
      <c r="O15" s="19">
        <f>VLOOKUP(G15,'vehicle radar antenna gain'!$A$3:$M$903,11)</f>
        <v>-0.48000000000000043</v>
      </c>
      <c r="P15" s="19">
        <f t="shared" si="2"/>
        <v>1.5199999999999996</v>
      </c>
      <c r="Q15" s="19">
        <f t="shared" si="3"/>
        <v>6.52</v>
      </c>
      <c r="R15" s="4">
        <f t="shared" si="14"/>
        <v>-104.05085530410555</v>
      </c>
      <c r="S15" s="4">
        <f t="shared" si="15"/>
        <v>-99.050855304105554</v>
      </c>
      <c r="T15" s="4">
        <f t="shared" si="4"/>
        <v>14.050855304105554</v>
      </c>
      <c r="U15" s="4">
        <f t="shared" si="5"/>
        <v>34.050855304105554</v>
      </c>
    </row>
    <row r="16" spans="2:21" x14ac:dyDescent="0.25">
      <c r="B16" s="1">
        <v>7</v>
      </c>
      <c r="C16" s="1">
        <f t="shared" si="6"/>
        <v>12.70753768844221</v>
      </c>
      <c r="D16" s="1">
        <f t="shared" si="0"/>
        <v>4.0703517587939698E-2</v>
      </c>
      <c r="E16" s="1">
        <f t="shared" si="7"/>
        <v>4.0703517587939698E-2</v>
      </c>
      <c r="F16" s="1">
        <f t="shared" si="8"/>
        <v>2.3308531032472199</v>
      </c>
      <c r="G16" s="18">
        <f t="shared" si="9"/>
        <v>2.2999999999999998</v>
      </c>
      <c r="H16" s="13">
        <f t="shared" si="10"/>
        <v>-1.3240000000000003</v>
      </c>
      <c r="I16" s="19">
        <f t="shared" si="11"/>
        <v>1.3</v>
      </c>
      <c r="J16" s="13">
        <f t="shared" si="12"/>
        <v>597.49434306945534</v>
      </c>
      <c r="K16" s="19">
        <f t="shared" si="1"/>
        <v>131.20403600161006</v>
      </c>
      <c r="L16" s="19">
        <v>8</v>
      </c>
      <c r="M16" s="19">
        <f t="shared" si="13"/>
        <v>139.20403600161006</v>
      </c>
      <c r="N16" s="19">
        <f>VLOOKUP(I16,'[1]FS antenna gain'!$A$2:$B$902,2)</f>
        <v>33.647693750000954</v>
      </c>
      <c r="O16" s="19">
        <f>VLOOKUP(G16,'vehicle radar antenna gain'!$A$3:$M$903,11)</f>
        <v>-0.48000000000000043</v>
      </c>
      <c r="P16" s="19">
        <f t="shared" si="2"/>
        <v>1.5199999999999996</v>
      </c>
      <c r="Q16" s="19">
        <f t="shared" si="3"/>
        <v>6.52</v>
      </c>
      <c r="R16" s="4">
        <f t="shared" si="14"/>
        <v>-104.0363422516091</v>
      </c>
      <c r="S16" s="4">
        <f t="shared" si="15"/>
        <v>-99.036342251609099</v>
      </c>
      <c r="T16" s="4">
        <f t="shared" si="4"/>
        <v>14.036342251609099</v>
      </c>
      <c r="U16" s="4">
        <f t="shared" si="5"/>
        <v>34.036342251609099</v>
      </c>
    </row>
    <row r="17" spans="2:21" x14ac:dyDescent="0.25">
      <c r="B17" s="1">
        <v>8</v>
      </c>
      <c r="C17" s="1">
        <f t="shared" si="6"/>
        <v>12.686912751677852</v>
      </c>
      <c r="D17" s="1">
        <f t="shared" si="0"/>
        <v>4.0771812080536915E-2</v>
      </c>
      <c r="E17" s="1">
        <f t="shared" si="7"/>
        <v>4.0771812080536915E-2</v>
      </c>
      <c r="F17" s="1">
        <f t="shared" si="8"/>
        <v>2.3347596063696043</v>
      </c>
      <c r="G17" s="18">
        <f t="shared" si="9"/>
        <v>2.2999999999999998</v>
      </c>
      <c r="H17" s="13">
        <f t="shared" si="10"/>
        <v>-1.3240000000000003</v>
      </c>
      <c r="I17" s="19">
        <f t="shared" si="11"/>
        <v>1.3</v>
      </c>
      <c r="J17" s="13">
        <f t="shared" si="12"/>
        <v>596.49517181616818</v>
      </c>
      <c r="K17" s="19">
        <f t="shared" si="1"/>
        <v>131.18949869930844</v>
      </c>
      <c r="L17" s="19">
        <v>8</v>
      </c>
      <c r="M17" s="19">
        <f t="shared" si="13"/>
        <v>139.18949869930844</v>
      </c>
      <c r="N17" s="19">
        <f>VLOOKUP(I17,'[1]FS antenna gain'!$A$2:$B$902,2)</f>
        <v>33.647693750000954</v>
      </c>
      <c r="O17" s="19">
        <f>VLOOKUP(G17,'vehicle radar antenna gain'!$A$3:$M$903,11)</f>
        <v>-0.48000000000000043</v>
      </c>
      <c r="P17" s="19">
        <f t="shared" si="2"/>
        <v>1.5199999999999996</v>
      </c>
      <c r="Q17" s="19">
        <f t="shared" si="3"/>
        <v>6.52</v>
      </c>
      <c r="R17" s="4">
        <f t="shared" si="14"/>
        <v>-104.02180494930748</v>
      </c>
      <c r="S17" s="4">
        <f t="shared" si="15"/>
        <v>-99.02180494930748</v>
      </c>
      <c r="T17" s="4">
        <f t="shared" si="4"/>
        <v>14.02180494930748</v>
      </c>
      <c r="U17" s="4">
        <f t="shared" si="5"/>
        <v>34.02180494930748</v>
      </c>
    </row>
    <row r="18" spans="2:21" x14ac:dyDescent="0.25">
      <c r="B18" s="1">
        <v>9</v>
      </c>
      <c r="C18" s="1">
        <f t="shared" si="6"/>
        <v>12.666218487394957</v>
      </c>
      <c r="D18" s="1">
        <f t="shared" si="0"/>
        <v>4.0840336134453779E-2</v>
      </c>
      <c r="E18" s="1">
        <f t="shared" si="7"/>
        <v>4.0840336134453786E-2</v>
      </c>
      <c r="F18" s="1">
        <f t="shared" si="8"/>
        <v>2.3386792187661749</v>
      </c>
      <c r="G18" s="18">
        <f t="shared" si="9"/>
        <v>2.2999999999999998</v>
      </c>
      <c r="H18" s="13">
        <f t="shared" si="10"/>
        <v>-1.3240000000000003</v>
      </c>
      <c r="I18" s="19">
        <f t="shared" si="11"/>
        <v>1.3</v>
      </c>
      <c r="J18" s="13">
        <f t="shared" si="12"/>
        <v>595.49600334511069</v>
      </c>
      <c r="K18" s="19">
        <f t="shared" si="1"/>
        <v>131.17493706616392</v>
      </c>
      <c r="L18" s="19">
        <v>8</v>
      </c>
      <c r="M18" s="19">
        <f t="shared" si="13"/>
        <v>139.17493706616392</v>
      </c>
      <c r="N18" s="19">
        <f>VLOOKUP(I18,'[1]FS antenna gain'!$A$2:$B$902,2)</f>
        <v>33.647693750000954</v>
      </c>
      <c r="O18" s="19">
        <f>VLOOKUP(G18,'vehicle radar antenna gain'!$A$3:$M$903,11)</f>
        <v>-0.48000000000000043</v>
      </c>
      <c r="P18" s="19">
        <f t="shared" si="2"/>
        <v>1.5199999999999996</v>
      </c>
      <c r="Q18" s="19">
        <f t="shared" si="3"/>
        <v>6.52</v>
      </c>
      <c r="R18" s="4">
        <f t="shared" si="14"/>
        <v>-104.00724331616296</v>
      </c>
      <c r="S18" s="4">
        <f t="shared" si="15"/>
        <v>-99.007243316162956</v>
      </c>
      <c r="T18" s="4">
        <f t="shared" si="4"/>
        <v>14.007243316162956</v>
      </c>
      <c r="U18" s="4">
        <f t="shared" si="5"/>
        <v>34.007243316162956</v>
      </c>
    </row>
    <row r="19" spans="2:21" x14ac:dyDescent="0.25">
      <c r="B19" s="1">
        <v>10</v>
      </c>
      <c r="C19" s="1">
        <f t="shared" si="6"/>
        <v>12.645454545454545</v>
      </c>
      <c r="D19" s="1">
        <f t="shared" si="0"/>
        <v>4.0909090909090909E-2</v>
      </c>
      <c r="E19" s="1">
        <f t="shared" si="7"/>
        <v>4.0909090909090909E-2</v>
      </c>
      <c r="F19" s="1">
        <f t="shared" si="8"/>
        <v>2.3426120064982672</v>
      </c>
      <c r="G19" s="18">
        <f t="shared" si="9"/>
        <v>2.2999999999999998</v>
      </c>
      <c r="H19" s="13">
        <f t="shared" si="10"/>
        <v>-1.3240000000000003</v>
      </c>
      <c r="I19" s="19">
        <f t="shared" si="11"/>
        <v>1.3</v>
      </c>
      <c r="J19" s="13">
        <f t="shared" si="12"/>
        <v>594.49683767031092</v>
      </c>
      <c r="K19" s="19">
        <f t="shared" si="1"/>
        <v>131.16035102073272</v>
      </c>
      <c r="L19" s="19">
        <v>8</v>
      </c>
      <c r="M19" s="19">
        <f t="shared" si="13"/>
        <v>139.16035102073272</v>
      </c>
      <c r="N19" s="19">
        <f>VLOOKUP(I19,'[1]FS antenna gain'!$A$2:$B$902,2)</f>
        <v>33.647693750000954</v>
      </c>
      <c r="O19" s="19">
        <f>VLOOKUP(G19,'vehicle radar antenna gain'!$A$3:$M$903,11)</f>
        <v>-0.48000000000000043</v>
      </c>
      <c r="P19" s="19">
        <f t="shared" si="2"/>
        <v>1.5199999999999996</v>
      </c>
      <c r="Q19" s="19">
        <f t="shared" si="3"/>
        <v>6.52</v>
      </c>
      <c r="R19" s="4">
        <f t="shared" si="14"/>
        <v>-103.99265727073175</v>
      </c>
      <c r="S19" s="4">
        <f t="shared" si="15"/>
        <v>-98.992657270731755</v>
      </c>
      <c r="T19" s="4">
        <f t="shared" si="4"/>
        <v>13.992657270731755</v>
      </c>
      <c r="U19" s="4">
        <f t="shared" si="5"/>
        <v>33.992657270731755</v>
      </c>
    </row>
    <row r="20" spans="2:21" x14ac:dyDescent="0.25">
      <c r="B20" s="1">
        <v>11</v>
      </c>
      <c r="C20" s="1">
        <f t="shared" si="6"/>
        <v>12.624620573355818</v>
      </c>
      <c r="D20" s="1">
        <f t="shared" si="0"/>
        <v>4.0978077571669477E-2</v>
      </c>
      <c r="E20" s="1">
        <f t="shared" si="7"/>
        <v>4.0978077571669477E-2</v>
      </c>
      <c r="F20" s="1">
        <f t="shared" si="8"/>
        <v>2.3465580360715825</v>
      </c>
      <c r="G20" s="18">
        <f t="shared" si="9"/>
        <v>2.2999999999999998</v>
      </c>
      <c r="H20" s="13">
        <f t="shared" si="10"/>
        <v>-1.3240000000000003</v>
      </c>
      <c r="I20" s="19">
        <f t="shared" si="11"/>
        <v>1.3</v>
      </c>
      <c r="J20" s="13">
        <f t="shared" si="12"/>
        <v>593.49767480589162</v>
      </c>
      <c r="K20" s="19">
        <f t="shared" si="1"/>
        <v>131.14574048116208</v>
      </c>
      <c r="L20" s="19">
        <v>8</v>
      </c>
      <c r="M20" s="19">
        <f t="shared" si="13"/>
        <v>139.14574048116208</v>
      </c>
      <c r="N20" s="19">
        <f>VLOOKUP(I20,'[1]FS antenna gain'!$A$2:$B$902,2)</f>
        <v>33.647693750000954</v>
      </c>
      <c r="O20" s="19">
        <f>VLOOKUP(G20,'vehicle radar antenna gain'!$A$3:$M$903,11)</f>
        <v>-0.48000000000000043</v>
      </c>
      <c r="P20" s="19">
        <f t="shared" si="2"/>
        <v>1.5199999999999996</v>
      </c>
      <c r="Q20" s="19">
        <f t="shared" si="3"/>
        <v>6.52</v>
      </c>
      <c r="R20" s="4">
        <f t="shared" si="14"/>
        <v>-103.97804673116111</v>
      </c>
      <c r="S20" s="4">
        <f t="shared" si="15"/>
        <v>-98.978046731161115</v>
      </c>
      <c r="T20" s="4">
        <f t="shared" si="4"/>
        <v>13.978046731161115</v>
      </c>
      <c r="U20" s="4">
        <f t="shared" si="5"/>
        <v>33.978046731161115</v>
      </c>
    </row>
    <row r="21" spans="2:21" x14ac:dyDescent="0.25">
      <c r="B21" s="1">
        <v>12</v>
      </c>
      <c r="C21" s="1">
        <f t="shared" si="6"/>
        <v>12.603716216216215</v>
      </c>
      <c r="D21" s="1">
        <f t="shared" si="0"/>
        <v>4.1047297297297294E-2</v>
      </c>
      <c r="E21" s="1">
        <f t="shared" si="7"/>
        <v>4.1047297297297301E-2</v>
      </c>
      <c r="F21" s="1">
        <f t="shared" si="8"/>
        <v>2.3505173744399301</v>
      </c>
      <c r="G21" s="18">
        <f t="shared" si="9"/>
        <v>2.4</v>
      </c>
      <c r="H21" s="13">
        <f t="shared" si="10"/>
        <v>-1.2240000000000002</v>
      </c>
      <c r="I21" s="19">
        <f t="shared" si="11"/>
        <v>1.2</v>
      </c>
      <c r="J21" s="13">
        <f t="shared" si="12"/>
        <v>592.49851476607091</v>
      </c>
      <c r="K21" s="19">
        <f t="shared" si="1"/>
        <v>131.13110536518758</v>
      </c>
      <c r="L21" s="19">
        <v>8</v>
      </c>
      <c r="M21" s="19">
        <f t="shared" si="13"/>
        <v>139.13110536518758</v>
      </c>
      <c r="N21" s="19">
        <f>VLOOKUP(I21,'[1]FS antenna gain'!$A$2:$B$902,2)</f>
        <v>36.58799374999893</v>
      </c>
      <c r="O21" s="19">
        <f>VLOOKUP(G21,'vehicle radar antenna gain'!$A$3:$M$903,11)</f>
        <v>-0.52462809917360076</v>
      </c>
      <c r="P21" s="19">
        <f t="shared" si="2"/>
        <v>1.4753719008263992</v>
      </c>
      <c r="Q21" s="19">
        <f t="shared" si="3"/>
        <v>6.4753719008263992</v>
      </c>
      <c r="R21" s="4">
        <f t="shared" si="14"/>
        <v>-101.06773971436226</v>
      </c>
      <c r="S21" s="4">
        <f t="shared" si="15"/>
        <v>-96.067739714362261</v>
      </c>
      <c r="T21" s="4">
        <f t="shared" si="4"/>
        <v>11.067739714362261</v>
      </c>
      <c r="U21" s="4">
        <f t="shared" si="5"/>
        <v>31.067739714362261</v>
      </c>
    </row>
    <row r="22" spans="2:21" x14ac:dyDescent="0.25">
      <c r="B22" s="1">
        <v>13</v>
      </c>
      <c r="C22" s="1">
        <f t="shared" si="6"/>
        <v>12.582741116751269</v>
      </c>
      <c r="D22" s="1">
        <f t="shared" si="0"/>
        <v>4.1116751269035537E-2</v>
      </c>
      <c r="E22" s="1">
        <f t="shared" si="7"/>
        <v>4.1116751269035537E-2</v>
      </c>
      <c r="F22" s="1">
        <f t="shared" si="8"/>
        <v>2.3544900890090035</v>
      </c>
      <c r="G22" s="18">
        <f t="shared" si="9"/>
        <v>2.4</v>
      </c>
      <c r="H22" s="13">
        <f t="shared" si="10"/>
        <v>-1.2240000000000002</v>
      </c>
      <c r="I22" s="19">
        <f t="shared" si="11"/>
        <v>1.2</v>
      </c>
      <c r="J22" s="13">
        <f t="shared" si="12"/>
        <v>591.49935756516254</v>
      </c>
      <c r="K22" s="19">
        <f t="shared" si="1"/>
        <v>131.11644559013041</v>
      </c>
      <c r="L22" s="19">
        <v>8</v>
      </c>
      <c r="M22" s="19">
        <f t="shared" si="13"/>
        <v>139.11644559013041</v>
      </c>
      <c r="N22" s="19">
        <f>VLOOKUP(I22,'[1]FS antenna gain'!$A$2:$B$902,2)</f>
        <v>36.58799374999893</v>
      </c>
      <c r="O22" s="19">
        <f>VLOOKUP(G22,'vehicle radar antenna gain'!$A$3:$M$903,11)</f>
        <v>-0.52462809917360076</v>
      </c>
      <c r="P22" s="19">
        <f t="shared" si="2"/>
        <v>1.4753719008263992</v>
      </c>
      <c r="Q22" s="19">
        <f t="shared" si="3"/>
        <v>6.4753719008263992</v>
      </c>
      <c r="R22" s="4">
        <f t="shared" si="14"/>
        <v>-101.05307993930509</v>
      </c>
      <c r="S22" s="4">
        <f t="shared" si="15"/>
        <v>-96.053079939305093</v>
      </c>
      <c r="T22" s="4">
        <f t="shared" si="4"/>
        <v>11.053079939305093</v>
      </c>
      <c r="U22" s="4">
        <f t="shared" si="5"/>
        <v>31.053079939305093</v>
      </c>
    </row>
    <row r="23" spans="2:21" x14ac:dyDescent="0.25">
      <c r="B23" s="1">
        <v>14</v>
      </c>
      <c r="C23" s="1">
        <f t="shared" si="6"/>
        <v>12.561694915254236</v>
      </c>
      <c r="D23" s="1">
        <f t="shared" si="0"/>
        <v>4.1186440677966098E-2</v>
      </c>
      <c r="E23" s="1">
        <f t="shared" si="7"/>
        <v>4.1186440677966105E-2</v>
      </c>
      <c r="F23" s="1">
        <f t="shared" si="8"/>
        <v>2.3584762476401981</v>
      </c>
      <c r="G23" s="18">
        <f t="shared" si="9"/>
        <v>2.4</v>
      </c>
      <c r="H23" s="13">
        <f t="shared" si="10"/>
        <v>-1.2240000000000002</v>
      </c>
      <c r="I23" s="19">
        <f t="shared" si="11"/>
        <v>1.2</v>
      </c>
      <c r="J23" s="13">
        <f t="shared" si="12"/>
        <v>590.50020321757722</v>
      </c>
      <c r="K23" s="19">
        <f t="shared" si="1"/>
        <v>131.10176107289448</v>
      </c>
      <c r="L23" s="19">
        <v>8</v>
      </c>
      <c r="M23" s="19">
        <f t="shared" si="13"/>
        <v>139.10176107289448</v>
      </c>
      <c r="N23" s="19">
        <f>VLOOKUP(I23,'[1]FS antenna gain'!$A$2:$B$902,2)</f>
        <v>36.58799374999893</v>
      </c>
      <c r="O23" s="19">
        <f>VLOOKUP(G23,'vehicle radar antenna gain'!$A$3:$M$903,11)</f>
        <v>-0.52462809917360076</v>
      </c>
      <c r="P23" s="19">
        <f t="shared" si="2"/>
        <v>1.4753719008263992</v>
      </c>
      <c r="Q23" s="19">
        <f t="shared" si="3"/>
        <v>6.4753719008263992</v>
      </c>
      <c r="R23" s="4">
        <f t="shared" si="14"/>
        <v>-101.03839542206916</v>
      </c>
      <c r="S23" s="4">
        <f t="shared" si="15"/>
        <v>-96.038395422069158</v>
      </c>
      <c r="T23" s="4">
        <f t="shared" si="4"/>
        <v>11.038395422069158</v>
      </c>
      <c r="U23" s="4">
        <f t="shared" si="5"/>
        <v>31.038395422069158</v>
      </c>
    </row>
    <row r="24" spans="2:21" x14ac:dyDescent="0.25">
      <c r="B24" s="1">
        <v>15</v>
      </c>
      <c r="C24" s="1">
        <f t="shared" si="6"/>
        <v>12.54057724957555</v>
      </c>
      <c r="D24" s="1">
        <f t="shared" si="0"/>
        <v>4.125636672325976E-2</v>
      </c>
      <c r="E24" s="1">
        <f t="shared" si="7"/>
        <v>4.1256366723259767E-2</v>
      </c>
      <c r="F24" s="1">
        <f t="shared" si="8"/>
        <v>2.3624759186544688</v>
      </c>
      <c r="G24" s="18">
        <f t="shared" si="9"/>
        <v>2.4</v>
      </c>
      <c r="H24" s="13">
        <f t="shared" si="10"/>
        <v>-1.2240000000000002</v>
      </c>
      <c r="I24" s="19">
        <f t="shared" si="11"/>
        <v>1.2</v>
      </c>
      <c r="J24" s="13">
        <f t="shared" si="12"/>
        <v>589.50105173782345</v>
      </c>
      <c r="K24" s="19">
        <f t="shared" si="1"/>
        <v>131.08705172996372</v>
      </c>
      <c r="L24" s="19">
        <v>8</v>
      </c>
      <c r="M24" s="19">
        <f t="shared" si="13"/>
        <v>139.08705172996372</v>
      </c>
      <c r="N24" s="19">
        <f>VLOOKUP(I24,'[1]FS antenna gain'!$A$2:$B$902,2)</f>
        <v>36.58799374999893</v>
      </c>
      <c r="O24" s="19">
        <f>VLOOKUP(G24,'vehicle radar antenna gain'!$A$3:$M$903,11)</f>
        <v>-0.52462809917360076</v>
      </c>
      <c r="P24" s="19">
        <f t="shared" si="2"/>
        <v>1.4753719008263992</v>
      </c>
      <c r="Q24" s="19">
        <f t="shared" si="3"/>
        <v>6.4753719008263992</v>
      </c>
      <c r="R24" s="4">
        <f t="shared" si="14"/>
        <v>-101.0236860791384</v>
      </c>
      <c r="S24" s="4">
        <f t="shared" si="15"/>
        <v>-96.0236860791384</v>
      </c>
      <c r="T24" s="4">
        <f t="shared" si="4"/>
        <v>11.0236860791384</v>
      </c>
      <c r="U24" s="4">
        <f t="shared" si="5"/>
        <v>31.0236860791384</v>
      </c>
    </row>
    <row r="25" spans="2:21" x14ac:dyDescent="0.25">
      <c r="B25" s="1">
        <v>16</v>
      </c>
      <c r="C25" s="1">
        <f t="shared" si="6"/>
        <v>12.51938775510204</v>
      </c>
      <c r="D25" s="1">
        <f t="shared" si="0"/>
        <v>4.1326530612244894E-2</v>
      </c>
      <c r="E25" s="1">
        <f t="shared" si="7"/>
        <v>4.1326530612244901E-2</v>
      </c>
      <c r="F25" s="1">
        <f t="shared" si="8"/>
        <v>2.3664891708362199</v>
      </c>
      <c r="G25" s="18">
        <f t="shared" si="9"/>
        <v>2.4</v>
      </c>
      <c r="H25" s="13">
        <f t="shared" si="10"/>
        <v>-1.2240000000000002</v>
      </c>
      <c r="I25" s="19">
        <f t="shared" si="11"/>
        <v>1.2</v>
      </c>
      <c r="J25" s="13">
        <f t="shared" si="12"/>
        <v>588.50190314050815</v>
      </c>
      <c r="K25" s="19">
        <f t="shared" si="1"/>
        <v>131.07231747739934</v>
      </c>
      <c r="L25" s="19">
        <v>8</v>
      </c>
      <c r="M25" s="19">
        <f t="shared" si="13"/>
        <v>139.07231747739934</v>
      </c>
      <c r="N25" s="19">
        <f>VLOOKUP(I25,'[1]FS antenna gain'!$A$2:$B$902,2)</f>
        <v>36.58799374999893</v>
      </c>
      <c r="O25" s="19">
        <f>VLOOKUP(G25,'vehicle radar antenna gain'!$A$3:$M$903,11)</f>
        <v>-0.52462809917360076</v>
      </c>
      <c r="P25" s="19">
        <f t="shared" si="2"/>
        <v>1.4753719008263992</v>
      </c>
      <c r="Q25" s="19">
        <f t="shared" si="3"/>
        <v>6.4753719008263992</v>
      </c>
      <c r="R25" s="4">
        <f t="shared" si="14"/>
        <v>-101.00895182657402</v>
      </c>
      <c r="S25" s="4">
        <f t="shared" si="15"/>
        <v>-96.00895182657402</v>
      </c>
      <c r="T25" s="4">
        <f t="shared" si="4"/>
        <v>11.00895182657402</v>
      </c>
      <c r="U25" s="4">
        <f t="shared" si="5"/>
        <v>31.00895182657402</v>
      </c>
    </row>
    <row r="26" spans="2:21" x14ac:dyDescent="0.25">
      <c r="B26" s="1">
        <v>17</v>
      </c>
      <c r="C26" s="1">
        <f t="shared" si="6"/>
        <v>12.498126064735946</v>
      </c>
      <c r="D26" s="1">
        <f t="shared" si="0"/>
        <v>4.1396933560477002E-2</v>
      </c>
      <c r="E26" s="1">
        <f t="shared" si="7"/>
        <v>4.1396933560477002E-2</v>
      </c>
      <c r="F26" s="1">
        <f t="shared" si="8"/>
        <v>2.3705160734372424</v>
      </c>
      <c r="G26" s="18">
        <f t="shared" si="9"/>
        <v>2.4</v>
      </c>
      <c r="H26" s="13">
        <f t="shared" si="10"/>
        <v>-1.2240000000000002</v>
      </c>
      <c r="I26" s="19">
        <f t="shared" si="11"/>
        <v>1.2</v>
      </c>
      <c r="J26" s="13">
        <f t="shared" si="12"/>
        <v>587.50275744033752</v>
      </c>
      <c r="K26" s="19">
        <f t="shared" si="1"/>
        <v>131.05755823083666</v>
      </c>
      <c r="L26" s="19">
        <v>8</v>
      </c>
      <c r="M26" s="19">
        <f t="shared" si="13"/>
        <v>139.05755823083666</v>
      </c>
      <c r="N26" s="19">
        <f>VLOOKUP(I26,'[1]FS antenna gain'!$A$2:$B$902,2)</f>
        <v>36.58799374999893</v>
      </c>
      <c r="O26" s="19">
        <f>VLOOKUP(G26,'vehicle radar antenna gain'!$A$3:$M$903,11)</f>
        <v>-0.52462809917360076</v>
      </c>
      <c r="P26" s="19">
        <f t="shared" si="2"/>
        <v>1.4753719008263992</v>
      </c>
      <c r="Q26" s="19">
        <f t="shared" si="3"/>
        <v>6.4753719008263992</v>
      </c>
      <c r="R26" s="4">
        <f t="shared" si="14"/>
        <v>-100.99419258001134</v>
      </c>
      <c r="S26" s="4">
        <f t="shared" si="15"/>
        <v>-95.994192580011344</v>
      </c>
      <c r="T26" s="4">
        <f t="shared" si="4"/>
        <v>10.994192580011344</v>
      </c>
      <c r="U26" s="4">
        <f t="shared" si="5"/>
        <v>30.994192580011344</v>
      </c>
    </row>
    <row r="27" spans="2:21" x14ac:dyDescent="0.25">
      <c r="B27" s="1">
        <v>18</v>
      </c>
      <c r="C27" s="1">
        <f t="shared" si="6"/>
        <v>12.476791808873719</v>
      </c>
      <c r="D27" s="1">
        <f t="shared" si="0"/>
        <v>4.1467576791808868E-2</v>
      </c>
      <c r="E27" s="1">
        <f t="shared" si="7"/>
        <v>4.1467576791808881E-2</v>
      </c>
      <c r="F27" s="1">
        <f t="shared" si="8"/>
        <v>2.3745566961806879</v>
      </c>
      <c r="G27" s="18">
        <f t="shared" si="9"/>
        <v>2.4</v>
      </c>
      <c r="H27" s="13">
        <f t="shared" si="10"/>
        <v>-1.2240000000000002</v>
      </c>
      <c r="I27" s="19">
        <f t="shared" si="11"/>
        <v>1.2</v>
      </c>
      <c r="J27" s="13">
        <f t="shared" si="12"/>
        <v>586.5036146521179</v>
      </c>
      <c r="K27" s="19">
        <f t="shared" si="1"/>
        <v>131.04277390548253</v>
      </c>
      <c r="L27" s="19">
        <v>8</v>
      </c>
      <c r="M27" s="19">
        <f t="shared" si="13"/>
        <v>139.04277390548253</v>
      </c>
      <c r="N27" s="19">
        <f>VLOOKUP(I27,'[1]FS antenna gain'!$A$2:$B$902,2)</f>
        <v>36.58799374999893</v>
      </c>
      <c r="O27" s="19">
        <f>VLOOKUP(G27,'vehicle radar antenna gain'!$A$3:$M$903,11)</f>
        <v>-0.52462809917360076</v>
      </c>
      <c r="P27" s="19">
        <f t="shared" si="2"/>
        <v>1.4753719008263992</v>
      </c>
      <c r="Q27" s="19">
        <f t="shared" si="3"/>
        <v>6.4753719008263992</v>
      </c>
      <c r="R27" s="4">
        <f t="shared" si="14"/>
        <v>-100.97940825465722</v>
      </c>
      <c r="S27" s="4">
        <f t="shared" si="15"/>
        <v>-95.979408254657216</v>
      </c>
      <c r="T27" s="4">
        <f t="shared" si="4"/>
        <v>10.979408254657216</v>
      </c>
      <c r="U27" s="4">
        <f t="shared" si="5"/>
        <v>30.979408254657216</v>
      </c>
    </row>
    <row r="28" spans="2:21" x14ac:dyDescent="0.25">
      <c r="B28" s="1">
        <v>19</v>
      </c>
      <c r="C28" s="1">
        <f t="shared" si="6"/>
        <v>12.455384615384615</v>
      </c>
      <c r="D28" s="1">
        <f t="shared" si="0"/>
        <v>4.1538461538461538E-2</v>
      </c>
      <c r="E28" s="1">
        <f t="shared" si="7"/>
        <v>4.1538461538461538E-2</v>
      </c>
      <c r="F28" s="1">
        <f t="shared" si="8"/>
        <v>2.3786111092650848</v>
      </c>
      <c r="G28" s="18">
        <f t="shared" si="9"/>
        <v>2.4</v>
      </c>
      <c r="H28" s="13">
        <f t="shared" si="10"/>
        <v>-1.2240000000000002</v>
      </c>
      <c r="I28" s="19">
        <f t="shared" si="11"/>
        <v>1.2</v>
      </c>
      <c r="J28" s="13">
        <f t="shared" si="12"/>
        <v>585.50447479075683</v>
      </c>
      <c r="K28" s="19">
        <f t="shared" si="1"/>
        <v>131.02796441611241</v>
      </c>
      <c r="L28" s="19">
        <v>8</v>
      </c>
      <c r="M28" s="19">
        <f t="shared" si="13"/>
        <v>139.02796441611241</v>
      </c>
      <c r="N28" s="19">
        <f>VLOOKUP(I28,'[1]FS antenna gain'!$A$2:$B$902,2)</f>
        <v>36.58799374999893</v>
      </c>
      <c r="O28" s="19">
        <f>VLOOKUP(G28,'vehicle radar antenna gain'!$A$3:$M$903,11)</f>
        <v>-0.52462809917360076</v>
      </c>
      <c r="P28" s="19">
        <f t="shared" si="2"/>
        <v>1.4753719008263992</v>
      </c>
      <c r="Q28" s="19">
        <f t="shared" si="3"/>
        <v>6.4753719008263992</v>
      </c>
      <c r="R28" s="4">
        <f t="shared" si="14"/>
        <v>-100.96459876528709</v>
      </c>
      <c r="S28" s="4">
        <f t="shared" si="15"/>
        <v>-95.964598765287093</v>
      </c>
      <c r="T28" s="4">
        <f t="shared" si="4"/>
        <v>10.964598765287093</v>
      </c>
      <c r="U28" s="4">
        <f t="shared" si="5"/>
        <v>30.964598765287093</v>
      </c>
    </row>
    <row r="29" spans="2:21" x14ac:dyDescent="0.25">
      <c r="B29" s="1">
        <v>20</v>
      </c>
      <c r="C29" s="1">
        <f t="shared" si="6"/>
        <v>12.43390410958904</v>
      </c>
      <c r="D29" s="1">
        <f t="shared" si="0"/>
        <v>4.1609589041095893E-2</v>
      </c>
      <c r="E29" s="1">
        <f t="shared" si="7"/>
        <v>4.1609589041095893E-2</v>
      </c>
      <c r="F29" s="1">
        <f t="shared" si="8"/>
        <v>2.382679383368389</v>
      </c>
      <c r="G29" s="18">
        <f t="shared" si="9"/>
        <v>2.4</v>
      </c>
      <c r="H29" s="13">
        <f t="shared" si="10"/>
        <v>-1.2240000000000002</v>
      </c>
      <c r="I29" s="19">
        <f t="shared" si="11"/>
        <v>1.2</v>
      </c>
      <c r="J29" s="13">
        <f t="shared" si="12"/>
        <v>584.50533787126358</v>
      </c>
      <c r="K29" s="19">
        <f t="shared" si="1"/>
        <v>131.01312967706724</v>
      </c>
      <c r="L29" s="19">
        <v>8</v>
      </c>
      <c r="M29" s="19">
        <f t="shared" si="13"/>
        <v>139.01312967706724</v>
      </c>
      <c r="N29" s="19">
        <f>VLOOKUP(I29,'[1]FS antenna gain'!$A$2:$B$902,2)</f>
        <v>36.58799374999893</v>
      </c>
      <c r="O29" s="19">
        <f>VLOOKUP(G29,'vehicle radar antenna gain'!$A$3:$M$903,11)</f>
        <v>-0.52462809917360076</v>
      </c>
      <c r="P29" s="19">
        <f t="shared" si="2"/>
        <v>1.4753719008263992</v>
      </c>
      <c r="Q29" s="19">
        <f t="shared" si="3"/>
        <v>6.4753719008263992</v>
      </c>
      <c r="R29" s="4">
        <f t="shared" si="14"/>
        <v>-100.94976402624192</v>
      </c>
      <c r="S29" s="4">
        <f t="shared" si="15"/>
        <v>-95.949764026241922</v>
      </c>
      <c r="T29" s="4">
        <f t="shared" si="4"/>
        <v>10.949764026241922</v>
      </c>
      <c r="U29" s="4">
        <f t="shared" si="5"/>
        <v>30.949764026241922</v>
      </c>
    </row>
    <row r="30" spans="2:21" x14ac:dyDescent="0.25">
      <c r="B30" s="1">
        <v>21</v>
      </c>
      <c r="C30" s="1">
        <f t="shared" si="6"/>
        <v>12.412349914236707</v>
      </c>
      <c r="D30" s="1">
        <f t="shared" si="0"/>
        <v>4.1680960548885079E-2</v>
      </c>
      <c r="E30" s="1">
        <f t="shared" si="7"/>
        <v>4.1680960548885079E-2</v>
      </c>
      <c r="F30" s="1">
        <f t="shared" si="8"/>
        <v>2.386761589652088</v>
      </c>
      <c r="G30" s="18">
        <f t="shared" si="9"/>
        <v>2.4</v>
      </c>
      <c r="H30" s="13">
        <f t="shared" si="10"/>
        <v>-1.2240000000000002</v>
      </c>
      <c r="I30" s="19">
        <f t="shared" si="11"/>
        <v>1.2</v>
      </c>
      <c r="J30" s="13">
        <f t="shared" si="12"/>
        <v>583.50620390875019</v>
      </c>
      <c r="K30" s="19">
        <f t="shared" si="1"/>
        <v>130.99826960225056</v>
      </c>
      <c r="L30" s="19">
        <v>8</v>
      </c>
      <c r="M30" s="19">
        <f t="shared" si="13"/>
        <v>138.99826960225056</v>
      </c>
      <c r="N30" s="19">
        <f>VLOOKUP(I30,'[1]FS antenna gain'!$A$2:$B$902,2)</f>
        <v>36.58799374999893</v>
      </c>
      <c r="O30" s="19">
        <f>VLOOKUP(G30,'vehicle radar antenna gain'!$A$3:$M$903,11)</f>
        <v>-0.52462809917360076</v>
      </c>
      <c r="P30" s="19">
        <f t="shared" si="2"/>
        <v>1.4753719008263992</v>
      </c>
      <c r="Q30" s="19">
        <f t="shared" si="3"/>
        <v>6.4753719008263992</v>
      </c>
      <c r="R30" s="4">
        <f t="shared" si="14"/>
        <v>-100.93490395142524</v>
      </c>
      <c r="S30" s="4">
        <f t="shared" si="15"/>
        <v>-95.934903951425241</v>
      </c>
      <c r="T30" s="4">
        <f t="shared" si="4"/>
        <v>10.934903951425241</v>
      </c>
      <c r="U30" s="4">
        <f t="shared" si="5"/>
        <v>30.934903951425241</v>
      </c>
    </row>
    <row r="31" spans="2:21" x14ac:dyDescent="0.25">
      <c r="B31" s="1">
        <v>22</v>
      </c>
      <c r="C31" s="1">
        <f t="shared" si="6"/>
        <v>12.390721649484535</v>
      </c>
      <c r="D31" s="1">
        <f t="shared" si="0"/>
        <v>4.1752577319587626E-2</v>
      </c>
      <c r="E31" s="1">
        <f t="shared" si="7"/>
        <v>4.1752577319587633E-2</v>
      </c>
      <c r="F31" s="1">
        <f t="shared" si="8"/>
        <v>2.3908577997653362</v>
      </c>
      <c r="G31" s="18">
        <f t="shared" si="9"/>
        <v>2.4</v>
      </c>
      <c r="H31" s="13">
        <f t="shared" si="10"/>
        <v>-1.2240000000000002</v>
      </c>
      <c r="I31" s="19">
        <f t="shared" si="11"/>
        <v>1.2</v>
      </c>
      <c r="J31" s="13">
        <f t="shared" si="12"/>
        <v>582.50707291843253</v>
      </c>
      <c r="K31" s="19">
        <f t="shared" si="1"/>
        <v>130.98338410512577</v>
      </c>
      <c r="L31" s="19">
        <v>8</v>
      </c>
      <c r="M31" s="19">
        <f t="shared" si="13"/>
        <v>138.98338410512577</v>
      </c>
      <c r="N31" s="19">
        <f>VLOOKUP(I31,'[1]FS antenna gain'!$A$2:$B$902,2)</f>
        <v>36.58799374999893</v>
      </c>
      <c r="O31" s="19">
        <f>VLOOKUP(G31,'vehicle radar antenna gain'!$A$3:$M$903,11)</f>
        <v>-0.52462809917360076</v>
      </c>
      <c r="P31" s="19">
        <f t="shared" si="2"/>
        <v>1.4753719008263992</v>
      </c>
      <c r="Q31" s="19">
        <f t="shared" si="3"/>
        <v>6.4753719008263992</v>
      </c>
      <c r="R31" s="4">
        <f t="shared" si="14"/>
        <v>-100.92001845430045</v>
      </c>
      <c r="S31" s="4">
        <f t="shared" si="15"/>
        <v>-95.920018454300447</v>
      </c>
      <c r="T31" s="4">
        <f t="shared" si="4"/>
        <v>10.920018454300447</v>
      </c>
      <c r="U31" s="4">
        <f t="shared" si="5"/>
        <v>30.920018454300447</v>
      </c>
    </row>
    <row r="32" spans="2:21" x14ac:dyDescent="0.25">
      <c r="B32" s="1">
        <v>23</v>
      </c>
      <c r="C32" s="1">
        <f t="shared" si="6"/>
        <v>12.369018932874354</v>
      </c>
      <c r="D32" s="1">
        <f t="shared" si="0"/>
        <v>4.1824440619621345E-2</v>
      </c>
      <c r="E32" s="1">
        <f t="shared" si="7"/>
        <v>4.1824440619621345E-2</v>
      </c>
      <c r="F32" s="1">
        <f t="shared" si="8"/>
        <v>2.3949680858491411</v>
      </c>
      <c r="G32" s="18">
        <f t="shared" si="9"/>
        <v>2.4</v>
      </c>
      <c r="H32" s="13">
        <f t="shared" si="10"/>
        <v>-1.2240000000000002</v>
      </c>
      <c r="I32" s="19">
        <f t="shared" si="11"/>
        <v>1.2</v>
      </c>
      <c r="J32" s="13">
        <f t="shared" si="12"/>
        <v>581.50794491563056</v>
      </c>
      <c r="K32" s="19">
        <f t="shared" si="1"/>
        <v>130.96847309871271</v>
      </c>
      <c r="L32" s="19">
        <v>8</v>
      </c>
      <c r="M32" s="19">
        <f t="shared" si="13"/>
        <v>138.96847309871271</v>
      </c>
      <c r="N32" s="19">
        <f>VLOOKUP(I32,'[1]FS antenna gain'!$A$2:$B$902,2)</f>
        <v>36.58799374999893</v>
      </c>
      <c r="O32" s="19">
        <f>VLOOKUP(G32,'vehicle radar antenna gain'!$A$3:$M$903,11)</f>
        <v>-0.52462809917360076</v>
      </c>
      <c r="P32" s="19">
        <f t="shared" si="2"/>
        <v>1.4753719008263992</v>
      </c>
      <c r="Q32" s="19">
        <f t="shared" si="3"/>
        <v>6.4753719008263992</v>
      </c>
      <c r="R32" s="4">
        <f t="shared" si="14"/>
        <v>-100.90510744788739</v>
      </c>
      <c r="S32" s="4">
        <f t="shared" si="15"/>
        <v>-95.905107447887389</v>
      </c>
      <c r="T32" s="4">
        <f t="shared" si="4"/>
        <v>10.905107447887389</v>
      </c>
      <c r="U32" s="4">
        <f t="shared" si="5"/>
        <v>30.905107447887389</v>
      </c>
    </row>
    <row r="33" spans="2:21" x14ac:dyDescent="0.25">
      <c r="B33" s="1">
        <v>24</v>
      </c>
      <c r="C33" s="1">
        <f t="shared" si="6"/>
        <v>12.347241379310343</v>
      </c>
      <c r="D33" s="1">
        <f t="shared" si="0"/>
        <v>4.1896551724137927E-2</v>
      </c>
      <c r="E33" s="1">
        <f t="shared" si="7"/>
        <v>4.1896551724137934E-2</v>
      </c>
      <c r="F33" s="1">
        <f t="shared" si="8"/>
        <v>2.3990925205405826</v>
      </c>
      <c r="G33" s="18">
        <f t="shared" si="9"/>
        <v>2.4</v>
      </c>
      <c r="H33" s="13">
        <f t="shared" si="10"/>
        <v>-1.2240000000000002</v>
      </c>
      <c r="I33" s="19">
        <f t="shared" si="11"/>
        <v>1.2</v>
      </c>
      <c r="J33" s="13">
        <f t="shared" si="12"/>
        <v>580.50881991577012</v>
      </c>
      <c r="K33" s="19">
        <f t="shared" si="1"/>
        <v>130.95353649558496</v>
      </c>
      <c r="L33" s="19">
        <v>8</v>
      </c>
      <c r="M33" s="19">
        <f t="shared" si="13"/>
        <v>138.95353649558496</v>
      </c>
      <c r="N33" s="19">
        <f>VLOOKUP(I33,'[1]FS antenna gain'!$A$2:$B$902,2)</f>
        <v>36.58799374999893</v>
      </c>
      <c r="O33" s="19">
        <f>VLOOKUP(G33,'vehicle radar antenna gain'!$A$3:$M$903,11)</f>
        <v>-0.52462809917360076</v>
      </c>
      <c r="P33" s="19">
        <f t="shared" si="2"/>
        <v>1.4753719008263992</v>
      </c>
      <c r="Q33" s="19">
        <f t="shared" si="3"/>
        <v>6.4753719008263992</v>
      </c>
      <c r="R33" s="4">
        <f t="shared" si="14"/>
        <v>-100.89017084475964</v>
      </c>
      <c r="S33" s="4">
        <f t="shared" si="15"/>
        <v>-95.890170844759638</v>
      </c>
      <c r="T33" s="4">
        <f t="shared" si="4"/>
        <v>10.890170844759638</v>
      </c>
      <c r="U33" s="4">
        <f t="shared" si="5"/>
        <v>30.890170844759638</v>
      </c>
    </row>
    <row r="34" spans="2:21" x14ac:dyDescent="0.25">
      <c r="B34" s="1">
        <v>25</v>
      </c>
      <c r="C34" s="1">
        <f t="shared" si="6"/>
        <v>12.325388601036268</v>
      </c>
      <c r="D34" s="1">
        <f t="shared" si="0"/>
        <v>4.1968911917098443E-2</v>
      </c>
      <c r="E34" s="1">
        <f t="shared" si="7"/>
        <v>4.196891191709845E-2</v>
      </c>
      <c r="F34" s="1">
        <f t="shared" si="8"/>
        <v>2.4032311769770884</v>
      </c>
      <c r="G34" s="18">
        <f t="shared" si="9"/>
        <v>2.4</v>
      </c>
      <c r="H34" s="13">
        <f t="shared" si="10"/>
        <v>-1.2240000000000002</v>
      </c>
      <c r="I34" s="19">
        <f t="shared" si="11"/>
        <v>1.2</v>
      </c>
      <c r="J34" s="13">
        <f t="shared" si="12"/>
        <v>579.50969793438321</v>
      </c>
      <c r="K34" s="19">
        <f t="shared" si="1"/>
        <v>130.93857420786679</v>
      </c>
      <c r="L34" s="19">
        <v>8</v>
      </c>
      <c r="M34" s="19">
        <f t="shared" si="13"/>
        <v>138.93857420786679</v>
      </c>
      <c r="N34" s="19">
        <f>VLOOKUP(I34,'[1]FS antenna gain'!$A$2:$B$902,2)</f>
        <v>36.58799374999893</v>
      </c>
      <c r="O34" s="19">
        <f>VLOOKUP(G34,'vehicle radar antenna gain'!$A$3:$M$903,11)</f>
        <v>-0.52462809917360076</v>
      </c>
      <c r="P34" s="19">
        <f t="shared" si="2"/>
        <v>1.4753719008263992</v>
      </c>
      <c r="Q34" s="19">
        <f t="shared" si="3"/>
        <v>6.4753719008263992</v>
      </c>
      <c r="R34" s="4">
        <f t="shared" si="14"/>
        <v>-100.87520855704147</v>
      </c>
      <c r="S34" s="4">
        <f t="shared" si="15"/>
        <v>-95.875208557041475</v>
      </c>
      <c r="T34" s="4">
        <f t="shared" si="4"/>
        <v>10.875208557041475</v>
      </c>
      <c r="U34" s="4">
        <f t="shared" si="5"/>
        <v>30.875208557041475</v>
      </c>
    </row>
    <row r="35" spans="2:21" x14ac:dyDescent="0.25">
      <c r="B35" s="1">
        <v>26</v>
      </c>
      <c r="C35" s="1">
        <f t="shared" si="6"/>
        <v>12.303460207612456</v>
      </c>
      <c r="D35" s="1">
        <f t="shared" si="0"/>
        <v>4.204152249134948E-2</v>
      </c>
      <c r="E35" s="1">
        <f t="shared" si="7"/>
        <v>4.204152249134948E-2</v>
      </c>
      <c r="F35" s="1">
        <f t="shared" si="8"/>
        <v>2.4073841288007412</v>
      </c>
      <c r="G35" s="18">
        <f t="shared" si="9"/>
        <v>2.4</v>
      </c>
      <c r="H35" s="13">
        <f t="shared" si="10"/>
        <v>-1.2240000000000002</v>
      </c>
      <c r="I35" s="19">
        <f t="shared" si="11"/>
        <v>1.2</v>
      </c>
      <c r="J35" s="13">
        <f t="shared" si="12"/>
        <v>578.51057898710894</v>
      </c>
      <c r="K35" s="19">
        <f t="shared" si="1"/>
        <v>130.92358614722986</v>
      </c>
      <c r="L35" s="19">
        <v>8</v>
      </c>
      <c r="M35" s="19">
        <f t="shared" si="13"/>
        <v>138.92358614722986</v>
      </c>
      <c r="N35" s="19">
        <f>VLOOKUP(I35,'[1]FS antenna gain'!$A$2:$B$902,2)</f>
        <v>36.58799374999893</v>
      </c>
      <c r="O35" s="19">
        <f>VLOOKUP(G35,'vehicle radar antenna gain'!$A$3:$M$903,11)</f>
        <v>-0.52462809917360076</v>
      </c>
      <c r="P35" s="19">
        <f t="shared" si="2"/>
        <v>1.4753719008263992</v>
      </c>
      <c r="Q35" s="19">
        <f t="shared" si="3"/>
        <v>6.4753719008263992</v>
      </c>
      <c r="R35" s="4">
        <f t="shared" si="14"/>
        <v>-100.86022049640454</v>
      </c>
      <c r="S35" s="4">
        <f t="shared" si="15"/>
        <v>-95.860220496404537</v>
      </c>
      <c r="T35" s="4">
        <f t="shared" si="4"/>
        <v>10.860220496404537</v>
      </c>
      <c r="U35" s="4">
        <f t="shared" si="5"/>
        <v>30.860220496404537</v>
      </c>
    </row>
    <row r="36" spans="2:21" x14ac:dyDescent="0.25">
      <c r="B36" s="1">
        <v>27</v>
      </c>
      <c r="C36" s="1">
        <f t="shared" si="6"/>
        <v>12.281455805892547</v>
      </c>
      <c r="D36" s="1">
        <f t="shared" si="0"/>
        <v>4.2114384748700169E-2</v>
      </c>
      <c r="E36" s="1">
        <f t="shared" si="7"/>
        <v>4.2114384748700176E-2</v>
      </c>
      <c r="F36" s="1">
        <f t="shared" si="8"/>
        <v>2.4115514501626407</v>
      </c>
      <c r="G36" s="18">
        <f t="shared" si="9"/>
        <v>2.4</v>
      </c>
      <c r="H36" s="13">
        <f t="shared" si="10"/>
        <v>-1.2240000000000002</v>
      </c>
      <c r="I36" s="19">
        <f t="shared" si="11"/>
        <v>1.2</v>
      </c>
      <c r="J36" s="13">
        <f t="shared" si="12"/>
        <v>577.51146308969487</v>
      </c>
      <c r="K36" s="19">
        <f t="shared" si="1"/>
        <v>130.90857222489018</v>
      </c>
      <c r="L36" s="19">
        <v>8</v>
      </c>
      <c r="M36" s="19">
        <f t="shared" si="13"/>
        <v>138.90857222489018</v>
      </c>
      <c r="N36" s="19">
        <f>VLOOKUP(I36,'[1]FS antenna gain'!$A$2:$B$902,2)</f>
        <v>36.58799374999893</v>
      </c>
      <c r="O36" s="19">
        <f>VLOOKUP(G36,'vehicle radar antenna gain'!$A$3:$M$903,11)</f>
        <v>-0.52462809917360076</v>
      </c>
      <c r="P36" s="19">
        <f t="shared" si="2"/>
        <v>1.4753719008263992</v>
      </c>
      <c r="Q36" s="19">
        <f t="shared" si="3"/>
        <v>6.4753719008263992</v>
      </c>
      <c r="R36" s="4">
        <f t="shared" si="14"/>
        <v>-100.84520657406486</v>
      </c>
      <c r="S36" s="4">
        <f t="shared" si="15"/>
        <v>-95.845206574064861</v>
      </c>
      <c r="T36" s="4">
        <f t="shared" si="4"/>
        <v>10.845206574064861</v>
      </c>
      <c r="U36" s="4">
        <f t="shared" si="5"/>
        <v>30.845206574064861</v>
      </c>
    </row>
    <row r="37" spans="2:21" x14ac:dyDescent="0.25">
      <c r="B37" s="1">
        <v>28</v>
      </c>
      <c r="C37" s="1">
        <f t="shared" si="6"/>
        <v>12.259374999999999</v>
      </c>
      <c r="D37" s="1">
        <f t="shared" si="0"/>
        <v>4.2187499999999996E-2</v>
      </c>
      <c r="E37" s="1">
        <f t="shared" si="7"/>
        <v>4.2187500000000003E-2</v>
      </c>
      <c r="F37" s="1">
        <f t="shared" si="8"/>
        <v>2.4157332157273057</v>
      </c>
      <c r="G37" s="18">
        <f t="shared" si="9"/>
        <v>2.4</v>
      </c>
      <c r="H37" s="13">
        <f t="shared" si="10"/>
        <v>-1.2240000000000002</v>
      </c>
      <c r="I37" s="19">
        <f t="shared" si="11"/>
        <v>1.2</v>
      </c>
      <c r="J37" s="13">
        <f t="shared" si="12"/>
        <v>576.51235025799758</v>
      </c>
      <c r="K37" s="19">
        <f t="shared" si="1"/>
        <v>130.89353235160513</v>
      </c>
      <c r="L37" s="19">
        <v>8</v>
      </c>
      <c r="M37" s="19">
        <f t="shared" si="13"/>
        <v>138.89353235160513</v>
      </c>
      <c r="N37" s="19">
        <f>VLOOKUP(I37,'[1]FS antenna gain'!$A$2:$B$902,2)</f>
        <v>36.58799374999893</v>
      </c>
      <c r="O37" s="19">
        <f>VLOOKUP(G37,'vehicle radar antenna gain'!$A$3:$M$903,11)</f>
        <v>-0.52462809917360076</v>
      </c>
      <c r="P37" s="19">
        <f t="shared" si="2"/>
        <v>1.4753719008263992</v>
      </c>
      <c r="Q37" s="19">
        <f t="shared" si="3"/>
        <v>6.4753719008263992</v>
      </c>
      <c r="R37" s="4">
        <f t="shared" si="14"/>
        <v>-100.83016670077981</v>
      </c>
      <c r="S37" s="4">
        <f t="shared" si="15"/>
        <v>-95.830166700779813</v>
      </c>
      <c r="T37" s="4">
        <f t="shared" si="4"/>
        <v>10.830166700779813</v>
      </c>
      <c r="U37" s="4">
        <f t="shared" si="5"/>
        <v>30.830166700779813</v>
      </c>
    </row>
    <row r="38" spans="2:21" x14ac:dyDescent="0.25">
      <c r="B38" s="1">
        <v>29</v>
      </c>
      <c r="C38" s="1">
        <f t="shared" si="6"/>
        <v>12.237217391304346</v>
      </c>
      <c r="D38" s="1">
        <f t="shared" si="0"/>
        <v>4.2260869565217386E-2</v>
      </c>
      <c r="E38" s="1">
        <f t="shared" si="7"/>
        <v>4.2260869565217393E-2</v>
      </c>
      <c r="F38" s="1">
        <f t="shared" si="8"/>
        <v>2.41992950067712</v>
      </c>
      <c r="G38" s="18">
        <f t="shared" si="9"/>
        <v>2.4</v>
      </c>
      <c r="H38" s="13">
        <f t="shared" si="10"/>
        <v>-1.2240000000000002</v>
      </c>
      <c r="I38" s="19">
        <f t="shared" si="11"/>
        <v>1.2</v>
      </c>
      <c r="J38" s="13">
        <f t="shared" si="12"/>
        <v>575.51324050798348</v>
      </c>
      <c r="K38" s="19">
        <f t="shared" si="1"/>
        <v>130.87846643767017</v>
      </c>
      <c r="L38" s="19">
        <v>8</v>
      </c>
      <c r="M38" s="19">
        <f t="shared" si="13"/>
        <v>138.87846643767017</v>
      </c>
      <c r="N38" s="19">
        <f>VLOOKUP(I38,'[1]FS antenna gain'!$A$2:$B$902,2)</f>
        <v>36.58799374999893</v>
      </c>
      <c r="O38" s="19">
        <f>VLOOKUP(G38,'vehicle radar antenna gain'!$A$3:$M$903,11)</f>
        <v>-0.52462809917360076</v>
      </c>
      <c r="P38" s="19">
        <f t="shared" si="2"/>
        <v>1.4753719008263992</v>
      </c>
      <c r="Q38" s="19">
        <f t="shared" si="3"/>
        <v>6.4753719008263992</v>
      </c>
      <c r="R38" s="4">
        <f t="shared" si="14"/>
        <v>-100.81510078684485</v>
      </c>
      <c r="S38" s="4">
        <f t="shared" si="15"/>
        <v>-95.815100786844852</v>
      </c>
      <c r="T38" s="4">
        <f t="shared" si="4"/>
        <v>10.815100786844852</v>
      </c>
      <c r="U38" s="4">
        <f t="shared" si="5"/>
        <v>30.815100786844852</v>
      </c>
    </row>
    <row r="39" spans="2:21" x14ac:dyDescent="0.25">
      <c r="B39" s="1">
        <v>30</v>
      </c>
      <c r="C39" s="1">
        <f t="shared" si="6"/>
        <v>12.214982578397212</v>
      </c>
      <c r="D39" s="1">
        <f t="shared" si="0"/>
        <v>4.2334494773519166E-2</v>
      </c>
      <c r="E39" s="1">
        <f t="shared" si="7"/>
        <v>4.2334494773519166E-2</v>
      </c>
      <c r="F39" s="1">
        <f t="shared" si="8"/>
        <v>2.4241403807168309</v>
      </c>
      <c r="G39" s="18">
        <f t="shared" si="9"/>
        <v>2.4</v>
      </c>
      <c r="H39" s="13">
        <f t="shared" si="10"/>
        <v>-1.2240000000000002</v>
      </c>
      <c r="I39" s="19">
        <f t="shared" si="11"/>
        <v>1.2</v>
      </c>
      <c r="J39" s="13">
        <f t="shared" si="12"/>
        <v>574.51413385573028</v>
      </c>
      <c r="K39" s="19">
        <f t="shared" si="1"/>
        <v>130.8633743929156</v>
      </c>
      <c r="L39" s="19">
        <v>8</v>
      </c>
      <c r="M39" s="19">
        <f t="shared" si="13"/>
        <v>138.8633743929156</v>
      </c>
      <c r="N39" s="19">
        <f>VLOOKUP(I39,'[1]FS antenna gain'!$A$2:$B$902,2)</f>
        <v>36.58799374999893</v>
      </c>
      <c r="O39" s="19">
        <f>VLOOKUP(G39,'vehicle radar antenna gain'!$A$3:$M$903,11)</f>
        <v>-0.52462809917360076</v>
      </c>
      <c r="P39" s="19">
        <f t="shared" si="2"/>
        <v>1.4753719008263992</v>
      </c>
      <c r="Q39" s="19">
        <f t="shared" si="3"/>
        <v>6.4753719008263992</v>
      </c>
      <c r="R39" s="4">
        <f t="shared" si="14"/>
        <v>-100.80000874209028</v>
      </c>
      <c r="S39" s="4">
        <f t="shared" si="15"/>
        <v>-95.800008742090284</v>
      </c>
      <c r="T39" s="4">
        <f t="shared" si="4"/>
        <v>10.800008742090284</v>
      </c>
      <c r="U39" s="4">
        <f t="shared" si="5"/>
        <v>30.800008742090284</v>
      </c>
    </row>
    <row r="40" spans="2:21" x14ac:dyDescent="0.25">
      <c r="B40" s="1">
        <v>31</v>
      </c>
      <c r="C40" s="1">
        <f t="shared" si="6"/>
        <v>12.192670157068061</v>
      </c>
      <c r="D40" s="1">
        <f t="shared" si="0"/>
        <v>4.2408376963350786E-2</v>
      </c>
      <c r="E40" s="1">
        <f t="shared" si="7"/>
        <v>4.2408376963350793E-2</v>
      </c>
      <c r="F40" s="1">
        <f t="shared" si="8"/>
        <v>2.4283659320780888</v>
      </c>
      <c r="G40" s="18">
        <f t="shared" si="9"/>
        <v>2.4</v>
      </c>
      <c r="H40" s="13">
        <f t="shared" si="10"/>
        <v>-1.2240000000000002</v>
      </c>
      <c r="I40" s="19">
        <f t="shared" si="11"/>
        <v>1.2</v>
      </c>
      <c r="J40" s="13">
        <f t="shared" si="12"/>
        <v>573.51503031742777</v>
      </c>
      <c r="K40" s="19">
        <f t="shared" si="1"/>
        <v>130.84825612670357</v>
      </c>
      <c r="L40" s="19">
        <v>8</v>
      </c>
      <c r="M40" s="19">
        <f t="shared" si="13"/>
        <v>138.84825612670357</v>
      </c>
      <c r="N40" s="19">
        <f>VLOOKUP(I40,'[1]FS antenna gain'!$A$2:$B$902,2)</f>
        <v>36.58799374999893</v>
      </c>
      <c r="O40" s="19">
        <f>VLOOKUP(G40,'vehicle radar antenna gain'!$A$3:$M$903,11)</f>
        <v>-0.52462809917360076</v>
      </c>
      <c r="P40" s="19">
        <f t="shared" si="2"/>
        <v>1.4753719008263992</v>
      </c>
      <c r="Q40" s="19">
        <f t="shared" si="3"/>
        <v>6.4753719008263992</v>
      </c>
      <c r="R40" s="4">
        <f t="shared" si="14"/>
        <v>-100.78489047587826</v>
      </c>
      <c r="S40" s="4">
        <f t="shared" si="15"/>
        <v>-95.784890475878257</v>
      </c>
      <c r="T40" s="4">
        <f t="shared" si="4"/>
        <v>10.784890475878257</v>
      </c>
      <c r="U40" s="4">
        <f t="shared" si="5"/>
        <v>30.784890475878257</v>
      </c>
    </row>
    <row r="41" spans="2:21" x14ac:dyDescent="0.25">
      <c r="B41" s="1">
        <v>32</v>
      </c>
      <c r="C41" s="1">
        <f t="shared" si="6"/>
        <v>12.170279720279719</v>
      </c>
      <c r="D41" s="1">
        <f t="shared" si="0"/>
        <v>4.2482517482517482E-2</v>
      </c>
      <c r="E41" s="1">
        <f t="shared" si="7"/>
        <v>4.2482517482517489E-2</v>
      </c>
      <c r="F41" s="1">
        <f t="shared" si="8"/>
        <v>2.4326062315240367</v>
      </c>
      <c r="G41" s="18">
        <f t="shared" si="9"/>
        <v>2.4</v>
      </c>
      <c r="H41" s="13">
        <f t="shared" si="10"/>
        <v>-1.2240000000000002</v>
      </c>
      <c r="I41" s="19">
        <f t="shared" si="11"/>
        <v>1.2</v>
      </c>
      <c r="J41" s="13">
        <f t="shared" si="12"/>
        <v>572.5159299093782</v>
      </c>
      <c r="K41" s="19">
        <f t="shared" si="1"/>
        <v>130.83311154792455</v>
      </c>
      <c r="L41" s="19">
        <v>8</v>
      </c>
      <c r="M41" s="19">
        <f t="shared" si="13"/>
        <v>138.83311154792455</v>
      </c>
      <c r="N41" s="19">
        <f>VLOOKUP(I41,'[1]FS antenna gain'!$A$2:$B$902,2)</f>
        <v>36.58799374999893</v>
      </c>
      <c r="O41" s="19">
        <f>VLOOKUP(G41,'vehicle radar antenna gain'!$A$3:$M$903,11)</f>
        <v>-0.52462809917360076</v>
      </c>
      <c r="P41" s="19">
        <f t="shared" si="2"/>
        <v>1.4753719008263992</v>
      </c>
      <c r="Q41" s="19">
        <f t="shared" si="3"/>
        <v>6.4753719008263992</v>
      </c>
      <c r="R41" s="4">
        <f t="shared" si="14"/>
        <v>-100.76974589709923</v>
      </c>
      <c r="S41" s="4">
        <f t="shared" si="15"/>
        <v>-95.769745897099227</v>
      </c>
      <c r="T41" s="4">
        <f t="shared" si="4"/>
        <v>10.769745897099227</v>
      </c>
      <c r="U41" s="4">
        <f t="shared" si="5"/>
        <v>30.769745897099227</v>
      </c>
    </row>
    <row r="42" spans="2:21" x14ac:dyDescent="0.25">
      <c r="B42" s="1">
        <v>33</v>
      </c>
      <c r="C42" s="1">
        <f t="shared" si="6"/>
        <v>12.147810858143608</v>
      </c>
      <c r="D42" s="1">
        <f t="shared" si="0"/>
        <v>4.2556917688266201E-2</v>
      </c>
      <c r="E42" s="1">
        <f t="shared" si="7"/>
        <v>4.2556917688266201E-2</v>
      </c>
      <c r="F42" s="1">
        <f t="shared" si="8"/>
        <v>2.4368613563539494</v>
      </c>
      <c r="G42" s="18">
        <f t="shared" si="9"/>
        <v>2.4</v>
      </c>
      <c r="H42" s="13">
        <f t="shared" si="10"/>
        <v>-1.2240000000000002</v>
      </c>
      <c r="I42" s="19">
        <f t="shared" si="11"/>
        <v>1.2</v>
      </c>
      <c r="J42" s="13">
        <f t="shared" si="12"/>
        <v>571.51683264799817</v>
      </c>
      <c r="K42" s="19">
        <f t="shared" si="1"/>
        <v>130.81794056499427</v>
      </c>
      <c r="L42" s="19">
        <v>8</v>
      </c>
      <c r="M42" s="19">
        <f t="shared" si="13"/>
        <v>138.81794056499427</v>
      </c>
      <c r="N42" s="19">
        <f>VLOOKUP(I42,'[1]FS antenna gain'!$A$2:$B$902,2)</f>
        <v>36.58799374999893</v>
      </c>
      <c r="O42" s="19">
        <f>VLOOKUP(G42,'vehicle radar antenna gain'!$A$3:$M$903,11)</f>
        <v>-0.52462809917360076</v>
      </c>
      <c r="P42" s="19">
        <f t="shared" si="2"/>
        <v>1.4753719008263992</v>
      </c>
      <c r="Q42" s="19">
        <f t="shared" si="3"/>
        <v>6.4753719008263992</v>
      </c>
      <c r="R42" s="4">
        <f t="shared" si="14"/>
        <v>-100.75457491416896</v>
      </c>
      <c r="S42" s="4">
        <f t="shared" si="15"/>
        <v>-95.754574914168956</v>
      </c>
      <c r="T42" s="4">
        <f t="shared" si="4"/>
        <v>10.754574914168956</v>
      </c>
      <c r="U42" s="4">
        <f t="shared" si="5"/>
        <v>30.754574914168956</v>
      </c>
    </row>
    <row r="43" spans="2:21" x14ac:dyDescent="0.25">
      <c r="B43" s="1">
        <v>34</v>
      </c>
      <c r="C43" s="1">
        <f t="shared" si="6"/>
        <v>12.125263157894736</v>
      </c>
      <c r="D43" s="1">
        <f t="shared" si="0"/>
        <v>4.2631578947368423E-2</v>
      </c>
      <c r="E43" s="1">
        <f t="shared" si="7"/>
        <v>4.2631578947368423E-2</v>
      </c>
      <c r="F43" s="1">
        <f t="shared" si="8"/>
        <v>2.4411313844079161</v>
      </c>
      <c r="G43" s="18">
        <f t="shared" si="9"/>
        <v>2.4</v>
      </c>
      <c r="H43" s="13">
        <f t="shared" si="10"/>
        <v>-1.2240000000000002</v>
      </c>
      <c r="I43" s="19">
        <f t="shared" si="11"/>
        <v>1.2</v>
      </c>
      <c r="J43" s="13">
        <f t="shared" si="12"/>
        <v>570.51773854981934</v>
      </c>
      <c r="K43" s="19">
        <f t="shared" si="1"/>
        <v>130.80274308585041</v>
      </c>
      <c r="L43" s="19">
        <v>8</v>
      </c>
      <c r="M43" s="19">
        <f t="shared" si="13"/>
        <v>138.80274308585041</v>
      </c>
      <c r="N43" s="19">
        <f>VLOOKUP(I43,'[1]FS antenna gain'!$A$2:$B$902,2)</f>
        <v>36.58799374999893</v>
      </c>
      <c r="O43" s="19">
        <f>VLOOKUP(G43,'vehicle radar antenna gain'!$A$3:$M$903,11)</f>
        <v>-0.52462809917360076</v>
      </c>
      <c r="P43" s="19">
        <f t="shared" si="2"/>
        <v>1.4753719008263992</v>
      </c>
      <c r="Q43" s="19">
        <f t="shared" si="3"/>
        <v>6.4753719008263992</v>
      </c>
      <c r="R43" s="4">
        <f t="shared" si="14"/>
        <v>-100.73937743502509</v>
      </c>
      <c r="S43" s="4">
        <f t="shared" si="15"/>
        <v>-95.739377435025091</v>
      </c>
      <c r="T43" s="4">
        <f t="shared" si="4"/>
        <v>10.739377435025091</v>
      </c>
      <c r="U43" s="4">
        <f t="shared" si="5"/>
        <v>30.739377435025091</v>
      </c>
    </row>
    <row r="44" spans="2:21" x14ac:dyDescent="0.25">
      <c r="B44" s="1">
        <v>35</v>
      </c>
      <c r="C44" s="1">
        <f t="shared" si="6"/>
        <v>12.102636203866432</v>
      </c>
      <c r="D44" s="1">
        <f t="shared" si="0"/>
        <v>4.2706502636203868E-2</v>
      </c>
      <c r="E44" s="1">
        <f t="shared" si="7"/>
        <v>4.2706502636203868E-2</v>
      </c>
      <c r="F44" s="1">
        <f t="shared" si="8"/>
        <v>2.4454163940715792</v>
      </c>
      <c r="G44" s="18">
        <f t="shared" si="9"/>
        <v>2.4</v>
      </c>
      <c r="H44" s="13">
        <f t="shared" si="10"/>
        <v>-1.2240000000000002</v>
      </c>
      <c r="I44" s="19">
        <f t="shared" si="11"/>
        <v>1.2</v>
      </c>
      <c r="J44" s="13">
        <f t="shared" si="12"/>
        <v>569.51864763148888</v>
      </c>
      <c r="K44" s="19">
        <f t="shared" si="1"/>
        <v>130.78751901794902</v>
      </c>
      <c r="L44" s="19">
        <v>8</v>
      </c>
      <c r="M44" s="19">
        <f t="shared" si="13"/>
        <v>138.78751901794902</v>
      </c>
      <c r="N44" s="19">
        <f>VLOOKUP(I44,'[1]FS antenna gain'!$A$2:$B$902,2)</f>
        <v>36.58799374999893</v>
      </c>
      <c r="O44" s="19">
        <f>VLOOKUP(G44,'vehicle radar antenna gain'!$A$3:$M$903,11)</f>
        <v>-0.52462809917360076</v>
      </c>
      <c r="P44" s="19">
        <f t="shared" si="2"/>
        <v>1.4753719008263992</v>
      </c>
      <c r="Q44" s="19">
        <f t="shared" si="3"/>
        <v>6.4753719008263992</v>
      </c>
      <c r="R44" s="4">
        <f t="shared" si="14"/>
        <v>-100.72415336712371</v>
      </c>
      <c r="S44" s="4">
        <f t="shared" si="15"/>
        <v>-95.724153367123705</v>
      </c>
      <c r="T44" s="4">
        <f t="shared" si="4"/>
        <v>10.724153367123705</v>
      </c>
      <c r="U44" s="4">
        <f t="shared" si="5"/>
        <v>30.724153367123705</v>
      </c>
    </row>
    <row r="45" spans="2:21" x14ac:dyDescent="0.25">
      <c r="B45" s="1">
        <v>36</v>
      </c>
      <c r="C45" s="1">
        <f t="shared" si="6"/>
        <v>12.079929577464789</v>
      </c>
      <c r="D45" s="1">
        <f t="shared" si="0"/>
        <v>4.2781690140845076E-2</v>
      </c>
      <c r="E45" s="1">
        <f t="shared" si="7"/>
        <v>4.2781690140845069E-2</v>
      </c>
      <c r="F45" s="1">
        <f t="shared" si="8"/>
        <v>2.4497164642809164</v>
      </c>
      <c r="G45" s="18">
        <f t="shared" si="9"/>
        <v>2.4</v>
      </c>
      <c r="H45" s="13">
        <f t="shared" si="10"/>
        <v>-1.2240000000000002</v>
      </c>
      <c r="I45" s="19">
        <f t="shared" si="11"/>
        <v>1.2</v>
      </c>
      <c r="J45" s="13">
        <f t="shared" si="12"/>
        <v>568.51955990977126</v>
      </c>
      <c r="K45" s="19">
        <f t="shared" si="1"/>
        <v>130.77226826826154</v>
      </c>
      <c r="L45" s="19">
        <v>8</v>
      </c>
      <c r="M45" s="19">
        <f t="shared" si="13"/>
        <v>138.77226826826154</v>
      </c>
      <c r="N45" s="19">
        <f>VLOOKUP(I45,'[1]FS antenna gain'!$A$2:$B$902,2)</f>
        <v>36.58799374999893</v>
      </c>
      <c r="O45" s="19">
        <f>VLOOKUP(G45,'vehicle radar antenna gain'!$A$3:$M$903,11)</f>
        <v>-0.52462809917360076</v>
      </c>
      <c r="P45" s="19">
        <f t="shared" si="2"/>
        <v>1.4753719008263992</v>
      </c>
      <c r="Q45" s="19">
        <f t="shared" si="3"/>
        <v>6.4753719008263992</v>
      </c>
      <c r="R45" s="4">
        <f t="shared" si="14"/>
        <v>-100.70890261743622</v>
      </c>
      <c r="S45" s="4">
        <f t="shared" si="15"/>
        <v>-95.708902617436223</v>
      </c>
      <c r="T45" s="4">
        <f t="shared" si="4"/>
        <v>10.708902617436223</v>
      </c>
      <c r="U45" s="4">
        <f t="shared" si="5"/>
        <v>30.708902617436223</v>
      </c>
    </row>
    <row r="46" spans="2:21" x14ac:dyDescent="0.25">
      <c r="B46" s="1">
        <v>37</v>
      </c>
      <c r="C46" s="1">
        <f t="shared" si="6"/>
        <v>12.057142857142857</v>
      </c>
      <c r="D46" s="1">
        <f t="shared" si="0"/>
        <v>4.2857142857142858E-2</v>
      </c>
      <c r="E46" s="1">
        <f t="shared" si="7"/>
        <v>4.2857142857142858E-2</v>
      </c>
      <c r="F46" s="1">
        <f t="shared" si="8"/>
        <v>2.4540316745270756</v>
      </c>
      <c r="G46" s="18">
        <f t="shared" si="9"/>
        <v>2.5</v>
      </c>
      <c r="H46" s="13">
        <f t="shared" si="10"/>
        <v>-1.1240000000000001</v>
      </c>
      <c r="I46" s="19">
        <f t="shared" si="11"/>
        <v>1.1000000000000001</v>
      </c>
      <c r="J46" s="13">
        <f t="shared" si="12"/>
        <v>567.52047540154877</v>
      </c>
      <c r="K46" s="19">
        <f t="shared" si="1"/>
        <v>130.75699074327116</v>
      </c>
      <c r="L46" s="19">
        <v>8</v>
      </c>
      <c r="M46" s="19">
        <f t="shared" si="13"/>
        <v>138.75699074327116</v>
      </c>
      <c r="N46" s="19">
        <f>VLOOKUP(I46,'[1]FS antenna gain'!$A$2:$B$902,2)</f>
        <v>36.58799374999893</v>
      </c>
      <c r="O46" s="19">
        <f>VLOOKUP(G46,'vehicle radar antenna gain'!$A$3:$M$903,11)</f>
        <v>-0.61983471074379892</v>
      </c>
      <c r="P46" s="19">
        <f t="shared" si="2"/>
        <v>1.3801652892562011</v>
      </c>
      <c r="Q46" s="19">
        <f t="shared" si="3"/>
        <v>6.3801652892562011</v>
      </c>
      <c r="R46" s="4">
        <f t="shared" si="14"/>
        <v>-100.78883170401602</v>
      </c>
      <c r="S46" s="4">
        <f t="shared" si="15"/>
        <v>-95.788831704016019</v>
      </c>
      <c r="T46" s="4">
        <f t="shared" si="4"/>
        <v>10.788831704016019</v>
      </c>
      <c r="U46" s="4">
        <f t="shared" si="5"/>
        <v>30.788831704016019</v>
      </c>
    </row>
    <row r="47" spans="2:21" x14ac:dyDescent="0.25">
      <c r="B47" s="1">
        <v>38</v>
      </c>
      <c r="C47" s="1">
        <f t="shared" si="6"/>
        <v>12.034275618374558</v>
      </c>
      <c r="D47" s="1">
        <f t="shared" si="0"/>
        <v>4.2932862190812722E-2</v>
      </c>
      <c r="E47" s="1">
        <f t="shared" si="7"/>
        <v>4.2932862190812722E-2</v>
      </c>
      <c r="F47" s="1">
        <f t="shared" si="8"/>
        <v>2.4583621048612652</v>
      </c>
      <c r="G47" s="18">
        <f t="shared" si="9"/>
        <v>2.5</v>
      </c>
      <c r="H47" s="13">
        <f t="shared" si="10"/>
        <v>-1.1240000000000001</v>
      </c>
      <c r="I47" s="19">
        <f t="shared" si="11"/>
        <v>1.1000000000000001</v>
      </c>
      <c r="J47" s="13">
        <f t="shared" si="12"/>
        <v>566.52139412382303</v>
      </c>
      <c r="K47" s="19">
        <f t="shared" si="1"/>
        <v>130.74168634896949</v>
      </c>
      <c r="L47" s="19">
        <v>8</v>
      </c>
      <c r="M47" s="19">
        <f t="shared" si="13"/>
        <v>138.74168634896949</v>
      </c>
      <c r="N47" s="19">
        <f>VLOOKUP(I47,'[1]FS antenna gain'!$A$2:$B$902,2)</f>
        <v>36.58799374999893</v>
      </c>
      <c r="O47" s="19">
        <f>VLOOKUP(G47,'vehicle radar antenna gain'!$A$3:$M$903,11)</f>
        <v>-0.61983471074379892</v>
      </c>
      <c r="P47" s="19">
        <f t="shared" si="2"/>
        <v>1.3801652892562011</v>
      </c>
      <c r="Q47" s="19">
        <f t="shared" si="3"/>
        <v>6.3801652892562011</v>
      </c>
      <c r="R47" s="4">
        <f t="shared" si="14"/>
        <v>-100.77352730971435</v>
      </c>
      <c r="S47" s="4">
        <f t="shared" si="15"/>
        <v>-95.773527309714353</v>
      </c>
      <c r="T47" s="4">
        <f t="shared" si="4"/>
        <v>10.773527309714353</v>
      </c>
      <c r="U47" s="4">
        <f t="shared" si="5"/>
        <v>30.773527309714353</v>
      </c>
    </row>
    <row r="48" spans="2:21" x14ac:dyDescent="0.25">
      <c r="B48" s="1">
        <v>39</v>
      </c>
      <c r="C48" s="1">
        <f t="shared" si="6"/>
        <v>12.011327433628319</v>
      </c>
      <c r="D48" s="1">
        <f t="shared" si="0"/>
        <v>4.3008849557522127E-2</v>
      </c>
      <c r="E48" s="1">
        <f t="shared" si="7"/>
        <v>4.3008849557522121E-2</v>
      </c>
      <c r="F48" s="1">
        <f t="shared" si="8"/>
        <v>2.4627078358996877</v>
      </c>
      <c r="G48" s="18">
        <f t="shared" si="9"/>
        <v>2.5</v>
      </c>
      <c r="H48" s="13">
        <f t="shared" si="10"/>
        <v>-1.1240000000000001</v>
      </c>
      <c r="I48" s="19">
        <f t="shared" si="11"/>
        <v>1.1000000000000001</v>
      </c>
      <c r="J48" s="13">
        <f t="shared" si="12"/>
        <v>565.52231609371529</v>
      </c>
      <c r="K48" s="19">
        <f t="shared" si="1"/>
        <v>130.72635499085317</v>
      </c>
      <c r="L48" s="19">
        <v>8</v>
      </c>
      <c r="M48" s="19">
        <f t="shared" si="13"/>
        <v>138.72635499085317</v>
      </c>
      <c r="N48" s="19">
        <f>VLOOKUP(I48,'[1]FS antenna gain'!$A$2:$B$902,2)</f>
        <v>36.58799374999893</v>
      </c>
      <c r="O48" s="19">
        <f>VLOOKUP(G48,'vehicle radar antenna gain'!$A$3:$M$903,11)</f>
        <v>-0.61983471074379892</v>
      </c>
      <c r="P48" s="19">
        <f t="shared" si="2"/>
        <v>1.3801652892562011</v>
      </c>
      <c r="Q48" s="19">
        <f t="shared" si="3"/>
        <v>6.3801652892562011</v>
      </c>
      <c r="R48" s="4">
        <f t="shared" si="14"/>
        <v>-100.75819595159803</v>
      </c>
      <c r="S48" s="4">
        <f t="shared" si="15"/>
        <v>-95.758195951598026</v>
      </c>
      <c r="T48" s="4">
        <f t="shared" si="4"/>
        <v>10.758195951598026</v>
      </c>
      <c r="U48" s="4">
        <f t="shared" si="5"/>
        <v>30.758195951598026</v>
      </c>
    </row>
    <row r="49" spans="2:21" x14ac:dyDescent="0.25">
      <c r="B49" s="1">
        <v>40</v>
      </c>
      <c r="C49" s="1">
        <f t="shared" si="6"/>
        <v>11.988297872340425</v>
      </c>
      <c r="D49" s="1">
        <f t="shared" si="0"/>
        <v>4.3085106382978723E-2</v>
      </c>
      <c r="E49" s="1">
        <f t="shared" si="7"/>
        <v>4.3085106382978723E-2</v>
      </c>
      <c r="F49" s="1">
        <f t="shared" si="8"/>
        <v>2.4670689488285324</v>
      </c>
      <c r="G49" s="18">
        <f t="shared" si="9"/>
        <v>2.5</v>
      </c>
      <c r="H49" s="13">
        <f t="shared" si="10"/>
        <v>-1.1240000000000001</v>
      </c>
      <c r="I49" s="19">
        <f t="shared" si="11"/>
        <v>1.1000000000000001</v>
      </c>
      <c r="J49" s="13">
        <f t="shared" si="12"/>
        <v>564.5232413284682</v>
      </c>
      <c r="K49" s="19">
        <f t="shared" si="1"/>
        <v>130.71099657392017</v>
      </c>
      <c r="L49" s="19">
        <v>8</v>
      </c>
      <c r="M49" s="19">
        <f t="shared" si="13"/>
        <v>138.71099657392017</v>
      </c>
      <c r="N49" s="19">
        <f>VLOOKUP(I49,'[1]FS antenna gain'!$A$2:$B$902,2)</f>
        <v>36.58799374999893</v>
      </c>
      <c r="O49" s="19">
        <f>VLOOKUP(G49,'vehicle radar antenna gain'!$A$3:$M$903,11)</f>
        <v>-0.61983471074379892</v>
      </c>
      <c r="P49" s="19">
        <f t="shared" si="2"/>
        <v>1.3801652892562011</v>
      </c>
      <c r="Q49" s="19">
        <f t="shared" si="3"/>
        <v>6.3801652892562011</v>
      </c>
      <c r="R49" s="4">
        <f t="shared" si="14"/>
        <v>-100.74283753466503</v>
      </c>
      <c r="S49" s="4">
        <f t="shared" si="15"/>
        <v>-95.742837534665028</v>
      </c>
      <c r="T49" s="4">
        <f t="shared" si="4"/>
        <v>10.742837534665028</v>
      </c>
      <c r="U49" s="4">
        <f t="shared" si="5"/>
        <v>30.742837534665028</v>
      </c>
    </row>
    <row r="50" spans="2:21" x14ac:dyDescent="0.25">
      <c r="B50" s="1">
        <v>41</v>
      </c>
      <c r="C50" s="1">
        <f t="shared" si="6"/>
        <v>11.965186500888098</v>
      </c>
      <c r="D50" s="1">
        <f t="shared" si="0"/>
        <v>4.3161634103019535E-2</v>
      </c>
      <c r="E50" s="1">
        <f t="shared" si="7"/>
        <v>4.3161634103019542E-2</v>
      </c>
      <c r="F50" s="1">
        <f t="shared" si="8"/>
        <v>2.4714455254090186</v>
      </c>
      <c r="G50" s="18">
        <f t="shared" si="9"/>
        <v>2.5</v>
      </c>
      <c r="H50" s="13">
        <f t="shared" si="10"/>
        <v>-1.1240000000000001</v>
      </c>
      <c r="I50" s="19">
        <f t="shared" si="11"/>
        <v>1.1000000000000001</v>
      </c>
      <c r="J50" s="13">
        <f t="shared" si="12"/>
        <v>563.52416984544675</v>
      </c>
      <c r="K50" s="19">
        <f t="shared" si="1"/>
        <v>130.69561100266657</v>
      </c>
      <c r="L50" s="19">
        <v>8</v>
      </c>
      <c r="M50" s="19">
        <f t="shared" si="13"/>
        <v>138.69561100266657</v>
      </c>
      <c r="N50" s="19">
        <f>VLOOKUP(I50,'[1]FS antenna gain'!$A$2:$B$902,2)</f>
        <v>36.58799374999893</v>
      </c>
      <c r="O50" s="19">
        <f>VLOOKUP(G50,'vehicle radar antenna gain'!$A$3:$M$903,11)</f>
        <v>-0.61983471074379892</v>
      </c>
      <c r="P50" s="19">
        <f t="shared" si="2"/>
        <v>1.3801652892562011</v>
      </c>
      <c r="Q50" s="19">
        <f t="shared" si="3"/>
        <v>6.3801652892562011</v>
      </c>
      <c r="R50" s="4">
        <f t="shared" si="14"/>
        <v>-100.72745196341143</v>
      </c>
      <c r="S50" s="4">
        <f t="shared" si="15"/>
        <v>-95.727451963411426</v>
      </c>
      <c r="T50" s="4">
        <f t="shared" si="4"/>
        <v>10.727451963411426</v>
      </c>
      <c r="U50" s="4">
        <f t="shared" si="5"/>
        <v>30.727451963411426</v>
      </c>
    </row>
    <row r="51" spans="2:21" x14ac:dyDescent="0.25">
      <c r="B51" s="1">
        <v>42</v>
      </c>
      <c r="C51" s="1">
        <f t="shared" si="6"/>
        <v>11.941992882562277</v>
      </c>
      <c r="D51" s="1">
        <f t="shared" si="0"/>
        <v>4.3238434163701066E-2</v>
      </c>
      <c r="E51" s="1">
        <f t="shared" si="7"/>
        <v>4.3238434163701073E-2</v>
      </c>
      <c r="F51" s="1">
        <f t="shared" si="8"/>
        <v>2.475837647982492</v>
      </c>
      <c r="G51" s="18">
        <f t="shared" si="9"/>
        <v>2.5</v>
      </c>
      <c r="H51" s="13">
        <f t="shared" si="10"/>
        <v>-1.1240000000000001</v>
      </c>
      <c r="I51" s="19">
        <f t="shared" si="11"/>
        <v>1.1000000000000001</v>
      </c>
      <c r="J51" s="13">
        <f t="shared" si="12"/>
        <v>562.52510166213915</v>
      </c>
      <c r="K51" s="19">
        <f t="shared" si="1"/>
        <v>130.68019818108286</v>
      </c>
      <c r="L51" s="19">
        <v>8</v>
      </c>
      <c r="M51" s="19">
        <f t="shared" si="13"/>
        <v>138.68019818108286</v>
      </c>
      <c r="N51" s="19">
        <f>VLOOKUP(I51,'[1]FS antenna gain'!$A$2:$B$902,2)</f>
        <v>36.58799374999893</v>
      </c>
      <c r="O51" s="19">
        <f>VLOOKUP(G51,'vehicle radar antenna gain'!$A$3:$M$903,11)</f>
        <v>-0.61983471074379892</v>
      </c>
      <c r="P51" s="19">
        <f t="shared" si="2"/>
        <v>1.3801652892562011</v>
      </c>
      <c r="Q51" s="19">
        <f t="shared" si="3"/>
        <v>6.3801652892562011</v>
      </c>
      <c r="R51" s="4">
        <f t="shared" si="14"/>
        <v>-100.71203914182772</v>
      </c>
      <c r="S51" s="4">
        <f t="shared" si="15"/>
        <v>-95.712039141827717</v>
      </c>
      <c r="T51" s="4">
        <f t="shared" si="4"/>
        <v>10.712039141827717</v>
      </c>
      <c r="U51" s="4">
        <f t="shared" si="5"/>
        <v>30.712039141827717</v>
      </c>
    </row>
    <row r="52" spans="2:21" x14ac:dyDescent="0.25">
      <c r="B52" s="1">
        <v>43</v>
      </c>
      <c r="C52" s="1">
        <f t="shared" si="6"/>
        <v>11.918716577540106</v>
      </c>
      <c r="D52" s="1">
        <f t="shared" si="0"/>
        <v>4.3315508021390371E-2</v>
      </c>
      <c r="E52" s="1">
        <f t="shared" si="7"/>
        <v>4.3315508021390378E-2</v>
      </c>
      <c r="F52" s="1">
        <f t="shared" si="8"/>
        <v>2.4802453994755744</v>
      </c>
      <c r="G52" s="18">
        <f t="shared" si="9"/>
        <v>2.5</v>
      </c>
      <c r="H52" s="13">
        <f t="shared" si="10"/>
        <v>-1.1240000000000001</v>
      </c>
      <c r="I52" s="19">
        <f t="shared" si="11"/>
        <v>1.1000000000000001</v>
      </c>
      <c r="J52" s="13">
        <f t="shared" si="12"/>
        <v>561.52603679615788</v>
      </c>
      <c r="K52" s="19">
        <f t="shared" si="1"/>
        <v>130.66475801265034</v>
      </c>
      <c r="L52" s="19">
        <v>8</v>
      </c>
      <c r="M52" s="19">
        <f t="shared" si="13"/>
        <v>138.66475801265034</v>
      </c>
      <c r="N52" s="19">
        <f>VLOOKUP(I52,'[1]FS antenna gain'!$A$2:$B$902,2)</f>
        <v>36.58799374999893</v>
      </c>
      <c r="O52" s="19">
        <f>VLOOKUP(G52,'vehicle radar antenna gain'!$A$3:$M$903,11)</f>
        <v>-0.61983471074379892</v>
      </c>
      <c r="P52" s="19">
        <f t="shared" si="2"/>
        <v>1.3801652892562011</v>
      </c>
      <c r="Q52" s="19">
        <f t="shared" si="3"/>
        <v>6.3801652892562011</v>
      </c>
      <c r="R52" s="4">
        <f t="shared" si="14"/>
        <v>-100.6965989733952</v>
      </c>
      <c r="S52" s="4">
        <f t="shared" si="15"/>
        <v>-95.696598973395197</v>
      </c>
      <c r="T52" s="4">
        <f t="shared" si="4"/>
        <v>10.696598973395197</v>
      </c>
      <c r="U52" s="4">
        <f t="shared" si="5"/>
        <v>30.696598973395197</v>
      </c>
    </row>
    <row r="53" spans="2:21" x14ac:dyDescent="0.25">
      <c r="B53" s="1">
        <v>44</v>
      </c>
      <c r="C53" s="1">
        <f t="shared" si="6"/>
        <v>11.895357142857142</v>
      </c>
      <c r="D53" s="1">
        <f t="shared" si="0"/>
        <v>4.3392857142857143E-2</v>
      </c>
      <c r="E53" s="1">
        <f t="shared" si="7"/>
        <v>4.3392857142857143E-2</v>
      </c>
      <c r="F53" s="1">
        <f t="shared" si="8"/>
        <v>2.4846688634053744</v>
      </c>
      <c r="G53" s="18">
        <f t="shared" si="9"/>
        <v>2.5</v>
      </c>
      <c r="H53" s="13">
        <f t="shared" si="10"/>
        <v>-1.1240000000000001</v>
      </c>
      <c r="I53" s="19">
        <f t="shared" si="11"/>
        <v>1.1000000000000001</v>
      </c>
      <c r="J53" s="13">
        <f t="shared" si="12"/>
        <v>560.52697526524094</v>
      </c>
      <c r="K53" s="19">
        <f t="shared" si="1"/>
        <v>130.64929040033775</v>
      </c>
      <c r="L53" s="19">
        <v>8</v>
      </c>
      <c r="M53" s="19">
        <f t="shared" si="13"/>
        <v>138.64929040033775</v>
      </c>
      <c r="N53" s="19">
        <f>VLOOKUP(I53,'[1]FS antenna gain'!$A$2:$B$902,2)</f>
        <v>36.58799374999893</v>
      </c>
      <c r="O53" s="19">
        <f>VLOOKUP(G53,'vehicle radar antenna gain'!$A$3:$M$903,11)</f>
        <v>-0.61983471074379892</v>
      </c>
      <c r="P53" s="19">
        <f t="shared" si="2"/>
        <v>1.3801652892562011</v>
      </c>
      <c r="Q53" s="19">
        <f t="shared" si="3"/>
        <v>6.3801652892562011</v>
      </c>
      <c r="R53" s="4">
        <f t="shared" si="14"/>
        <v>-100.68113136108261</v>
      </c>
      <c r="S53" s="4">
        <f t="shared" si="15"/>
        <v>-95.681131361082606</v>
      </c>
      <c r="T53" s="4">
        <f t="shared" si="4"/>
        <v>10.681131361082606</v>
      </c>
      <c r="U53" s="4">
        <f t="shared" si="5"/>
        <v>30.681131361082606</v>
      </c>
    </row>
    <row r="54" spans="2:21" x14ac:dyDescent="0.25">
      <c r="B54" s="1">
        <v>45</v>
      </c>
      <c r="C54" s="1">
        <f t="shared" si="6"/>
        <v>11.871914132379247</v>
      </c>
      <c r="D54" s="1">
        <f t="shared" si="0"/>
        <v>4.3470483005366725E-2</v>
      </c>
      <c r="E54" s="1">
        <f t="shared" si="7"/>
        <v>4.3470483005366732E-2</v>
      </c>
      <c r="F54" s="1">
        <f t="shared" si="8"/>
        <v>2.4891081238847428</v>
      </c>
      <c r="G54" s="18">
        <f t="shared" si="9"/>
        <v>2.5</v>
      </c>
      <c r="H54" s="13">
        <f t="shared" si="10"/>
        <v>-1.1240000000000001</v>
      </c>
      <c r="I54" s="19">
        <f t="shared" si="11"/>
        <v>1.1000000000000001</v>
      </c>
      <c r="J54" s="13">
        <f t="shared" si="12"/>
        <v>559.52791708725317</v>
      </c>
      <c r="K54" s="19">
        <f t="shared" si="1"/>
        <v>130.63379524659729</v>
      </c>
      <c r="L54" s="19">
        <v>8</v>
      </c>
      <c r="M54" s="19">
        <f t="shared" si="13"/>
        <v>138.63379524659729</v>
      </c>
      <c r="N54" s="19">
        <f>VLOOKUP(I54,'[1]FS antenna gain'!$A$2:$B$902,2)</f>
        <v>36.58799374999893</v>
      </c>
      <c r="O54" s="19">
        <f>VLOOKUP(G54,'vehicle radar antenna gain'!$A$3:$M$903,11)</f>
        <v>-0.61983471074379892</v>
      </c>
      <c r="P54" s="19">
        <f t="shared" si="2"/>
        <v>1.3801652892562011</v>
      </c>
      <c r="Q54" s="19">
        <f t="shared" si="3"/>
        <v>6.3801652892562011</v>
      </c>
      <c r="R54" s="4">
        <f t="shared" si="14"/>
        <v>-100.66563620734215</v>
      </c>
      <c r="S54" s="4">
        <f t="shared" si="15"/>
        <v>-95.665636207342146</v>
      </c>
      <c r="T54" s="4">
        <f t="shared" si="4"/>
        <v>10.665636207342146</v>
      </c>
      <c r="U54" s="4">
        <f t="shared" si="5"/>
        <v>30.665636207342146</v>
      </c>
    </row>
    <row r="55" spans="2:21" ht="15.75" customHeight="1" x14ac:dyDescent="0.25">
      <c r="B55" s="1">
        <v>46</v>
      </c>
      <c r="C55" s="1">
        <f t="shared" si="6"/>
        <v>11.848387096774193</v>
      </c>
      <c r="D55" s="1">
        <f t="shared" si="0"/>
        <v>4.3548387096774194E-2</v>
      </c>
      <c r="E55" s="1">
        <f t="shared" si="7"/>
        <v>4.3548387096774194E-2</v>
      </c>
      <c r="F55" s="1">
        <f t="shared" si="8"/>
        <v>2.4935632656275954</v>
      </c>
      <c r="G55" s="18">
        <f t="shared" si="9"/>
        <v>2.5</v>
      </c>
      <c r="H55" s="13">
        <f t="shared" si="10"/>
        <v>-1.1240000000000001</v>
      </c>
      <c r="I55" s="19">
        <f t="shared" si="11"/>
        <v>1.1000000000000001</v>
      </c>
      <c r="J55" s="13">
        <f t="shared" si="12"/>
        <v>558.52886228018701</v>
      </c>
      <c r="K55" s="19">
        <f t="shared" si="1"/>
        <v>130.61827245336121</v>
      </c>
      <c r="L55" s="19">
        <v>8</v>
      </c>
      <c r="M55" s="19">
        <f t="shared" si="13"/>
        <v>138.61827245336121</v>
      </c>
      <c r="N55" s="19">
        <f>VLOOKUP(I55,'[1]FS antenna gain'!$A$2:$B$902,2)</f>
        <v>36.58799374999893</v>
      </c>
      <c r="O55" s="19">
        <f>VLOOKUP(G55,'vehicle radar antenna gain'!$A$3:$M$903,11)</f>
        <v>-0.61983471074379892</v>
      </c>
      <c r="P55" s="19">
        <f t="shared" si="2"/>
        <v>1.3801652892562011</v>
      </c>
      <c r="Q55" s="19">
        <f t="shared" si="3"/>
        <v>6.3801652892562011</v>
      </c>
      <c r="R55" s="4">
        <f t="shared" si="14"/>
        <v>-100.65011341410607</v>
      </c>
      <c r="S55" s="4">
        <f t="shared" si="15"/>
        <v>-95.650113414106073</v>
      </c>
      <c r="T55" s="4">
        <f t="shared" si="4"/>
        <v>10.650113414106073</v>
      </c>
      <c r="U55" s="4">
        <f t="shared" si="5"/>
        <v>30.650113414106073</v>
      </c>
    </row>
    <row r="56" spans="2:21" ht="15.75" customHeight="1" x14ac:dyDescent="0.25">
      <c r="B56" s="1">
        <v>47</v>
      </c>
      <c r="C56" s="1">
        <f t="shared" si="6"/>
        <v>11.824775583482944</v>
      </c>
      <c r="D56" s="1">
        <f t="shared" si="0"/>
        <v>4.3626570915619396E-2</v>
      </c>
      <c r="E56" s="1">
        <f t="shared" si="7"/>
        <v>4.3626570915619389E-2</v>
      </c>
      <c r="F56" s="1">
        <f t="shared" si="8"/>
        <v>2.4980343739542881</v>
      </c>
      <c r="G56" s="18">
        <f t="shared" si="9"/>
        <v>2.5</v>
      </c>
      <c r="H56" s="13">
        <f t="shared" si="10"/>
        <v>-1.1240000000000001</v>
      </c>
      <c r="I56" s="19">
        <f t="shared" si="11"/>
        <v>1.1000000000000001</v>
      </c>
      <c r="J56" s="13">
        <f t="shared" si="12"/>
        <v>557.52981086216369</v>
      </c>
      <c r="K56" s="19">
        <f t="shared" si="1"/>
        <v>130.60272192203814</v>
      </c>
      <c r="L56" s="19">
        <v>8</v>
      </c>
      <c r="M56" s="19">
        <f t="shared" si="13"/>
        <v>138.60272192203814</v>
      </c>
      <c r="N56" s="19">
        <f>VLOOKUP(I56,'[1]FS antenna gain'!$A$2:$B$902,2)</f>
        <v>36.58799374999893</v>
      </c>
      <c r="O56" s="19">
        <f>VLOOKUP(G56,'vehicle radar antenna gain'!$A$3:$M$903,11)</f>
        <v>-0.61983471074379892</v>
      </c>
      <c r="P56" s="19">
        <f t="shared" si="2"/>
        <v>1.3801652892562011</v>
      </c>
      <c r="Q56" s="19">
        <f t="shared" si="3"/>
        <v>6.3801652892562011</v>
      </c>
      <c r="R56" s="4">
        <f t="shared" si="14"/>
        <v>-100.634562882783</v>
      </c>
      <c r="S56" s="4">
        <f t="shared" si="15"/>
        <v>-95.634562882783001</v>
      </c>
      <c r="T56" s="4">
        <f t="shared" si="4"/>
        <v>10.634562882783001</v>
      </c>
      <c r="U56" s="4">
        <f t="shared" si="5"/>
        <v>30.634562882783001</v>
      </c>
    </row>
    <row r="57" spans="2:21" ht="15.75" customHeight="1" x14ac:dyDescent="0.25">
      <c r="B57" s="1">
        <v>48</v>
      </c>
      <c r="C57" s="1">
        <f t="shared" si="6"/>
        <v>11.801079136690646</v>
      </c>
      <c r="D57" s="1">
        <f t="shared" si="0"/>
        <v>4.3705035971223022E-2</v>
      </c>
      <c r="E57" s="1">
        <f t="shared" si="7"/>
        <v>4.3705035971223029E-2</v>
      </c>
      <c r="F57" s="1">
        <f t="shared" si="8"/>
        <v>2.502521534797046</v>
      </c>
      <c r="G57" s="18">
        <f t="shared" si="9"/>
        <v>2.5</v>
      </c>
      <c r="H57" s="13">
        <f t="shared" si="10"/>
        <v>-1.1240000000000001</v>
      </c>
      <c r="I57" s="19">
        <f t="shared" si="11"/>
        <v>1.1000000000000001</v>
      </c>
      <c r="J57" s="13">
        <f t="shared" si="12"/>
        <v>556.53076285143482</v>
      </c>
      <c r="K57" s="19">
        <f t="shared" si="1"/>
        <v>130.58714355350918</v>
      </c>
      <c r="L57" s="19">
        <v>8</v>
      </c>
      <c r="M57" s="19">
        <f t="shared" si="13"/>
        <v>138.58714355350918</v>
      </c>
      <c r="N57" s="19">
        <f>VLOOKUP(I57,'[1]FS antenna gain'!$A$2:$B$902,2)</f>
        <v>36.58799374999893</v>
      </c>
      <c r="O57" s="19">
        <f>VLOOKUP(G57,'vehicle radar antenna gain'!$A$3:$M$903,11)</f>
        <v>-0.61983471074379892</v>
      </c>
      <c r="P57" s="19">
        <f t="shared" si="2"/>
        <v>1.3801652892562011</v>
      </c>
      <c r="Q57" s="19">
        <f t="shared" si="3"/>
        <v>6.3801652892562011</v>
      </c>
      <c r="R57" s="4">
        <f t="shared" si="14"/>
        <v>-100.61898451425404</v>
      </c>
      <c r="S57" s="4">
        <f t="shared" si="15"/>
        <v>-95.618984514254038</v>
      </c>
      <c r="T57" s="4">
        <f t="shared" si="4"/>
        <v>10.618984514254038</v>
      </c>
      <c r="U57" s="4">
        <f t="shared" si="5"/>
        <v>30.618984514254038</v>
      </c>
    </row>
    <row r="58" spans="2:21" x14ac:dyDescent="0.25">
      <c r="B58" s="1">
        <v>49</v>
      </c>
      <c r="C58" s="1">
        <f t="shared" si="6"/>
        <v>11.777297297297297</v>
      </c>
      <c r="D58" s="1">
        <f t="shared" si="0"/>
        <v>4.3783783783783788E-2</v>
      </c>
      <c r="E58" s="1">
        <f t="shared" si="7"/>
        <v>4.3783783783783788E-2</v>
      </c>
      <c r="F58" s="1">
        <f t="shared" si="8"/>
        <v>2.5070248347054584</v>
      </c>
      <c r="G58" s="18">
        <f t="shared" si="9"/>
        <v>2.5</v>
      </c>
      <c r="H58" s="13">
        <f t="shared" si="10"/>
        <v>-1.1240000000000001</v>
      </c>
      <c r="I58" s="19">
        <f t="shared" si="11"/>
        <v>1.1000000000000001</v>
      </c>
      <c r="J58" s="13">
        <f t="shared" si="12"/>
        <v>555.53171826638311</v>
      </c>
      <c r="K58" s="19">
        <f t="shared" si="1"/>
        <v>130.57153724812423</v>
      </c>
      <c r="L58" s="19">
        <v>8</v>
      </c>
      <c r="M58" s="19">
        <f t="shared" si="13"/>
        <v>138.57153724812423</v>
      </c>
      <c r="N58" s="19">
        <f>VLOOKUP(I58,'[1]FS antenna gain'!$A$2:$B$902,2)</f>
        <v>36.58799374999893</v>
      </c>
      <c r="O58" s="19">
        <f>VLOOKUP(G58,'vehicle radar antenna gain'!$A$3:$M$903,11)</f>
        <v>-0.61983471074379892</v>
      </c>
      <c r="P58" s="19">
        <f t="shared" si="2"/>
        <v>1.3801652892562011</v>
      </c>
      <c r="Q58" s="19">
        <f t="shared" si="3"/>
        <v>6.3801652892562011</v>
      </c>
      <c r="R58" s="4">
        <f t="shared" si="14"/>
        <v>-100.60337820886909</v>
      </c>
      <c r="S58" s="4">
        <f t="shared" si="15"/>
        <v>-95.603378208869088</v>
      </c>
      <c r="T58" s="4">
        <f t="shared" si="4"/>
        <v>10.603378208869088</v>
      </c>
      <c r="U58" s="4">
        <f t="shared" si="5"/>
        <v>30.603378208869088</v>
      </c>
    </row>
    <row r="59" spans="2:21" x14ac:dyDescent="0.25">
      <c r="B59" s="1">
        <v>50</v>
      </c>
      <c r="C59" s="1">
        <f t="shared" si="6"/>
        <v>11.753429602888087</v>
      </c>
      <c r="D59" s="1">
        <f t="shared" si="0"/>
        <v>4.386281588447654E-2</v>
      </c>
      <c r="E59" s="1">
        <f t="shared" si="7"/>
        <v>4.3862815884476533E-2</v>
      </c>
      <c r="F59" s="1">
        <f t="shared" si="8"/>
        <v>2.5115443608520294</v>
      </c>
      <c r="G59" s="18">
        <f t="shared" si="9"/>
        <v>2.5</v>
      </c>
      <c r="H59" s="13">
        <f t="shared" si="10"/>
        <v>-1.1240000000000001</v>
      </c>
      <c r="I59" s="19">
        <f t="shared" si="11"/>
        <v>1.1000000000000001</v>
      </c>
      <c r="J59" s="13">
        <f t="shared" si="12"/>
        <v>554.53267712552338</v>
      </c>
      <c r="K59" s="19">
        <f t="shared" si="1"/>
        <v>130.55590290569819</v>
      </c>
      <c r="L59" s="19">
        <v>8</v>
      </c>
      <c r="M59" s="19">
        <f t="shared" si="13"/>
        <v>138.55590290569819</v>
      </c>
      <c r="N59" s="19">
        <f>VLOOKUP(I59,'[1]FS antenna gain'!$A$2:$B$902,2)</f>
        <v>36.58799374999893</v>
      </c>
      <c r="O59" s="19">
        <f>VLOOKUP(G59,'vehicle radar antenna gain'!$A$3:$M$903,11)</f>
        <v>-0.61983471074379892</v>
      </c>
      <c r="P59" s="19">
        <f t="shared" si="2"/>
        <v>1.3801652892562011</v>
      </c>
      <c r="Q59" s="19">
        <f t="shared" si="3"/>
        <v>6.3801652892562011</v>
      </c>
      <c r="R59" s="4">
        <f t="shared" si="14"/>
        <v>-100.58774386644305</v>
      </c>
      <c r="S59" s="4">
        <f t="shared" si="15"/>
        <v>-95.587743866443049</v>
      </c>
      <c r="T59" s="4">
        <f t="shared" si="4"/>
        <v>10.587743866443049</v>
      </c>
      <c r="U59" s="4">
        <f t="shared" si="5"/>
        <v>30.587743866443049</v>
      </c>
    </row>
    <row r="60" spans="2:21" x14ac:dyDescent="0.25">
      <c r="B60" s="1">
        <v>51</v>
      </c>
      <c r="C60" s="1">
        <f t="shared" si="6"/>
        <v>11.729475587703435</v>
      </c>
      <c r="D60" s="1">
        <f t="shared" si="0"/>
        <v>4.3942133815551537E-2</v>
      </c>
      <c r="E60" s="1">
        <f t="shared" si="7"/>
        <v>4.3942133815551537E-2</v>
      </c>
      <c r="F60" s="1">
        <f t="shared" si="8"/>
        <v>2.516080201037783</v>
      </c>
      <c r="G60" s="18">
        <f t="shared" si="9"/>
        <v>2.5</v>
      </c>
      <c r="H60" s="13">
        <f t="shared" si="10"/>
        <v>-1.1240000000000001</v>
      </c>
      <c r="I60" s="19">
        <f t="shared" si="11"/>
        <v>1.1000000000000001</v>
      </c>
      <c r="J60" s="13">
        <f t="shared" si="12"/>
        <v>553.53363944750458</v>
      </c>
      <c r="K60" s="19">
        <f t="shared" si="1"/>
        <v>130.54024042550714</v>
      </c>
      <c r="L60" s="19">
        <v>8</v>
      </c>
      <c r="M60" s="19">
        <f t="shared" si="13"/>
        <v>138.54024042550714</v>
      </c>
      <c r="N60" s="19">
        <f>VLOOKUP(I60,'[1]FS antenna gain'!$A$2:$B$902,2)</f>
        <v>36.58799374999893</v>
      </c>
      <c r="O60" s="19">
        <f>VLOOKUP(G60,'vehicle radar antenna gain'!$A$3:$M$903,11)</f>
        <v>-0.61983471074379892</v>
      </c>
      <c r="P60" s="19">
        <f t="shared" si="2"/>
        <v>1.3801652892562011</v>
      </c>
      <c r="Q60" s="19">
        <f t="shared" si="3"/>
        <v>6.3801652892562011</v>
      </c>
      <c r="R60" s="4">
        <f t="shared" si="14"/>
        <v>-100.57208138625199</v>
      </c>
      <c r="S60" s="4">
        <f t="shared" si="15"/>
        <v>-95.572081386251995</v>
      </c>
      <c r="T60" s="4">
        <f t="shared" si="4"/>
        <v>10.572081386251995</v>
      </c>
      <c r="U60" s="4">
        <f t="shared" si="5"/>
        <v>30.572081386251995</v>
      </c>
    </row>
    <row r="61" spans="2:21" x14ac:dyDescent="0.25">
      <c r="B61" s="1">
        <v>52</v>
      </c>
      <c r="C61" s="1">
        <f t="shared" si="6"/>
        <v>11.705434782608695</v>
      </c>
      <c r="D61" s="1">
        <f t="shared" si="0"/>
        <v>4.4021739130434778E-2</v>
      </c>
      <c r="E61" s="1">
        <f t="shared" si="7"/>
        <v>4.4021739130434785E-2</v>
      </c>
      <c r="F61" s="1">
        <f t="shared" si="8"/>
        <v>2.5206324436979433</v>
      </c>
      <c r="G61" s="18">
        <f t="shared" si="9"/>
        <v>2.5</v>
      </c>
      <c r="H61" s="13">
        <f t="shared" si="10"/>
        <v>-1.1240000000000001</v>
      </c>
      <c r="I61" s="19">
        <f t="shared" si="11"/>
        <v>1.1000000000000001</v>
      </c>
      <c r="J61" s="13">
        <f t="shared" si="12"/>
        <v>552.53460525111007</v>
      </c>
      <c r="K61" s="19">
        <f t="shared" si="1"/>
        <v>130.52454970628452</v>
      </c>
      <c r="L61" s="19">
        <v>8</v>
      </c>
      <c r="M61" s="19">
        <f t="shared" si="13"/>
        <v>138.52454970628452</v>
      </c>
      <c r="N61" s="19">
        <f>VLOOKUP(I61,'[1]FS antenna gain'!$A$2:$B$902,2)</f>
        <v>36.58799374999893</v>
      </c>
      <c r="O61" s="19">
        <f>VLOOKUP(G61,'vehicle radar antenna gain'!$A$3:$M$903,11)</f>
        <v>-0.61983471074379892</v>
      </c>
      <c r="P61" s="19">
        <f t="shared" si="2"/>
        <v>1.3801652892562011</v>
      </c>
      <c r="Q61" s="19">
        <f t="shared" si="3"/>
        <v>6.3801652892562011</v>
      </c>
      <c r="R61" s="4">
        <f t="shared" si="14"/>
        <v>-100.55639066702938</v>
      </c>
      <c r="S61" s="4">
        <f t="shared" si="15"/>
        <v>-95.556390667029376</v>
      </c>
      <c r="T61" s="4">
        <f t="shared" si="4"/>
        <v>10.556390667029376</v>
      </c>
      <c r="U61" s="4">
        <f t="shared" si="5"/>
        <v>30.556390667029376</v>
      </c>
    </row>
    <row r="62" spans="2:21" x14ac:dyDescent="0.25">
      <c r="B62" s="1">
        <v>53</v>
      </c>
      <c r="C62" s="1">
        <f t="shared" si="6"/>
        <v>11.681306715063521</v>
      </c>
      <c r="D62" s="1">
        <f t="shared" si="0"/>
        <v>4.4101633393829401E-2</v>
      </c>
      <c r="E62" s="1">
        <f t="shared" si="7"/>
        <v>4.4101633393829401E-2</v>
      </c>
      <c r="F62" s="1">
        <f t="shared" si="8"/>
        <v>2.5252011779076589</v>
      </c>
      <c r="G62" s="18">
        <f t="shared" si="9"/>
        <v>2.5</v>
      </c>
      <c r="H62" s="13">
        <f t="shared" si="10"/>
        <v>-1.1240000000000001</v>
      </c>
      <c r="I62" s="19">
        <f t="shared" si="11"/>
        <v>1.1000000000000001</v>
      </c>
      <c r="J62" s="13">
        <f t="shared" si="12"/>
        <v>551.53557455525936</v>
      </c>
      <c r="K62" s="19">
        <f t="shared" si="1"/>
        <v>130.50883064621712</v>
      </c>
      <c r="L62" s="19">
        <v>8</v>
      </c>
      <c r="M62" s="19">
        <f t="shared" si="13"/>
        <v>138.50883064621712</v>
      </c>
      <c r="N62" s="19">
        <f>VLOOKUP(I62,'[1]FS antenna gain'!$A$2:$B$902,2)</f>
        <v>36.58799374999893</v>
      </c>
      <c r="O62" s="19">
        <f>VLOOKUP(G62,'vehicle radar antenna gain'!$A$3:$M$903,11)</f>
        <v>-0.61983471074379892</v>
      </c>
      <c r="P62" s="19">
        <f t="shared" si="2"/>
        <v>1.3801652892562011</v>
      </c>
      <c r="Q62" s="19">
        <f t="shared" si="3"/>
        <v>6.3801652892562011</v>
      </c>
      <c r="R62" s="4">
        <f t="shared" si="14"/>
        <v>-100.54067160696198</v>
      </c>
      <c r="S62" s="4">
        <f t="shared" si="15"/>
        <v>-95.540671606961979</v>
      </c>
      <c r="T62" s="4">
        <f t="shared" si="4"/>
        <v>10.540671606961979</v>
      </c>
      <c r="U62" s="4">
        <f t="shared" si="5"/>
        <v>30.540671606961979</v>
      </c>
    </row>
    <row r="63" spans="2:21" x14ac:dyDescent="0.25">
      <c r="B63" s="1">
        <v>54</v>
      </c>
      <c r="C63" s="1">
        <f t="shared" si="6"/>
        <v>11.657090909090908</v>
      </c>
      <c r="D63" s="1">
        <f t="shared" si="0"/>
        <v>4.4181818181818176E-2</v>
      </c>
      <c r="E63" s="1">
        <f t="shared" si="7"/>
        <v>4.418181818181819E-2</v>
      </c>
      <c r="F63" s="1">
        <f t="shared" si="8"/>
        <v>2.5297864933878027</v>
      </c>
      <c r="G63" s="18">
        <f t="shared" si="9"/>
        <v>2.5</v>
      </c>
      <c r="H63" s="13">
        <f t="shared" si="10"/>
        <v>-1.1240000000000001</v>
      </c>
      <c r="I63" s="19">
        <f t="shared" si="11"/>
        <v>1.1000000000000001</v>
      </c>
      <c r="J63" s="13">
        <f t="shared" si="12"/>
        <v>550.53654737900922</v>
      </c>
      <c r="K63" s="19">
        <f t="shared" si="1"/>
        <v>130.49308314294126</v>
      </c>
      <c r="L63" s="19">
        <v>8</v>
      </c>
      <c r="M63" s="19">
        <f t="shared" si="13"/>
        <v>138.49308314294126</v>
      </c>
      <c r="N63" s="19">
        <f>VLOOKUP(I63,'[1]FS antenna gain'!$A$2:$B$902,2)</f>
        <v>36.58799374999893</v>
      </c>
      <c r="O63" s="19">
        <f>VLOOKUP(G63,'vehicle radar antenna gain'!$A$3:$M$903,11)</f>
        <v>-0.61983471074379892</v>
      </c>
      <c r="P63" s="19">
        <f t="shared" si="2"/>
        <v>1.3801652892562011</v>
      </c>
      <c r="Q63" s="19">
        <f t="shared" si="3"/>
        <v>6.3801652892562011</v>
      </c>
      <c r="R63" s="4">
        <f t="shared" si="14"/>
        <v>-100.52492410368612</v>
      </c>
      <c r="S63" s="4">
        <f t="shared" si="15"/>
        <v>-95.524924103686118</v>
      </c>
      <c r="T63" s="4">
        <f t="shared" si="4"/>
        <v>10.524924103686118</v>
      </c>
      <c r="U63" s="4">
        <f t="shared" si="5"/>
        <v>30.524924103686118</v>
      </c>
    </row>
    <row r="64" spans="2:21" x14ac:dyDescent="0.25">
      <c r="B64" s="1">
        <v>55</v>
      </c>
      <c r="C64" s="1">
        <f t="shared" si="6"/>
        <v>11.632786885245901</v>
      </c>
      <c r="D64" s="1">
        <f t="shared" si="0"/>
        <v>4.4262295081967211E-2</v>
      </c>
      <c r="E64" s="1">
        <f t="shared" si="7"/>
        <v>4.4262295081967218E-2</v>
      </c>
      <c r="F64" s="1">
        <f t="shared" si="8"/>
        <v>2.5343884805108288</v>
      </c>
      <c r="G64" s="18">
        <f t="shared" si="9"/>
        <v>2.5</v>
      </c>
      <c r="H64" s="13">
        <f t="shared" si="10"/>
        <v>-1.1240000000000001</v>
      </c>
      <c r="I64" s="19">
        <f t="shared" si="11"/>
        <v>1.1000000000000001</v>
      </c>
      <c r="J64" s="13">
        <f t="shared" si="12"/>
        <v>549.53752374155488</v>
      </c>
      <c r="K64" s="19">
        <f t="shared" si="1"/>
        <v>130.47730709353874</v>
      </c>
      <c r="L64" s="19">
        <v>8</v>
      </c>
      <c r="M64" s="19">
        <f t="shared" si="13"/>
        <v>138.47730709353874</v>
      </c>
      <c r="N64" s="19">
        <f>VLOOKUP(I64,'[1]FS antenna gain'!$A$2:$B$902,2)</f>
        <v>36.58799374999893</v>
      </c>
      <c r="O64" s="19">
        <f>VLOOKUP(G64,'vehicle radar antenna gain'!$A$3:$M$903,11)</f>
        <v>-0.61983471074379892</v>
      </c>
      <c r="P64" s="19">
        <f t="shared" si="2"/>
        <v>1.3801652892562011</v>
      </c>
      <c r="Q64" s="19">
        <f t="shared" si="3"/>
        <v>6.3801652892562011</v>
      </c>
      <c r="R64" s="4">
        <f t="shared" si="14"/>
        <v>-100.5091480542836</v>
      </c>
      <c r="S64" s="4">
        <f t="shared" si="15"/>
        <v>-95.5091480542836</v>
      </c>
      <c r="T64" s="4">
        <f t="shared" si="4"/>
        <v>10.5091480542836</v>
      </c>
      <c r="U64" s="4">
        <f t="shared" si="5"/>
        <v>30.5091480542836</v>
      </c>
    </row>
    <row r="65" spans="2:21" x14ac:dyDescent="0.25">
      <c r="B65" s="1">
        <v>56</v>
      </c>
      <c r="C65" s="1">
        <f t="shared" si="6"/>
        <v>11.608394160583941</v>
      </c>
      <c r="D65" s="1">
        <f t="shared" si="0"/>
        <v>4.4343065693430661E-2</v>
      </c>
      <c r="E65" s="1">
        <f t="shared" si="7"/>
        <v>4.4343065693430661E-2</v>
      </c>
      <c r="F65" s="1">
        <f t="shared" si="8"/>
        <v>2.5390072303066926</v>
      </c>
      <c r="G65" s="18">
        <f t="shared" si="9"/>
        <v>2.5</v>
      </c>
      <c r="H65" s="13">
        <f t="shared" si="10"/>
        <v>-1.1240000000000001</v>
      </c>
      <c r="I65" s="19">
        <f t="shared" si="11"/>
        <v>1.1000000000000001</v>
      </c>
      <c r="J65" s="13">
        <f t="shared" si="12"/>
        <v>548.53850366223151</v>
      </c>
      <c r="K65" s="19">
        <f t="shared" si="1"/>
        <v>130.46150239453283</v>
      </c>
      <c r="L65" s="19">
        <v>8</v>
      </c>
      <c r="M65" s="19">
        <f t="shared" si="13"/>
        <v>138.46150239453283</v>
      </c>
      <c r="N65" s="19">
        <f>VLOOKUP(I65,'[1]FS antenna gain'!$A$2:$B$902,2)</f>
        <v>36.58799374999893</v>
      </c>
      <c r="O65" s="19">
        <f>VLOOKUP(G65,'vehicle radar antenna gain'!$A$3:$M$903,11)</f>
        <v>-0.61983471074379892</v>
      </c>
      <c r="P65" s="19">
        <f t="shared" si="2"/>
        <v>1.3801652892562011</v>
      </c>
      <c r="Q65" s="19">
        <f t="shared" si="3"/>
        <v>6.3801652892562011</v>
      </c>
      <c r="R65" s="4">
        <f t="shared" si="14"/>
        <v>-100.49334335527769</v>
      </c>
      <c r="S65" s="4">
        <f t="shared" si="15"/>
        <v>-95.493343355277688</v>
      </c>
      <c r="T65" s="4">
        <f t="shared" si="4"/>
        <v>10.493343355277688</v>
      </c>
      <c r="U65" s="4">
        <f t="shared" si="5"/>
        <v>30.493343355277688</v>
      </c>
    </row>
    <row r="66" spans="2:21" x14ac:dyDescent="0.25">
      <c r="B66" s="1">
        <v>57</v>
      </c>
      <c r="C66" s="1">
        <f t="shared" si="6"/>
        <v>11.583912248628884</v>
      </c>
      <c r="D66" s="1">
        <f t="shared" si="0"/>
        <v>4.4424131627056676E-2</v>
      </c>
      <c r="E66" s="1">
        <f t="shared" si="7"/>
        <v>4.4424131627056676E-2</v>
      </c>
      <c r="F66" s="1">
        <f t="shared" si="8"/>
        <v>2.5436428344688387</v>
      </c>
      <c r="G66" s="18">
        <f t="shared" si="9"/>
        <v>2.5</v>
      </c>
      <c r="H66" s="13">
        <f t="shared" si="10"/>
        <v>-1.1240000000000001</v>
      </c>
      <c r="I66" s="19">
        <f t="shared" si="11"/>
        <v>1.1000000000000001</v>
      </c>
      <c r="J66" s="13">
        <f t="shared" si="12"/>
        <v>547.53948716051514</v>
      </c>
      <c r="K66" s="19">
        <f t="shared" si="1"/>
        <v>130.44566894188432</v>
      </c>
      <c r="L66" s="19">
        <v>8</v>
      </c>
      <c r="M66" s="19">
        <f t="shared" si="13"/>
        <v>138.44566894188432</v>
      </c>
      <c r="N66" s="19">
        <f>VLOOKUP(I66,'[1]FS antenna gain'!$A$2:$B$902,2)</f>
        <v>36.58799374999893</v>
      </c>
      <c r="O66" s="19">
        <f>VLOOKUP(G66,'vehicle radar antenna gain'!$A$3:$M$903,11)</f>
        <v>-0.61983471074379892</v>
      </c>
      <c r="P66" s="19">
        <f t="shared" si="2"/>
        <v>1.3801652892562011</v>
      </c>
      <c r="Q66" s="19">
        <f t="shared" si="3"/>
        <v>6.3801652892562011</v>
      </c>
      <c r="R66" s="4">
        <f t="shared" si="14"/>
        <v>-100.47750990262918</v>
      </c>
      <c r="S66" s="4">
        <f t="shared" si="15"/>
        <v>-95.47750990262918</v>
      </c>
      <c r="T66" s="4">
        <f t="shared" si="4"/>
        <v>10.47750990262918</v>
      </c>
      <c r="U66" s="4">
        <f t="shared" si="5"/>
        <v>30.47750990262918</v>
      </c>
    </row>
    <row r="67" spans="2:21" x14ac:dyDescent="0.25">
      <c r="B67" s="1">
        <v>58</v>
      </c>
      <c r="C67" s="1">
        <f t="shared" si="6"/>
        <v>11.559340659340659</v>
      </c>
      <c r="D67" s="1">
        <f t="shared" si="0"/>
        <v>4.4505494505494507E-2</v>
      </c>
      <c r="E67" s="1">
        <f t="shared" si="7"/>
        <v>4.4505494505494507E-2</v>
      </c>
      <c r="F67" s="1">
        <f t="shared" si="8"/>
        <v>2.5482953853602535</v>
      </c>
      <c r="G67" s="18">
        <f t="shared" si="9"/>
        <v>2.5</v>
      </c>
      <c r="H67" s="13">
        <f t="shared" si="10"/>
        <v>-1.1240000000000001</v>
      </c>
      <c r="I67" s="19">
        <f t="shared" si="11"/>
        <v>1.1000000000000001</v>
      </c>
      <c r="J67" s="13">
        <f t="shared" si="12"/>
        <v>546.54047425602425</v>
      </c>
      <c r="K67" s="19">
        <f t="shared" si="1"/>
        <v>130.4298066309874</v>
      </c>
      <c r="L67" s="19">
        <v>8</v>
      </c>
      <c r="M67" s="19">
        <f t="shared" si="13"/>
        <v>138.4298066309874</v>
      </c>
      <c r="N67" s="19">
        <f>VLOOKUP(I67,'[1]FS antenna gain'!$A$2:$B$902,2)</f>
        <v>36.58799374999893</v>
      </c>
      <c r="O67" s="19">
        <f>VLOOKUP(G67,'vehicle radar antenna gain'!$A$3:$M$903,11)</f>
        <v>-0.61983471074379892</v>
      </c>
      <c r="P67" s="19">
        <f t="shared" si="2"/>
        <v>1.3801652892562011</v>
      </c>
      <c r="Q67" s="19">
        <f t="shared" si="3"/>
        <v>6.3801652892562011</v>
      </c>
      <c r="R67" s="4">
        <f t="shared" si="14"/>
        <v>-100.46164759173226</v>
      </c>
      <c r="S67" s="4">
        <f t="shared" si="15"/>
        <v>-95.461647591732259</v>
      </c>
      <c r="T67" s="4">
        <f t="shared" si="4"/>
        <v>10.461647591732259</v>
      </c>
      <c r="U67" s="4">
        <f t="shared" si="5"/>
        <v>30.461647591732259</v>
      </c>
    </row>
    <row r="68" spans="2:21" x14ac:dyDescent="0.25">
      <c r="B68" s="1">
        <v>59</v>
      </c>
      <c r="C68" s="1">
        <f t="shared" si="6"/>
        <v>11.534678899082568</v>
      </c>
      <c r="D68" s="1">
        <f t="shared" si="0"/>
        <v>4.4587155963302753E-2</v>
      </c>
      <c r="E68" s="1">
        <f t="shared" si="7"/>
        <v>4.4587155963302753E-2</v>
      </c>
      <c r="F68" s="1">
        <f t="shared" si="8"/>
        <v>2.5529649760195841</v>
      </c>
      <c r="G68" s="18">
        <f t="shared" si="9"/>
        <v>2.6</v>
      </c>
      <c r="H68" s="13">
        <f t="shared" si="10"/>
        <v>-1.024</v>
      </c>
      <c r="I68" s="19">
        <f t="shared" si="11"/>
        <v>1</v>
      </c>
      <c r="J68" s="13">
        <f t="shared" si="12"/>
        <v>545.54146496852093</v>
      </c>
      <c r="K68" s="19">
        <f t="shared" si="1"/>
        <v>130.41391535666554</v>
      </c>
      <c r="L68" s="19">
        <v>8</v>
      </c>
      <c r="M68" s="19">
        <f t="shared" si="13"/>
        <v>138.41391535666554</v>
      </c>
      <c r="N68" s="19">
        <f>VLOOKUP(I68,'[1]FS antenna gain'!$A$2:$B$902,2)</f>
        <v>37.874375000001223</v>
      </c>
      <c r="O68" s="19">
        <f>VLOOKUP(G68,'vehicle radar antenna gain'!$A$3:$M$903,11)</f>
        <v>-0.67041322314049978</v>
      </c>
      <c r="P68" s="19">
        <f t="shared" si="2"/>
        <v>1.3295867768595002</v>
      </c>
      <c r="Q68" s="19">
        <f t="shared" si="3"/>
        <v>6.3295867768595002</v>
      </c>
      <c r="R68" s="4">
        <f t="shared" si="14"/>
        <v>-99.209953579804804</v>
      </c>
      <c r="S68" s="4">
        <f t="shared" si="15"/>
        <v>-94.209953579804804</v>
      </c>
      <c r="T68" s="4">
        <f t="shared" si="4"/>
        <v>9.2099535798048038</v>
      </c>
      <c r="U68" s="4">
        <f t="shared" si="5"/>
        <v>29.209953579804804</v>
      </c>
    </row>
    <row r="69" spans="2:21" x14ac:dyDescent="0.25">
      <c r="B69" s="1">
        <v>60</v>
      </c>
      <c r="C69" s="1">
        <f t="shared" si="6"/>
        <v>11.509926470588235</v>
      </c>
      <c r="D69" s="1">
        <f t="shared" si="0"/>
        <v>4.4669117647058824E-2</v>
      </c>
      <c r="E69" s="1">
        <f t="shared" si="7"/>
        <v>4.4669117647058824E-2</v>
      </c>
      <c r="F69" s="1">
        <f t="shared" si="8"/>
        <v>2.5576517001673196</v>
      </c>
      <c r="G69" s="18">
        <f t="shared" si="9"/>
        <v>2.6</v>
      </c>
      <c r="H69" s="13">
        <f t="shared" si="10"/>
        <v>-1.024</v>
      </c>
      <c r="I69" s="19">
        <f t="shared" si="11"/>
        <v>1</v>
      </c>
      <c r="J69" s="13">
        <f t="shared" si="12"/>
        <v>544.54245931791218</v>
      </c>
      <c r="K69" s="19">
        <f t="shared" si="1"/>
        <v>130.3979950131673</v>
      </c>
      <c r="L69" s="19">
        <v>8</v>
      </c>
      <c r="M69" s="19">
        <f t="shared" si="13"/>
        <v>138.3979950131673</v>
      </c>
      <c r="N69" s="19">
        <f>VLOOKUP(I69,'[1]FS antenna gain'!$A$2:$B$902,2)</f>
        <v>37.874375000001223</v>
      </c>
      <c r="O69" s="19">
        <f>VLOOKUP(G69,'vehicle radar antenna gain'!$A$3:$M$903,11)</f>
        <v>-0.67041322314049978</v>
      </c>
      <c r="P69" s="19">
        <f t="shared" si="2"/>
        <v>1.3295867768595002</v>
      </c>
      <c r="Q69" s="19">
        <f t="shared" si="3"/>
        <v>6.3295867768595002</v>
      </c>
      <c r="R69" s="4">
        <f t="shared" si="14"/>
        <v>-99.194033236306566</v>
      </c>
      <c r="S69" s="4">
        <f t="shared" si="15"/>
        <v>-94.194033236306566</v>
      </c>
      <c r="T69" s="4">
        <f t="shared" si="4"/>
        <v>9.1940332363065664</v>
      </c>
      <c r="U69" s="4">
        <f t="shared" si="5"/>
        <v>29.194033236306566</v>
      </c>
    </row>
    <row r="70" spans="2:21" x14ac:dyDescent="0.25">
      <c r="B70" s="1">
        <v>61</v>
      </c>
      <c r="C70" s="1">
        <f t="shared" si="6"/>
        <v>11.485082872928176</v>
      </c>
      <c r="D70" s="1">
        <f t="shared" si="0"/>
        <v>4.4751381215469614E-2</v>
      </c>
      <c r="E70" s="1">
        <f t="shared" si="7"/>
        <v>4.4751381215469614E-2</v>
      </c>
      <c r="F70" s="1">
        <f t="shared" si="8"/>
        <v>2.562355652212049</v>
      </c>
      <c r="G70" s="18">
        <f t="shared" si="9"/>
        <v>2.6</v>
      </c>
      <c r="H70" s="13">
        <f t="shared" si="10"/>
        <v>-1.024</v>
      </c>
      <c r="I70" s="19">
        <f t="shared" si="11"/>
        <v>1</v>
      </c>
      <c r="J70" s="13">
        <f t="shared" si="12"/>
        <v>543.54345732425111</v>
      </c>
      <c r="K70" s="19">
        <f t="shared" si="1"/>
        <v>130.38204549416224</v>
      </c>
      <c r="L70" s="19">
        <v>8</v>
      </c>
      <c r="M70" s="19">
        <f t="shared" si="13"/>
        <v>138.38204549416224</v>
      </c>
      <c r="N70" s="19">
        <f>VLOOKUP(I70,'[1]FS antenna gain'!$A$2:$B$902,2)</f>
        <v>37.874375000001223</v>
      </c>
      <c r="O70" s="19">
        <f>VLOOKUP(G70,'vehicle radar antenna gain'!$A$3:$M$903,11)</f>
        <v>-0.67041322314049978</v>
      </c>
      <c r="P70" s="19">
        <f t="shared" si="2"/>
        <v>1.3295867768595002</v>
      </c>
      <c r="Q70" s="19">
        <f t="shared" si="3"/>
        <v>6.3295867768595002</v>
      </c>
      <c r="R70" s="4">
        <f t="shared" si="14"/>
        <v>-99.178083717301504</v>
      </c>
      <c r="S70" s="4">
        <f t="shared" si="15"/>
        <v>-94.178083717301504</v>
      </c>
      <c r="T70" s="4">
        <f t="shared" si="4"/>
        <v>9.1780837173015044</v>
      </c>
      <c r="U70" s="4">
        <f t="shared" si="5"/>
        <v>29.178083717301504</v>
      </c>
    </row>
    <row r="71" spans="2:21" x14ac:dyDescent="0.25">
      <c r="B71" s="1">
        <v>62</v>
      </c>
      <c r="C71" s="1">
        <f t="shared" si="6"/>
        <v>11.460147601476015</v>
      </c>
      <c r="D71" s="1">
        <f t="shared" si="0"/>
        <v>4.4833948339483398E-2</v>
      </c>
      <c r="E71" s="1">
        <f t="shared" si="7"/>
        <v>4.4833948339483391E-2</v>
      </c>
      <c r="F71" s="1">
        <f t="shared" si="8"/>
        <v>2.5670769272567835</v>
      </c>
      <c r="G71" s="18">
        <f t="shared" si="9"/>
        <v>2.6</v>
      </c>
      <c r="H71" s="13">
        <f t="shared" si="10"/>
        <v>-1.024</v>
      </c>
      <c r="I71" s="19">
        <f t="shared" si="11"/>
        <v>1</v>
      </c>
      <c r="J71" s="13">
        <f t="shared" si="12"/>
        <v>542.54445900773885</v>
      </c>
      <c r="K71" s="19">
        <f t="shared" si="1"/>
        <v>130.36606669273652</v>
      </c>
      <c r="L71" s="19">
        <v>8</v>
      </c>
      <c r="M71" s="19">
        <f t="shared" si="13"/>
        <v>138.36606669273652</v>
      </c>
      <c r="N71" s="19">
        <f>VLOOKUP(I71,'[1]FS antenna gain'!$A$2:$B$902,2)</f>
        <v>37.874375000001223</v>
      </c>
      <c r="O71" s="19">
        <f>VLOOKUP(G71,'vehicle radar antenna gain'!$A$3:$M$903,11)</f>
        <v>-0.67041322314049978</v>
      </c>
      <c r="P71" s="19">
        <f t="shared" si="2"/>
        <v>1.3295867768595002</v>
      </c>
      <c r="Q71" s="19">
        <f t="shared" si="3"/>
        <v>6.3295867768595002</v>
      </c>
      <c r="R71" s="4">
        <f t="shared" si="14"/>
        <v>-99.162104915875787</v>
      </c>
      <c r="S71" s="4">
        <f t="shared" si="15"/>
        <v>-94.162104915875787</v>
      </c>
      <c r="T71" s="4">
        <f t="shared" si="4"/>
        <v>9.162104915875787</v>
      </c>
      <c r="U71" s="4">
        <f t="shared" si="5"/>
        <v>29.162104915875787</v>
      </c>
    </row>
    <row r="72" spans="2:21" x14ac:dyDescent="0.25">
      <c r="B72" s="1">
        <v>63</v>
      </c>
      <c r="C72" s="1">
        <f t="shared" si="6"/>
        <v>11.435120147874306</v>
      </c>
      <c r="D72" s="1">
        <f t="shared" si="0"/>
        <v>4.4916820702402958E-2</v>
      </c>
      <c r="E72" s="1">
        <f t="shared" si="7"/>
        <v>4.4916820702402958E-2</v>
      </c>
      <c r="F72" s="1">
        <f t="shared" si="8"/>
        <v>2.5718156211053445</v>
      </c>
      <c r="G72" s="18">
        <f t="shared" si="9"/>
        <v>2.6</v>
      </c>
      <c r="H72" s="13">
        <f t="shared" si="10"/>
        <v>-1.024</v>
      </c>
      <c r="I72" s="19">
        <f t="shared" si="11"/>
        <v>1</v>
      </c>
      <c r="J72" s="13">
        <f t="shared" si="12"/>
        <v>541.54546438872512</v>
      </c>
      <c r="K72" s="19">
        <f t="shared" si="1"/>
        <v>130.35005850138884</v>
      </c>
      <c r="L72" s="19">
        <v>8</v>
      </c>
      <c r="M72" s="19">
        <f t="shared" si="13"/>
        <v>138.35005850138884</v>
      </c>
      <c r="N72" s="19">
        <f>VLOOKUP(I72,'[1]FS antenna gain'!$A$2:$B$902,2)</f>
        <v>37.874375000001223</v>
      </c>
      <c r="O72" s="19">
        <f>VLOOKUP(G72,'vehicle radar antenna gain'!$A$3:$M$903,11)</f>
        <v>-0.67041322314049978</v>
      </c>
      <c r="P72" s="19">
        <f t="shared" si="2"/>
        <v>1.3295867768595002</v>
      </c>
      <c r="Q72" s="19">
        <f t="shared" si="3"/>
        <v>6.3295867768595002</v>
      </c>
      <c r="R72" s="4">
        <f t="shared" si="14"/>
        <v>-99.146096724528107</v>
      </c>
      <c r="S72" s="4">
        <f t="shared" si="15"/>
        <v>-94.146096724528107</v>
      </c>
      <c r="T72" s="4">
        <f t="shared" si="4"/>
        <v>9.1460967245281068</v>
      </c>
      <c r="U72" s="4">
        <f t="shared" si="5"/>
        <v>29.146096724528107</v>
      </c>
    </row>
    <row r="73" spans="2:21" x14ac:dyDescent="0.25">
      <c r="B73" s="1">
        <v>64</v>
      </c>
      <c r="C73" s="1">
        <f t="shared" si="6"/>
        <v>11.41</v>
      </c>
      <c r="D73" s="1">
        <f t="shared" si="0"/>
        <v>4.5000000000000005E-2</v>
      </c>
      <c r="E73" s="1">
        <f t="shared" si="7"/>
        <v>4.4999999999999998E-2</v>
      </c>
      <c r="F73" s="1">
        <f t="shared" si="8"/>
        <v>2.576571830268831</v>
      </c>
      <c r="G73" s="18">
        <f t="shared" si="9"/>
        <v>2.6</v>
      </c>
      <c r="H73" s="13">
        <f t="shared" si="10"/>
        <v>-1.024</v>
      </c>
      <c r="I73" s="19">
        <f t="shared" si="11"/>
        <v>1</v>
      </c>
      <c r="J73" s="13">
        <f t="shared" si="12"/>
        <v>540.54647348771039</v>
      </c>
      <c r="K73" s="19">
        <f t="shared" si="1"/>
        <v>130.33402081202604</v>
      </c>
      <c r="L73" s="19">
        <v>8</v>
      </c>
      <c r="M73" s="19">
        <f t="shared" si="13"/>
        <v>138.33402081202604</v>
      </c>
      <c r="N73" s="19">
        <f>VLOOKUP(I73,'[1]FS antenna gain'!$A$2:$B$902,2)</f>
        <v>37.874375000001223</v>
      </c>
      <c r="O73" s="19">
        <f>VLOOKUP(G73,'vehicle radar antenna gain'!$A$3:$M$903,11)</f>
        <v>-0.67041322314049978</v>
      </c>
      <c r="P73" s="19">
        <f t="shared" si="2"/>
        <v>1.3295867768595002</v>
      </c>
      <c r="Q73" s="19">
        <f t="shared" si="3"/>
        <v>6.3295867768595002</v>
      </c>
      <c r="R73" s="4">
        <f t="shared" si="14"/>
        <v>-99.130059035165303</v>
      </c>
      <c r="S73" s="4">
        <f t="shared" si="15"/>
        <v>-94.130059035165303</v>
      </c>
      <c r="T73" s="4">
        <f t="shared" si="4"/>
        <v>9.1300590351653028</v>
      </c>
      <c r="U73" s="4">
        <f t="shared" si="5"/>
        <v>29.130059035165303</v>
      </c>
    </row>
    <row r="74" spans="2:21" x14ac:dyDescent="0.25">
      <c r="B74" s="1">
        <v>65</v>
      </c>
      <c r="C74" s="1">
        <f t="shared" si="6"/>
        <v>11.384786641929498</v>
      </c>
      <c r="D74" s="1">
        <f t="shared" ref="D74:D137" si="16">(C74-0.7)/(302-B74)</f>
        <v>4.5083487940630794E-2</v>
      </c>
      <c r="E74" s="1">
        <f t="shared" si="7"/>
        <v>4.5083487940630801E-2</v>
      </c>
      <c r="F74" s="1">
        <f t="shared" si="8"/>
        <v>2.5813456519721512</v>
      </c>
      <c r="G74" s="18">
        <f t="shared" si="9"/>
        <v>2.6</v>
      </c>
      <c r="H74" s="13">
        <f t="shared" si="10"/>
        <v>-1.024</v>
      </c>
      <c r="I74" s="19">
        <f t="shared" si="11"/>
        <v>1</v>
      </c>
      <c r="J74" s="13">
        <f t="shared" si="12"/>
        <v>539.54748632534654</v>
      </c>
      <c r="K74" s="19">
        <f t="shared" ref="K74:K137" si="17">20*LOG10(J74)+20*LOG10($C$3*1000000000)-147.55</f>
        <v>130.31795351595872</v>
      </c>
      <c r="L74" s="19">
        <v>8</v>
      </c>
      <c r="M74" s="19">
        <f t="shared" si="13"/>
        <v>138.31795351595872</v>
      </c>
      <c r="N74" s="19">
        <f>VLOOKUP(I74,'[1]FS antenna gain'!$A$2:$B$902,2)</f>
        <v>37.874375000001223</v>
      </c>
      <c r="O74" s="19">
        <f>VLOOKUP(G74,'vehicle radar antenna gain'!$A$3:$M$903,11)</f>
        <v>-0.67041322314049978</v>
      </c>
      <c r="P74" s="19">
        <f t="shared" ref="P74:P137" si="18">$C$5+O74</f>
        <v>1.3295867768595002</v>
      </c>
      <c r="Q74" s="19">
        <f t="shared" ref="Q74:Q137" si="19">$C$4+O74</f>
        <v>6.3295867768595002</v>
      </c>
      <c r="R74" s="4">
        <f t="shared" si="14"/>
        <v>-99.113991739097983</v>
      </c>
      <c r="S74" s="4">
        <f t="shared" si="15"/>
        <v>-94.113991739097983</v>
      </c>
      <c r="T74" s="4">
        <f t="shared" ref="T74:T137" si="20">-(R74-$K$4)</f>
        <v>9.1139917390979832</v>
      </c>
      <c r="U74" s="4">
        <f t="shared" ref="U74:U137" si="21">-(S74-$K$5)</f>
        <v>29.113991739097983</v>
      </c>
    </row>
    <row r="75" spans="2:21" x14ac:dyDescent="0.25">
      <c r="B75" s="1">
        <v>66</v>
      </c>
      <c r="C75" s="1">
        <f t="shared" ref="C75:C138" si="22">((-25*B75)+7761.4)/(604 -B75)</f>
        <v>11.359479553903345</v>
      </c>
      <c r="D75" s="1">
        <f t="shared" si="16"/>
        <v>4.5167286245353162E-2</v>
      </c>
      <c r="E75" s="1">
        <f t="shared" ref="E75:E138" si="23">(25-C75)/302</f>
        <v>4.5167286245353162E-2</v>
      </c>
      <c r="F75" s="1">
        <f t="shared" ref="F75:F138" si="24">DEGREES(ATAN(D75))</f>
        <v>2.5861371841606329</v>
      </c>
      <c r="G75" s="18">
        <f t="shared" ref="G75:G138" si="25">ROUND(F75,1)</f>
        <v>2.6</v>
      </c>
      <c r="H75" s="13">
        <f t="shared" ref="H75:H138" si="26">G75-3.624</f>
        <v>-1.024</v>
      </c>
      <c r="I75" s="19">
        <f t="shared" ref="I75:I138" si="27">ROUND(H75,1)*-1</f>
        <v>1</v>
      </c>
      <c r="J75" s="13">
        <f t="shared" ref="J75:J138" si="28">SQRT((C75-0.7)^2+(302-B75)^2)+SQRT((25-C75)^2+(302)^2)</f>
        <v>538.54850292243873</v>
      </c>
      <c r="K75" s="19">
        <f t="shared" si="17"/>
        <v>130.30185650389689</v>
      </c>
      <c r="L75" s="19">
        <v>8</v>
      </c>
      <c r="M75" s="19">
        <f t="shared" ref="M75:M138" si="29">K75+L75</f>
        <v>138.30185650389689</v>
      </c>
      <c r="N75" s="19">
        <f>VLOOKUP(I75,'[1]FS antenna gain'!$A$2:$B$902,2)</f>
        <v>37.874375000001223</v>
      </c>
      <c r="O75" s="19">
        <f>VLOOKUP(G75,'vehicle radar antenna gain'!$A$3:$M$903,11)</f>
        <v>-0.67041322314049978</v>
      </c>
      <c r="P75" s="19">
        <f t="shared" si="18"/>
        <v>1.3295867768595002</v>
      </c>
      <c r="Q75" s="19">
        <f t="shared" si="19"/>
        <v>6.3295867768595002</v>
      </c>
      <c r="R75" s="4">
        <f t="shared" ref="R75:R138" si="30">P75-M75+N75</f>
        <v>-99.097894727036149</v>
      </c>
      <c r="S75" s="4">
        <f t="shared" ref="S75:S138" si="31">Q75-M75+N75</f>
        <v>-94.097894727036149</v>
      </c>
      <c r="T75" s="4">
        <f t="shared" si="20"/>
        <v>9.0978947270361488</v>
      </c>
      <c r="U75" s="4">
        <f t="shared" si="21"/>
        <v>29.097894727036149</v>
      </c>
    </row>
    <row r="76" spans="2:21" x14ac:dyDescent="0.25">
      <c r="B76" s="1">
        <v>67</v>
      </c>
      <c r="C76" s="1">
        <f t="shared" si="22"/>
        <v>11.334078212290501</v>
      </c>
      <c r="D76" s="1">
        <f t="shared" si="16"/>
        <v>4.5251396648044694E-2</v>
      </c>
      <c r="E76" s="1">
        <f t="shared" si="23"/>
        <v>4.5251396648044694E-2</v>
      </c>
      <c r="F76" s="1">
        <f t="shared" si="24"/>
        <v>2.5909465255066988</v>
      </c>
      <c r="G76" s="18">
        <f t="shared" si="25"/>
        <v>2.6</v>
      </c>
      <c r="H76" s="13">
        <f t="shared" si="26"/>
        <v>-1.024</v>
      </c>
      <c r="I76" s="19">
        <f t="shared" si="27"/>
        <v>1</v>
      </c>
      <c r="J76" s="13">
        <f t="shared" si="28"/>
        <v>537.54952329994671</v>
      </c>
      <c r="K76" s="19">
        <f t="shared" si="17"/>
        <v>130.28572966594567</v>
      </c>
      <c r="L76" s="19">
        <v>8</v>
      </c>
      <c r="M76" s="19">
        <f t="shared" si="29"/>
        <v>138.28572966594567</v>
      </c>
      <c r="N76" s="19">
        <f>VLOOKUP(I76,'[1]FS antenna gain'!$A$2:$B$902,2)</f>
        <v>37.874375000001223</v>
      </c>
      <c r="O76" s="19">
        <f>VLOOKUP(G76,'vehicle radar antenna gain'!$A$3:$M$903,11)</f>
        <v>-0.67041322314049978</v>
      </c>
      <c r="P76" s="19">
        <f t="shared" si="18"/>
        <v>1.3295867768595002</v>
      </c>
      <c r="Q76" s="19">
        <f t="shared" si="19"/>
        <v>6.3295867768595002</v>
      </c>
      <c r="R76" s="4">
        <f t="shared" si="30"/>
        <v>-99.081767889084929</v>
      </c>
      <c r="S76" s="4">
        <f t="shared" si="31"/>
        <v>-94.081767889084929</v>
      </c>
      <c r="T76" s="4">
        <f t="shared" si="20"/>
        <v>9.0817678890849294</v>
      </c>
      <c r="U76" s="4">
        <f t="shared" si="21"/>
        <v>29.081767889084929</v>
      </c>
    </row>
    <row r="77" spans="2:21" x14ac:dyDescent="0.25">
      <c r="B77" s="1">
        <v>68</v>
      </c>
      <c r="C77" s="1">
        <f t="shared" si="22"/>
        <v>11.308582089552239</v>
      </c>
      <c r="D77" s="1">
        <f t="shared" si="16"/>
        <v>4.5335820895522391E-2</v>
      </c>
      <c r="E77" s="1">
        <f t="shared" si="23"/>
        <v>4.5335820895522391E-2</v>
      </c>
      <c r="F77" s="1">
        <f t="shared" si="24"/>
        <v>2.5957737754166268</v>
      </c>
      <c r="G77" s="18">
        <f t="shared" si="25"/>
        <v>2.6</v>
      </c>
      <c r="H77" s="13">
        <f t="shared" si="26"/>
        <v>-1.024</v>
      </c>
      <c r="I77" s="19">
        <f t="shared" si="27"/>
        <v>1</v>
      </c>
      <c r="J77" s="13">
        <f t="shared" si="28"/>
        <v>536.55054747898635</v>
      </c>
      <c r="K77" s="19">
        <f t="shared" si="17"/>
        <v>130.26957289160049</v>
      </c>
      <c r="L77" s="19">
        <v>8</v>
      </c>
      <c r="M77" s="19">
        <f t="shared" si="29"/>
        <v>138.26957289160049</v>
      </c>
      <c r="N77" s="19">
        <f>VLOOKUP(I77,'[1]FS antenna gain'!$A$2:$B$902,2)</f>
        <v>37.874375000001223</v>
      </c>
      <c r="O77" s="19">
        <f>VLOOKUP(G77,'vehicle radar antenna gain'!$A$3:$M$903,11)</f>
        <v>-0.67041322314049978</v>
      </c>
      <c r="P77" s="19">
        <f t="shared" si="18"/>
        <v>1.3295867768595002</v>
      </c>
      <c r="Q77" s="19">
        <f t="shared" si="19"/>
        <v>6.3295867768595002</v>
      </c>
      <c r="R77" s="4">
        <f t="shared" si="30"/>
        <v>-99.065611114739752</v>
      </c>
      <c r="S77" s="4">
        <f t="shared" si="31"/>
        <v>-94.065611114739752</v>
      </c>
      <c r="T77" s="4">
        <f t="shared" si="20"/>
        <v>9.0656111147397525</v>
      </c>
      <c r="U77" s="4">
        <f t="shared" si="21"/>
        <v>29.065611114739752</v>
      </c>
    </row>
    <row r="78" spans="2:21" x14ac:dyDescent="0.25">
      <c r="B78" s="1">
        <v>69</v>
      </c>
      <c r="C78" s="1">
        <f t="shared" si="22"/>
        <v>11.282990654205607</v>
      </c>
      <c r="D78" s="1">
        <f t="shared" si="16"/>
        <v>4.5420560747663555E-2</v>
      </c>
      <c r="E78" s="1">
        <f t="shared" si="23"/>
        <v>4.5420560747663555E-2</v>
      </c>
      <c r="F78" s="1">
        <f t="shared" si="24"/>
        <v>2.6006190340373756</v>
      </c>
      <c r="G78" s="18">
        <f t="shared" si="25"/>
        <v>2.6</v>
      </c>
      <c r="H78" s="13">
        <f t="shared" si="26"/>
        <v>-1.024</v>
      </c>
      <c r="I78" s="19">
        <f t="shared" si="27"/>
        <v>1</v>
      </c>
      <c r="J78" s="13">
        <f t="shared" si="28"/>
        <v>535.55157548083082</v>
      </c>
      <c r="K78" s="19">
        <f t="shared" si="17"/>
        <v>130.25338606974299</v>
      </c>
      <c r="L78" s="19">
        <v>8</v>
      </c>
      <c r="M78" s="19">
        <f t="shared" si="29"/>
        <v>138.25338606974299</v>
      </c>
      <c r="N78" s="19">
        <f>VLOOKUP(I78,'[1]FS antenna gain'!$A$2:$B$902,2)</f>
        <v>37.874375000001223</v>
      </c>
      <c r="O78" s="19">
        <f>VLOOKUP(G78,'vehicle radar antenna gain'!$A$3:$M$903,11)</f>
        <v>-0.67041322314049978</v>
      </c>
      <c r="P78" s="19">
        <f t="shared" si="18"/>
        <v>1.3295867768595002</v>
      </c>
      <c r="Q78" s="19">
        <f t="shared" si="19"/>
        <v>6.3295867768595002</v>
      </c>
      <c r="R78" s="4">
        <f t="shared" si="30"/>
        <v>-99.04942429288225</v>
      </c>
      <c r="S78" s="4">
        <f t="shared" si="31"/>
        <v>-94.04942429288225</v>
      </c>
      <c r="T78" s="4">
        <f t="shared" si="20"/>
        <v>9.0494242928822501</v>
      </c>
      <c r="U78" s="4">
        <f t="shared" si="21"/>
        <v>29.04942429288225</v>
      </c>
    </row>
    <row r="79" spans="2:21" x14ac:dyDescent="0.25">
      <c r="B79" s="1">
        <v>70</v>
      </c>
      <c r="C79" s="1">
        <f t="shared" si="22"/>
        <v>11.257303370786516</v>
      </c>
      <c r="D79" s="1">
        <f t="shared" si="16"/>
        <v>4.5505617977528091E-2</v>
      </c>
      <c r="E79" s="1">
        <f t="shared" si="23"/>
        <v>4.5505617977528091E-2</v>
      </c>
      <c r="F79" s="1">
        <f t="shared" si="24"/>
        <v>2.6054824022634961</v>
      </c>
      <c r="G79" s="18">
        <f t="shared" si="25"/>
        <v>2.6</v>
      </c>
      <c r="H79" s="13">
        <f t="shared" si="26"/>
        <v>-1.024</v>
      </c>
      <c r="I79" s="19">
        <f t="shared" si="27"/>
        <v>1</v>
      </c>
      <c r="J79" s="13">
        <f t="shared" si="28"/>
        <v>534.55260732691215</v>
      </c>
      <c r="K79" s="19">
        <f t="shared" si="17"/>
        <v>130.23716908863622</v>
      </c>
      <c r="L79" s="19">
        <v>8</v>
      </c>
      <c r="M79" s="19">
        <f t="shared" si="29"/>
        <v>138.23716908863622</v>
      </c>
      <c r="N79" s="19">
        <f>VLOOKUP(I79,'[1]FS antenna gain'!$A$2:$B$902,2)</f>
        <v>37.874375000001223</v>
      </c>
      <c r="O79" s="19">
        <f>VLOOKUP(G79,'vehicle radar antenna gain'!$A$3:$M$903,11)</f>
        <v>-0.67041322314049978</v>
      </c>
      <c r="P79" s="19">
        <f t="shared" si="18"/>
        <v>1.3295867768595002</v>
      </c>
      <c r="Q79" s="19">
        <f t="shared" si="19"/>
        <v>6.3295867768595002</v>
      </c>
      <c r="R79" s="4">
        <f t="shared" si="30"/>
        <v>-99.033207311775485</v>
      </c>
      <c r="S79" s="4">
        <f t="shared" si="31"/>
        <v>-94.033207311775485</v>
      </c>
      <c r="T79" s="4">
        <f t="shared" si="20"/>
        <v>9.0332073117754845</v>
      </c>
      <c r="U79" s="4">
        <f t="shared" si="21"/>
        <v>29.033207311775485</v>
      </c>
    </row>
    <row r="80" spans="2:21" x14ac:dyDescent="0.25">
      <c r="B80" s="1">
        <v>71</v>
      </c>
      <c r="C80" s="1">
        <f t="shared" si="22"/>
        <v>11.231519699812383</v>
      </c>
      <c r="D80" s="1">
        <f t="shared" si="16"/>
        <v>4.5590994371482181E-2</v>
      </c>
      <c r="E80" s="1">
        <f t="shared" si="23"/>
        <v>4.5590994371482174E-2</v>
      </c>
      <c r="F80" s="1">
        <f t="shared" si="24"/>
        <v>2.6103639817441104</v>
      </c>
      <c r="G80" s="18">
        <f t="shared" si="25"/>
        <v>2.6</v>
      </c>
      <c r="H80" s="13">
        <f t="shared" si="26"/>
        <v>-1.024</v>
      </c>
      <c r="I80" s="19">
        <f t="shared" si="27"/>
        <v>1</v>
      </c>
      <c r="J80" s="13">
        <f t="shared" si="28"/>
        <v>533.55364303882322</v>
      </c>
      <c r="K80" s="19">
        <f t="shared" si="17"/>
        <v>130.22092183592014</v>
      </c>
      <c r="L80" s="19">
        <v>8</v>
      </c>
      <c r="M80" s="19">
        <f t="shared" si="29"/>
        <v>138.22092183592014</v>
      </c>
      <c r="N80" s="19">
        <f>VLOOKUP(I80,'[1]FS antenna gain'!$A$2:$B$902,2)</f>
        <v>37.874375000001223</v>
      </c>
      <c r="O80" s="19">
        <f>VLOOKUP(G80,'vehicle radar antenna gain'!$A$3:$M$903,11)</f>
        <v>-0.67041322314049978</v>
      </c>
      <c r="P80" s="19">
        <f t="shared" si="18"/>
        <v>1.3295867768595002</v>
      </c>
      <c r="Q80" s="19">
        <f t="shared" si="19"/>
        <v>6.3295867768595002</v>
      </c>
      <c r="R80" s="4">
        <f t="shared" si="30"/>
        <v>-99.0169600590594</v>
      </c>
      <c r="S80" s="4">
        <f t="shared" si="31"/>
        <v>-94.0169600590594</v>
      </c>
      <c r="T80" s="4">
        <f t="shared" si="20"/>
        <v>9.0169600590594001</v>
      </c>
      <c r="U80" s="4">
        <f t="shared" si="21"/>
        <v>29.0169600590594</v>
      </c>
    </row>
    <row r="81" spans="2:21" x14ac:dyDescent="0.25">
      <c r="B81" s="1">
        <v>72</v>
      </c>
      <c r="C81" s="1">
        <f t="shared" si="22"/>
        <v>11.20563909774436</v>
      </c>
      <c r="D81" s="1">
        <f t="shared" si="16"/>
        <v>4.5676691729323309E-2</v>
      </c>
      <c r="E81" s="1">
        <f t="shared" si="23"/>
        <v>4.5676691729323309E-2</v>
      </c>
      <c r="F81" s="1">
        <f t="shared" si="24"/>
        <v>2.6152638748899797</v>
      </c>
      <c r="G81" s="18">
        <f t="shared" si="25"/>
        <v>2.6</v>
      </c>
      <c r="H81" s="13">
        <f t="shared" si="26"/>
        <v>-1.024</v>
      </c>
      <c r="I81" s="19">
        <f t="shared" si="27"/>
        <v>1</v>
      </c>
      <c r="J81" s="13">
        <f t="shared" si="28"/>
        <v>532.55468263831835</v>
      </c>
      <c r="K81" s="19">
        <f t="shared" si="17"/>
        <v>130.20464419860684</v>
      </c>
      <c r="L81" s="19">
        <v>8</v>
      </c>
      <c r="M81" s="19">
        <f t="shared" si="29"/>
        <v>138.20464419860684</v>
      </c>
      <c r="N81" s="19">
        <f>VLOOKUP(I81,'[1]FS antenna gain'!$A$2:$B$902,2)</f>
        <v>37.874375000001223</v>
      </c>
      <c r="O81" s="19">
        <f>VLOOKUP(G81,'vehicle radar antenna gain'!$A$3:$M$903,11)</f>
        <v>-0.67041322314049978</v>
      </c>
      <c r="P81" s="19">
        <f t="shared" si="18"/>
        <v>1.3295867768595002</v>
      </c>
      <c r="Q81" s="19">
        <f t="shared" si="19"/>
        <v>6.3295867768595002</v>
      </c>
      <c r="R81" s="4">
        <f t="shared" si="30"/>
        <v>-99.000682421746106</v>
      </c>
      <c r="S81" s="4">
        <f t="shared" si="31"/>
        <v>-94.000682421746106</v>
      </c>
      <c r="T81" s="4">
        <f t="shared" si="20"/>
        <v>9.0006824217461059</v>
      </c>
      <c r="U81" s="4">
        <f t="shared" si="21"/>
        <v>29.000682421746106</v>
      </c>
    </row>
    <row r="82" spans="2:21" x14ac:dyDescent="0.25">
      <c r="B82" s="1">
        <v>73</v>
      </c>
      <c r="C82" s="1">
        <f t="shared" si="22"/>
        <v>11.179661016949153</v>
      </c>
      <c r="D82" s="1">
        <f t="shared" si="16"/>
        <v>4.576271186440678E-2</v>
      </c>
      <c r="E82" s="1">
        <f t="shared" si="23"/>
        <v>4.576271186440678E-2</v>
      </c>
      <c r="F82" s="1">
        <f t="shared" si="24"/>
        <v>2.6201821848806404</v>
      </c>
      <c r="G82" s="18">
        <f t="shared" si="25"/>
        <v>2.6</v>
      </c>
      <c r="H82" s="13">
        <f t="shared" si="26"/>
        <v>-1.024</v>
      </c>
      <c r="I82" s="19">
        <f t="shared" si="27"/>
        <v>1</v>
      </c>
      <c r="J82" s="13">
        <f t="shared" si="28"/>
        <v>531.55572614731557</v>
      </c>
      <c r="K82" s="19">
        <f t="shared" si="17"/>
        <v>130.18833606307624</v>
      </c>
      <c r="L82" s="19">
        <v>8</v>
      </c>
      <c r="M82" s="19">
        <f t="shared" si="29"/>
        <v>138.18833606307624</v>
      </c>
      <c r="N82" s="19">
        <f>VLOOKUP(I82,'[1]FS antenna gain'!$A$2:$B$902,2)</f>
        <v>37.874375000001223</v>
      </c>
      <c r="O82" s="19">
        <f>VLOOKUP(G82,'vehicle radar antenna gain'!$A$3:$M$903,11)</f>
        <v>-0.67041322314049978</v>
      </c>
      <c r="P82" s="19">
        <f t="shared" si="18"/>
        <v>1.3295867768595002</v>
      </c>
      <c r="Q82" s="19">
        <f t="shared" si="19"/>
        <v>6.3295867768595002</v>
      </c>
      <c r="R82" s="4">
        <f t="shared" si="30"/>
        <v>-98.984374286215498</v>
      </c>
      <c r="S82" s="4">
        <f t="shared" si="31"/>
        <v>-93.984374286215498</v>
      </c>
      <c r="T82" s="4">
        <f t="shared" si="20"/>
        <v>8.9843742862154983</v>
      </c>
      <c r="U82" s="4">
        <f t="shared" si="21"/>
        <v>28.984374286215498</v>
      </c>
    </row>
    <row r="83" spans="2:21" x14ac:dyDescent="0.25">
      <c r="B83" s="1">
        <v>74</v>
      </c>
      <c r="C83" s="1">
        <f t="shared" si="22"/>
        <v>11.153584905660377</v>
      </c>
      <c r="D83" s="1">
        <f t="shared" si="16"/>
        <v>4.5849056603773586E-2</v>
      </c>
      <c r="E83" s="1">
        <f t="shared" si="23"/>
        <v>4.5849056603773586E-2</v>
      </c>
      <c r="F83" s="1">
        <f t="shared" si="24"/>
        <v>2.6251190156716313</v>
      </c>
      <c r="G83" s="18">
        <f t="shared" si="25"/>
        <v>2.6</v>
      </c>
      <c r="H83" s="13">
        <f t="shared" si="26"/>
        <v>-1.024</v>
      </c>
      <c r="I83" s="19">
        <f t="shared" si="27"/>
        <v>1</v>
      </c>
      <c r="J83" s="13">
        <f t="shared" si="28"/>
        <v>530.55677358789796</v>
      </c>
      <c r="K83" s="19">
        <f t="shared" si="17"/>
        <v>130.17199731507083</v>
      </c>
      <c r="L83" s="19">
        <v>8</v>
      </c>
      <c r="M83" s="19">
        <f t="shared" si="29"/>
        <v>138.17199731507083</v>
      </c>
      <c r="N83" s="19">
        <f>VLOOKUP(I83,'[1]FS antenna gain'!$A$2:$B$902,2)</f>
        <v>37.874375000001223</v>
      </c>
      <c r="O83" s="19">
        <f>VLOOKUP(G83,'vehicle radar antenna gain'!$A$3:$M$903,11)</f>
        <v>-0.67041322314049978</v>
      </c>
      <c r="P83" s="19">
        <f t="shared" si="18"/>
        <v>1.3295867768595002</v>
      </c>
      <c r="Q83" s="19">
        <f t="shared" si="19"/>
        <v>6.3295867768595002</v>
      </c>
      <c r="R83" s="4">
        <f t="shared" si="30"/>
        <v>-98.968035538210088</v>
      </c>
      <c r="S83" s="4">
        <f t="shared" si="31"/>
        <v>-93.968035538210088</v>
      </c>
      <c r="T83" s="4">
        <f t="shared" si="20"/>
        <v>8.9680355382100885</v>
      </c>
      <c r="U83" s="4">
        <f t="shared" si="21"/>
        <v>28.968035538210088</v>
      </c>
    </row>
    <row r="84" spans="2:21" x14ac:dyDescent="0.25">
      <c r="B84" s="1">
        <v>75</v>
      </c>
      <c r="C84" s="1">
        <f t="shared" si="22"/>
        <v>11.127410207939509</v>
      </c>
      <c r="D84" s="1">
        <f t="shared" si="16"/>
        <v>4.5935727788279777E-2</v>
      </c>
      <c r="E84" s="1">
        <f t="shared" si="23"/>
        <v>4.593572778827977E-2</v>
      </c>
      <c r="F84" s="1">
        <f t="shared" si="24"/>
        <v>2.630074472001795</v>
      </c>
      <c r="G84" s="18">
        <f t="shared" si="25"/>
        <v>2.6</v>
      </c>
      <c r="H84" s="13">
        <f t="shared" si="26"/>
        <v>-1.024</v>
      </c>
      <c r="I84" s="19">
        <f t="shared" si="27"/>
        <v>1</v>
      </c>
      <c r="J84" s="13">
        <f t="shared" si="28"/>
        <v>529.55782498231486</v>
      </c>
      <c r="K84" s="19">
        <f t="shared" si="17"/>
        <v>130.15562783969142</v>
      </c>
      <c r="L84" s="19">
        <v>8</v>
      </c>
      <c r="M84" s="19">
        <f t="shared" si="29"/>
        <v>138.15562783969142</v>
      </c>
      <c r="N84" s="19">
        <f>VLOOKUP(I84,'[1]FS antenna gain'!$A$2:$B$902,2)</f>
        <v>37.874375000001223</v>
      </c>
      <c r="O84" s="19">
        <f>VLOOKUP(G84,'vehicle radar antenna gain'!$A$3:$M$903,11)</f>
        <v>-0.67041322314049978</v>
      </c>
      <c r="P84" s="19">
        <f t="shared" si="18"/>
        <v>1.3295867768595002</v>
      </c>
      <c r="Q84" s="19">
        <f t="shared" si="19"/>
        <v>6.3295867768595002</v>
      </c>
      <c r="R84" s="4">
        <f t="shared" si="30"/>
        <v>-98.951666062830682</v>
      </c>
      <c r="S84" s="4">
        <f t="shared" si="31"/>
        <v>-93.951666062830682</v>
      </c>
      <c r="T84" s="4">
        <f t="shared" si="20"/>
        <v>8.9516660628306823</v>
      </c>
      <c r="U84" s="4">
        <f t="shared" si="21"/>
        <v>28.951666062830682</v>
      </c>
    </row>
    <row r="85" spans="2:21" x14ac:dyDescent="0.25">
      <c r="B85" s="1">
        <v>76</v>
      </c>
      <c r="C85" s="1">
        <f t="shared" si="22"/>
        <v>11.101136363636362</v>
      </c>
      <c r="D85" s="1">
        <f t="shared" si="16"/>
        <v>4.6022727272727271E-2</v>
      </c>
      <c r="E85" s="1">
        <f t="shared" si="23"/>
        <v>4.6022727272727278E-2</v>
      </c>
      <c r="F85" s="1">
        <f t="shared" si="24"/>
        <v>2.6350486594006632</v>
      </c>
      <c r="G85" s="18">
        <f t="shared" si="25"/>
        <v>2.6</v>
      </c>
      <c r="H85" s="13">
        <f t="shared" si="26"/>
        <v>-1.024</v>
      </c>
      <c r="I85" s="19">
        <f t="shared" si="27"/>
        <v>1</v>
      </c>
      <c r="J85" s="13">
        <f t="shared" si="28"/>
        <v>528.55888035298392</v>
      </c>
      <c r="K85" s="19">
        <f t="shared" si="17"/>
        <v>130.139227521392</v>
      </c>
      <c r="L85" s="19">
        <v>8</v>
      </c>
      <c r="M85" s="19">
        <f t="shared" si="29"/>
        <v>138.139227521392</v>
      </c>
      <c r="N85" s="19">
        <f>VLOOKUP(I85,'[1]FS antenna gain'!$A$2:$B$902,2)</f>
        <v>37.874375000001223</v>
      </c>
      <c r="O85" s="19">
        <f>VLOOKUP(G85,'vehicle radar antenna gain'!$A$3:$M$903,11)</f>
        <v>-0.67041322314049978</v>
      </c>
      <c r="P85" s="19">
        <f t="shared" si="18"/>
        <v>1.3295867768595002</v>
      </c>
      <c r="Q85" s="19">
        <f t="shared" si="19"/>
        <v>6.3295867768595002</v>
      </c>
      <c r="R85" s="4">
        <f t="shared" si="30"/>
        <v>-98.935265744531264</v>
      </c>
      <c r="S85" s="4">
        <f t="shared" si="31"/>
        <v>-93.935265744531264</v>
      </c>
      <c r="T85" s="4">
        <f t="shared" si="20"/>
        <v>8.9352657445312644</v>
      </c>
      <c r="U85" s="4">
        <f t="shared" si="21"/>
        <v>28.935265744531264</v>
      </c>
    </row>
    <row r="86" spans="2:21" x14ac:dyDescent="0.25">
      <c r="B86" s="1">
        <v>77</v>
      </c>
      <c r="C86" s="1">
        <f t="shared" si="22"/>
        <v>11.074762808349146</v>
      </c>
      <c r="D86" s="1">
        <f t="shared" si="16"/>
        <v>4.6110056925996207E-2</v>
      </c>
      <c r="E86" s="1">
        <f t="shared" si="23"/>
        <v>4.6110056925996207E-2</v>
      </c>
      <c r="F86" s="1">
        <f t="shared" si="24"/>
        <v>2.6400416841959315</v>
      </c>
      <c r="G86" s="18">
        <f t="shared" si="25"/>
        <v>2.6</v>
      </c>
      <c r="H86" s="13">
        <f t="shared" si="26"/>
        <v>-1.024</v>
      </c>
      <c r="I86" s="19">
        <f t="shared" si="27"/>
        <v>1</v>
      </c>
      <c r="J86" s="13">
        <f t="shared" si="28"/>
        <v>527.55993972249257</v>
      </c>
      <c r="K86" s="19">
        <f t="shared" si="17"/>
        <v>130.12279624397507</v>
      </c>
      <c r="L86" s="19">
        <v>8</v>
      </c>
      <c r="M86" s="19">
        <f t="shared" si="29"/>
        <v>138.12279624397507</v>
      </c>
      <c r="N86" s="19">
        <f>VLOOKUP(I86,'[1]FS antenna gain'!$A$2:$B$902,2)</f>
        <v>37.874375000001223</v>
      </c>
      <c r="O86" s="19">
        <f>VLOOKUP(G86,'vehicle radar antenna gain'!$A$3:$M$903,11)</f>
        <v>-0.67041322314049978</v>
      </c>
      <c r="P86" s="19">
        <f t="shared" si="18"/>
        <v>1.3295867768595002</v>
      </c>
      <c r="Q86" s="19">
        <f t="shared" si="19"/>
        <v>6.3295867768595002</v>
      </c>
      <c r="R86" s="4">
        <f t="shared" si="30"/>
        <v>-98.918834467114337</v>
      </c>
      <c r="S86" s="4">
        <f t="shared" si="31"/>
        <v>-93.918834467114337</v>
      </c>
      <c r="T86" s="4">
        <f t="shared" si="20"/>
        <v>8.9188344671143369</v>
      </c>
      <c r="U86" s="4">
        <f t="shared" si="21"/>
        <v>28.918834467114337</v>
      </c>
    </row>
    <row r="87" spans="2:21" x14ac:dyDescent="0.25">
      <c r="B87" s="1">
        <v>78</v>
      </c>
      <c r="C87" s="1">
        <f t="shared" si="22"/>
        <v>11.048288973384031</v>
      </c>
      <c r="D87" s="1">
        <f t="shared" si="16"/>
        <v>4.6197718631178712E-2</v>
      </c>
      <c r="E87" s="1">
        <f t="shared" si="23"/>
        <v>4.6197718631178705E-2</v>
      </c>
      <c r="F87" s="1">
        <f t="shared" si="24"/>
        <v>2.6450536535210083</v>
      </c>
      <c r="G87" s="18">
        <f t="shared" si="25"/>
        <v>2.6</v>
      </c>
      <c r="H87" s="13">
        <f t="shared" si="26"/>
        <v>-1.024</v>
      </c>
      <c r="I87" s="19">
        <f t="shared" si="27"/>
        <v>1</v>
      </c>
      <c r="J87" s="13">
        <f t="shared" si="28"/>
        <v>526.56100311359933</v>
      </c>
      <c r="K87" s="19">
        <f t="shared" si="17"/>
        <v>130.10633389058654</v>
      </c>
      <c r="L87" s="19">
        <v>8</v>
      </c>
      <c r="M87" s="19">
        <f t="shared" si="29"/>
        <v>138.10633389058654</v>
      </c>
      <c r="N87" s="19">
        <f>VLOOKUP(I87,'[1]FS antenna gain'!$A$2:$B$902,2)</f>
        <v>37.874375000001223</v>
      </c>
      <c r="O87" s="19">
        <f>VLOOKUP(G87,'vehicle radar antenna gain'!$A$3:$M$903,11)</f>
        <v>-0.67041322314049978</v>
      </c>
      <c r="P87" s="19">
        <f t="shared" si="18"/>
        <v>1.3295867768595002</v>
      </c>
      <c r="Q87" s="19">
        <f t="shared" si="19"/>
        <v>6.3295867768595002</v>
      </c>
      <c r="R87" s="4">
        <f t="shared" si="30"/>
        <v>-98.902372113725804</v>
      </c>
      <c r="S87" s="4">
        <f t="shared" si="31"/>
        <v>-93.902372113725804</v>
      </c>
      <c r="T87" s="4">
        <f t="shared" si="20"/>
        <v>8.9023721137258036</v>
      </c>
      <c r="U87" s="4">
        <f t="shared" si="21"/>
        <v>28.902372113725804</v>
      </c>
    </row>
    <row r="88" spans="2:21" x14ac:dyDescent="0.25">
      <c r="B88" s="1">
        <v>79</v>
      </c>
      <c r="C88" s="1">
        <f t="shared" si="22"/>
        <v>11.021714285714285</v>
      </c>
      <c r="D88" s="1">
        <f t="shared" si="16"/>
        <v>4.6285714285714284E-2</v>
      </c>
      <c r="E88" s="1">
        <f t="shared" si="23"/>
        <v>4.6285714285714284E-2</v>
      </c>
      <c r="F88" s="1">
        <f t="shared" si="24"/>
        <v>2.6500846753226592</v>
      </c>
      <c r="G88" s="18">
        <f t="shared" si="25"/>
        <v>2.7</v>
      </c>
      <c r="H88" s="13">
        <f t="shared" si="26"/>
        <v>-0.92399999999999993</v>
      </c>
      <c r="I88" s="19">
        <f t="shared" si="27"/>
        <v>0.9</v>
      </c>
      <c r="J88" s="13">
        <f t="shared" si="28"/>
        <v>525.56207054923584</v>
      </c>
      <c r="K88" s="19">
        <f t="shared" si="17"/>
        <v>130.0898403437111</v>
      </c>
      <c r="L88" s="19">
        <v>8</v>
      </c>
      <c r="M88" s="19">
        <f t="shared" si="29"/>
        <v>138.0898403437111</v>
      </c>
      <c r="N88" s="19">
        <f>VLOOKUP(I88,'[1]FS antenna gain'!$A$2:$B$902,2)</f>
        <v>39.038243749999559</v>
      </c>
      <c r="O88" s="19">
        <f>VLOOKUP(G88,'vehicle radar antenna gain'!$A$3:$M$903,11)</f>
        <v>-0.72297520661150116</v>
      </c>
      <c r="P88" s="19">
        <f t="shared" si="18"/>
        <v>1.2770247933884988</v>
      </c>
      <c r="Q88" s="19">
        <f t="shared" si="19"/>
        <v>6.2770247933884988</v>
      </c>
      <c r="R88" s="4">
        <f t="shared" si="30"/>
        <v>-97.774571800323031</v>
      </c>
      <c r="S88" s="4">
        <f t="shared" si="31"/>
        <v>-92.774571800323031</v>
      </c>
      <c r="T88" s="4">
        <f t="shared" si="20"/>
        <v>7.7745718003230309</v>
      </c>
      <c r="U88" s="4">
        <f t="shared" si="21"/>
        <v>27.774571800323031</v>
      </c>
    </row>
    <row r="89" spans="2:21" x14ac:dyDescent="0.25">
      <c r="B89" s="1">
        <v>80</v>
      </c>
      <c r="C89" s="1">
        <f t="shared" si="22"/>
        <v>10.995038167938931</v>
      </c>
      <c r="D89" s="1">
        <f t="shared" si="16"/>
        <v>4.6374045801526723E-2</v>
      </c>
      <c r="E89" s="1">
        <f t="shared" si="23"/>
        <v>4.6374045801526716E-2</v>
      </c>
      <c r="F89" s="1">
        <f t="shared" si="24"/>
        <v>2.6551348583687351</v>
      </c>
      <c r="G89" s="18">
        <f t="shared" si="25"/>
        <v>2.7</v>
      </c>
      <c r="H89" s="13">
        <f t="shared" si="26"/>
        <v>-0.92399999999999993</v>
      </c>
      <c r="I89" s="19">
        <f t="shared" si="27"/>
        <v>0.9</v>
      </c>
      <c r="J89" s="13">
        <f t="shared" si="28"/>
        <v>524.56314205250828</v>
      </c>
      <c r="K89" s="19">
        <f t="shared" si="17"/>
        <v>130.07331548516692</v>
      </c>
      <c r="L89" s="19">
        <v>8</v>
      </c>
      <c r="M89" s="19">
        <f t="shared" si="29"/>
        <v>138.07331548516692</v>
      </c>
      <c r="N89" s="19">
        <f>VLOOKUP(I89,'[1]FS antenna gain'!$A$2:$B$902,2)</f>
        <v>39.038243749999559</v>
      </c>
      <c r="O89" s="19">
        <f>VLOOKUP(G89,'vehicle radar antenna gain'!$A$3:$M$903,11)</f>
        <v>-0.72297520661150116</v>
      </c>
      <c r="P89" s="19">
        <f t="shared" si="18"/>
        <v>1.2770247933884988</v>
      </c>
      <c r="Q89" s="19">
        <f t="shared" si="19"/>
        <v>6.2770247933884988</v>
      </c>
      <c r="R89" s="4">
        <f t="shared" si="30"/>
        <v>-97.758046941778844</v>
      </c>
      <c r="S89" s="4">
        <f t="shared" si="31"/>
        <v>-92.758046941778844</v>
      </c>
      <c r="T89" s="4">
        <f t="shared" si="20"/>
        <v>7.7580469417788436</v>
      </c>
      <c r="U89" s="4">
        <f t="shared" si="21"/>
        <v>27.758046941778844</v>
      </c>
    </row>
    <row r="90" spans="2:21" x14ac:dyDescent="0.25">
      <c r="B90" s="1">
        <v>81</v>
      </c>
      <c r="C90" s="1">
        <f t="shared" si="22"/>
        <v>10.968260038240917</v>
      </c>
      <c r="D90" s="1">
        <f t="shared" si="16"/>
        <v>4.6462715105162526E-2</v>
      </c>
      <c r="E90" s="1">
        <f t="shared" si="23"/>
        <v>4.6462715105162526E-2</v>
      </c>
      <c r="F90" s="1">
        <f t="shared" si="24"/>
        <v>2.6602043122559857</v>
      </c>
      <c r="G90" s="18">
        <f t="shared" si="25"/>
        <v>2.7</v>
      </c>
      <c r="H90" s="13">
        <f t="shared" si="26"/>
        <v>-0.92399999999999993</v>
      </c>
      <c r="I90" s="19">
        <f t="shared" si="27"/>
        <v>0.9</v>
      </c>
      <c r="J90" s="13">
        <f t="shared" si="28"/>
        <v>523.56421764669903</v>
      </c>
      <c r="K90" s="19">
        <f t="shared" si="17"/>
        <v>130.05675919610081</v>
      </c>
      <c r="L90" s="19">
        <v>8</v>
      </c>
      <c r="M90" s="19">
        <f t="shared" si="29"/>
        <v>138.05675919610081</v>
      </c>
      <c r="N90" s="19">
        <f>VLOOKUP(I90,'[1]FS antenna gain'!$A$2:$B$902,2)</f>
        <v>39.038243749999559</v>
      </c>
      <c r="O90" s="19">
        <f>VLOOKUP(G90,'vehicle radar antenna gain'!$A$3:$M$903,11)</f>
        <v>-0.72297520661150116</v>
      </c>
      <c r="P90" s="19">
        <f t="shared" si="18"/>
        <v>1.2770247933884988</v>
      </c>
      <c r="Q90" s="19">
        <f t="shared" si="19"/>
        <v>6.2770247933884988</v>
      </c>
      <c r="R90" s="4">
        <f t="shared" si="30"/>
        <v>-97.741490652712741</v>
      </c>
      <c r="S90" s="4">
        <f t="shared" si="31"/>
        <v>-92.741490652712741</v>
      </c>
      <c r="T90" s="4">
        <f t="shared" si="20"/>
        <v>7.7414906527127414</v>
      </c>
      <c r="U90" s="4">
        <f t="shared" si="21"/>
        <v>27.741490652712741</v>
      </c>
    </row>
    <row r="91" spans="2:21" x14ac:dyDescent="0.25">
      <c r="B91" s="1">
        <v>82</v>
      </c>
      <c r="C91" s="1">
        <f t="shared" si="22"/>
        <v>10.941379310344827</v>
      </c>
      <c r="D91" s="1">
        <f t="shared" si="16"/>
        <v>4.655172413793103E-2</v>
      </c>
      <c r="E91" s="1">
        <f t="shared" si="23"/>
        <v>4.6551724137931037E-2</v>
      </c>
      <c r="F91" s="1">
        <f t="shared" si="24"/>
        <v>2.6652931474179677</v>
      </c>
      <c r="G91" s="18">
        <f t="shared" si="25"/>
        <v>2.7</v>
      </c>
      <c r="H91" s="13">
        <f t="shared" si="26"/>
        <v>-0.92399999999999993</v>
      </c>
      <c r="I91" s="19">
        <f t="shared" si="27"/>
        <v>0.9</v>
      </c>
      <c r="J91" s="13">
        <f t="shared" si="28"/>
        <v>522.56529735526829</v>
      </c>
      <c r="K91" s="19">
        <f t="shared" si="17"/>
        <v>130.04017135698302</v>
      </c>
      <c r="L91" s="19">
        <v>8</v>
      </c>
      <c r="M91" s="19">
        <f t="shared" si="29"/>
        <v>138.04017135698302</v>
      </c>
      <c r="N91" s="19">
        <f>VLOOKUP(I91,'[1]FS antenna gain'!$A$2:$B$902,2)</f>
        <v>39.038243749999559</v>
      </c>
      <c r="O91" s="19">
        <f>VLOOKUP(G91,'vehicle radar antenna gain'!$A$3:$M$903,11)</f>
        <v>-0.72297520661150116</v>
      </c>
      <c r="P91" s="19">
        <f t="shared" si="18"/>
        <v>1.2770247933884988</v>
      </c>
      <c r="Q91" s="19">
        <f t="shared" si="19"/>
        <v>6.2770247933884988</v>
      </c>
      <c r="R91" s="4">
        <f t="shared" si="30"/>
        <v>-97.724902813594952</v>
      </c>
      <c r="S91" s="4">
        <f t="shared" si="31"/>
        <v>-92.724902813594952</v>
      </c>
      <c r="T91" s="4">
        <f t="shared" si="20"/>
        <v>7.7249028135949516</v>
      </c>
      <c r="U91" s="4">
        <f t="shared" si="21"/>
        <v>27.724902813594952</v>
      </c>
    </row>
    <row r="92" spans="2:21" x14ac:dyDescent="0.25">
      <c r="B92" s="1">
        <v>83</v>
      </c>
      <c r="C92" s="1">
        <f t="shared" si="22"/>
        <v>10.914395393474088</v>
      </c>
      <c r="D92" s="1">
        <f t="shared" si="16"/>
        <v>4.6641074856046065E-2</v>
      </c>
      <c r="E92" s="1">
        <f t="shared" si="23"/>
        <v>4.6641074856046065E-2</v>
      </c>
      <c r="F92" s="1">
        <f t="shared" si="24"/>
        <v>2.6704014751330396</v>
      </c>
      <c r="G92" s="18">
        <f t="shared" si="25"/>
        <v>2.7</v>
      </c>
      <c r="H92" s="13">
        <f t="shared" si="26"/>
        <v>-0.92399999999999993</v>
      </c>
      <c r="I92" s="19">
        <f t="shared" si="27"/>
        <v>0.9</v>
      </c>
      <c r="J92" s="13">
        <f t="shared" si="28"/>
        <v>521.5663812018563</v>
      </c>
      <c r="K92" s="19">
        <f t="shared" si="17"/>
        <v>130.02355184760216</v>
      </c>
      <c r="L92" s="19">
        <v>8</v>
      </c>
      <c r="M92" s="19">
        <f t="shared" si="29"/>
        <v>138.02355184760216</v>
      </c>
      <c r="N92" s="19">
        <f>VLOOKUP(I92,'[1]FS antenna gain'!$A$2:$B$902,2)</f>
        <v>39.038243749999559</v>
      </c>
      <c r="O92" s="19">
        <f>VLOOKUP(G92,'vehicle radar antenna gain'!$A$3:$M$903,11)</f>
        <v>-0.72297520661150116</v>
      </c>
      <c r="P92" s="19">
        <f t="shared" si="18"/>
        <v>1.2770247933884988</v>
      </c>
      <c r="Q92" s="19">
        <f t="shared" si="19"/>
        <v>6.2770247933884988</v>
      </c>
      <c r="R92" s="4">
        <f t="shared" si="30"/>
        <v>-97.708283304214092</v>
      </c>
      <c r="S92" s="4">
        <f t="shared" si="31"/>
        <v>-92.708283304214092</v>
      </c>
      <c r="T92" s="4">
        <f t="shared" si="20"/>
        <v>7.7082833042140919</v>
      </c>
      <c r="U92" s="4">
        <f t="shared" si="21"/>
        <v>27.708283304214092</v>
      </c>
    </row>
    <row r="93" spans="2:21" x14ac:dyDescent="0.25">
      <c r="B93" s="1">
        <v>84</v>
      </c>
      <c r="C93" s="1">
        <f t="shared" si="22"/>
        <v>10.887307692307692</v>
      </c>
      <c r="D93" s="1">
        <f t="shared" si="16"/>
        <v>4.6730769230769235E-2</v>
      </c>
      <c r="E93" s="1">
        <f t="shared" si="23"/>
        <v>4.6730769230769235E-2</v>
      </c>
      <c r="F93" s="1">
        <f t="shared" si="24"/>
        <v>2.6755294075324487</v>
      </c>
      <c r="G93" s="18">
        <f t="shared" si="25"/>
        <v>2.7</v>
      </c>
      <c r="H93" s="13">
        <f t="shared" si="26"/>
        <v>-0.92399999999999993</v>
      </c>
      <c r="I93" s="19">
        <f t="shared" si="27"/>
        <v>0.9</v>
      </c>
      <c r="J93" s="13">
        <f t="shared" si="28"/>
        <v>520.567469210284</v>
      </c>
      <c r="K93" s="19">
        <f t="shared" si="17"/>
        <v>130.00690054706001</v>
      </c>
      <c r="L93" s="19">
        <v>8</v>
      </c>
      <c r="M93" s="19">
        <f t="shared" si="29"/>
        <v>138.00690054706001</v>
      </c>
      <c r="N93" s="19">
        <f>VLOOKUP(I93,'[1]FS antenna gain'!$A$2:$B$902,2)</f>
        <v>39.038243749999559</v>
      </c>
      <c r="O93" s="19">
        <f>VLOOKUP(G93,'vehicle radar antenna gain'!$A$3:$M$903,11)</f>
        <v>-0.72297520661150116</v>
      </c>
      <c r="P93" s="19">
        <f t="shared" si="18"/>
        <v>1.2770247933884988</v>
      </c>
      <c r="Q93" s="19">
        <f t="shared" si="19"/>
        <v>6.2770247933884988</v>
      </c>
      <c r="R93" s="4">
        <f t="shared" si="30"/>
        <v>-97.691632003671941</v>
      </c>
      <c r="S93" s="4">
        <f t="shared" si="31"/>
        <v>-92.691632003671941</v>
      </c>
      <c r="T93" s="4">
        <f t="shared" si="20"/>
        <v>7.6916320036719412</v>
      </c>
      <c r="U93" s="4">
        <f t="shared" si="21"/>
        <v>27.691632003671941</v>
      </c>
    </row>
    <row r="94" spans="2:21" x14ac:dyDescent="0.25">
      <c r="B94" s="1">
        <v>85</v>
      </c>
      <c r="C94" s="1">
        <f t="shared" si="22"/>
        <v>10.860115606936416</v>
      </c>
      <c r="D94" s="1">
        <f t="shared" si="16"/>
        <v>4.6820809248554918E-2</v>
      </c>
      <c r="E94" s="1">
        <f t="shared" si="23"/>
        <v>4.6820809248554911E-2</v>
      </c>
      <c r="F94" s="1">
        <f t="shared" si="24"/>
        <v>2.6806770576085137</v>
      </c>
      <c r="G94" s="18">
        <f t="shared" si="25"/>
        <v>2.7</v>
      </c>
      <c r="H94" s="13">
        <f t="shared" si="26"/>
        <v>-0.92399999999999993</v>
      </c>
      <c r="I94" s="19">
        <f t="shared" si="27"/>
        <v>0.9</v>
      </c>
      <c r="J94" s="13">
        <f t="shared" si="28"/>
        <v>519.56856140455614</v>
      </c>
      <c r="K94" s="19">
        <f t="shared" si="17"/>
        <v>129.9902173337664</v>
      </c>
      <c r="L94" s="19">
        <v>8</v>
      </c>
      <c r="M94" s="19">
        <f t="shared" si="29"/>
        <v>137.9902173337664</v>
      </c>
      <c r="N94" s="19">
        <f>VLOOKUP(I94,'[1]FS antenna gain'!$A$2:$B$902,2)</f>
        <v>39.038243749999559</v>
      </c>
      <c r="O94" s="19">
        <f>VLOOKUP(G94,'vehicle radar antenna gain'!$A$3:$M$903,11)</f>
        <v>-0.72297520661150116</v>
      </c>
      <c r="P94" s="19">
        <f t="shared" si="18"/>
        <v>1.2770247933884988</v>
      </c>
      <c r="Q94" s="19">
        <f t="shared" si="19"/>
        <v>6.2770247933884988</v>
      </c>
      <c r="R94" s="4">
        <f t="shared" si="30"/>
        <v>-97.674948790378323</v>
      </c>
      <c r="S94" s="4">
        <f t="shared" si="31"/>
        <v>-92.674948790378323</v>
      </c>
      <c r="T94" s="4">
        <f t="shared" si="20"/>
        <v>7.6749487903783233</v>
      </c>
      <c r="U94" s="4">
        <f t="shared" si="21"/>
        <v>27.674948790378323</v>
      </c>
    </row>
    <row r="95" spans="2:21" x14ac:dyDescent="0.25">
      <c r="B95" s="1">
        <v>86</v>
      </c>
      <c r="C95" s="1">
        <f t="shared" si="22"/>
        <v>10.832818532818532</v>
      </c>
      <c r="D95" s="1">
        <f t="shared" si="16"/>
        <v>4.6911196911196912E-2</v>
      </c>
      <c r="E95" s="1">
        <f t="shared" si="23"/>
        <v>4.6911196911196912E-2</v>
      </c>
      <c r="F95" s="1">
        <f t="shared" si="24"/>
        <v>2.6858445392228982</v>
      </c>
      <c r="G95" s="18">
        <f t="shared" si="25"/>
        <v>2.7</v>
      </c>
      <c r="H95" s="13">
        <f t="shared" si="26"/>
        <v>-0.92399999999999993</v>
      </c>
      <c r="I95" s="19">
        <f t="shared" si="27"/>
        <v>0.9</v>
      </c>
      <c r="J95" s="13">
        <f t="shared" si="28"/>
        <v>518.56965780886173</v>
      </c>
      <c r="K95" s="19">
        <f t="shared" si="17"/>
        <v>129.97350208543372</v>
      </c>
      <c r="L95" s="19">
        <v>8</v>
      </c>
      <c r="M95" s="19">
        <f t="shared" si="29"/>
        <v>137.97350208543372</v>
      </c>
      <c r="N95" s="19">
        <f>VLOOKUP(I95,'[1]FS antenna gain'!$A$2:$B$902,2)</f>
        <v>39.038243749999559</v>
      </c>
      <c r="O95" s="19">
        <f>VLOOKUP(G95,'vehicle radar antenna gain'!$A$3:$M$903,11)</f>
        <v>-0.72297520661150116</v>
      </c>
      <c r="P95" s="19">
        <f t="shared" si="18"/>
        <v>1.2770247933884988</v>
      </c>
      <c r="Q95" s="19">
        <f t="shared" si="19"/>
        <v>6.2770247933884988</v>
      </c>
      <c r="R95" s="4">
        <f t="shared" si="30"/>
        <v>-97.65823354204565</v>
      </c>
      <c r="S95" s="4">
        <f t="shared" si="31"/>
        <v>-92.65823354204565</v>
      </c>
      <c r="T95" s="4">
        <f t="shared" si="20"/>
        <v>7.6582335420456502</v>
      </c>
      <c r="U95" s="4">
        <f t="shared" si="21"/>
        <v>27.65823354204565</v>
      </c>
    </row>
    <row r="96" spans="2:21" x14ac:dyDescent="0.25">
      <c r="B96" s="1">
        <v>87</v>
      </c>
      <c r="C96" s="1">
        <f t="shared" si="22"/>
        <v>10.805415860735009</v>
      </c>
      <c r="D96" s="1">
        <f t="shared" si="16"/>
        <v>4.7001934235976789E-2</v>
      </c>
      <c r="E96" s="1">
        <f t="shared" si="23"/>
        <v>4.7001934235976796E-2</v>
      </c>
      <c r="F96" s="1">
        <f t="shared" si="24"/>
        <v>2.6910319671149834</v>
      </c>
      <c r="G96" s="18">
        <f t="shared" si="25"/>
        <v>2.7</v>
      </c>
      <c r="H96" s="13">
        <f t="shared" si="26"/>
        <v>-0.92399999999999993</v>
      </c>
      <c r="I96" s="19">
        <f t="shared" si="27"/>
        <v>0.9</v>
      </c>
      <c r="J96" s="13">
        <f t="shared" si="28"/>
        <v>517.57075844757696</v>
      </c>
      <c r="K96" s="19">
        <f t="shared" si="17"/>
        <v>129.95675467907165</v>
      </c>
      <c r="L96" s="19">
        <v>8</v>
      </c>
      <c r="M96" s="19">
        <f t="shared" si="29"/>
        <v>137.95675467907165</v>
      </c>
      <c r="N96" s="19">
        <f>VLOOKUP(I96,'[1]FS antenna gain'!$A$2:$B$902,2)</f>
        <v>39.038243749999559</v>
      </c>
      <c r="O96" s="19">
        <f>VLOOKUP(G96,'vehicle radar antenna gain'!$A$3:$M$903,11)</f>
        <v>-0.72297520661150116</v>
      </c>
      <c r="P96" s="19">
        <f t="shared" si="18"/>
        <v>1.2770247933884988</v>
      </c>
      <c r="Q96" s="19">
        <f t="shared" si="19"/>
        <v>6.2770247933884988</v>
      </c>
      <c r="R96" s="4">
        <f t="shared" si="30"/>
        <v>-97.641486135683579</v>
      </c>
      <c r="S96" s="4">
        <f t="shared" si="31"/>
        <v>-92.641486135683579</v>
      </c>
      <c r="T96" s="4">
        <f t="shared" si="20"/>
        <v>7.6414861356835786</v>
      </c>
      <c r="U96" s="4">
        <f t="shared" si="21"/>
        <v>27.641486135683579</v>
      </c>
    </row>
    <row r="97" spans="2:21" x14ac:dyDescent="0.25">
      <c r="B97" s="1">
        <v>88</v>
      </c>
      <c r="C97" s="1">
        <f t="shared" si="22"/>
        <v>10.777906976744186</v>
      </c>
      <c r="D97" s="1">
        <f t="shared" si="16"/>
        <v>4.7093023255813958E-2</v>
      </c>
      <c r="E97" s="1">
        <f t="shared" si="23"/>
        <v>4.7093023255813951E-2</v>
      </c>
      <c r="F97" s="1">
        <f t="shared" si="24"/>
        <v>2.6962394569103325</v>
      </c>
      <c r="G97" s="18">
        <f t="shared" si="25"/>
        <v>2.7</v>
      </c>
      <c r="H97" s="13">
        <f t="shared" si="26"/>
        <v>-0.92399999999999993</v>
      </c>
      <c r="I97" s="19">
        <f t="shared" si="27"/>
        <v>0.9</v>
      </c>
      <c r="J97" s="13">
        <f t="shared" si="28"/>
        <v>516.57186334526591</v>
      </c>
      <c r="K97" s="19">
        <f t="shared" si="17"/>
        <v>129.93997499098191</v>
      </c>
      <c r="L97" s="19">
        <v>8</v>
      </c>
      <c r="M97" s="19">
        <f t="shared" si="29"/>
        <v>137.93997499098191</v>
      </c>
      <c r="N97" s="19">
        <f>VLOOKUP(I97,'[1]FS antenna gain'!$A$2:$B$902,2)</f>
        <v>39.038243749999559</v>
      </c>
      <c r="O97" s="19">
        <f>VLOOKUP(G97,'vehicle radar antenna gain'!$A$3:$M$903,11)</f>
        <v>-0.72297520661150116</v>
      </c>
      <c r="P97" s="19">
        <f t="shared" si="18"/>
        <v>1.2770247933884988</v>
      </c>
      <c r="Q97" s="19">
        <f t="shared" si="19"/>
        <v>6.2770247933884988</v>
      </c>
      <c r="R97" s="4">
        <f t="shared" si="30"/>
        <v>-97.624706447593837</v>
      </c>
      <c r="S97" s="4">
        <f t="shared" si="31"/>
        <v>-92.624706447593837</v>
      </c>
      <c r="T97" s="4">
        <f t="shared" si="20"/>
        <v>7.6247064475938373</v>
      </c>
      <c r="U97" s="4">
        <f t="shared" si="21"/>
        <v>27.624706447593837</v>
      </c>
    </row>
    <row r="98" spans="2:21" x14ac:dyDescent="0.25">
      <c r="B98" s="1">
        <v>89</v>
      </c>
      <c r="C98" s="1">
        <f t="shared" si="22"/>
        <v>10.750291262135921</v>
      </c>
      <c r="D98" s="1">
        <f t="shared" si="16"/>
        <v>4.7184466019417469E-2</v>
      </c>
      <c r="E98" s="1">
        <f t="shared" si="23"/>
        <v>4.7184466019417483E-2</v>
      </c>
      <c r="F98" s="1">
        <f t="shared" si="24"/>
        <v>2.7014671251292595</v>
      </c>
      <c r="G98" s="18">
        <f t="shared" si="25"/>
        <v>2.7</v>
      </c>
      <c r="H98" s="13">
        <f t="shared" si="26"/>
        <v>-0.92399999999999993</v>
      </c>
      <c r="I98" s="19">
        <f t="shared" si="27"/>
        <v>0.9</v>
      </c>
      <c r="J98" s="13">
        <f t="shared" si="28"/>
        <v>515.57297252668309</v>
      </c>
      <c r="K98" s="19">
        <f t="shared" si="17"/>
        <v>129.92316289675273</v>
      </c>
      <c r="L98" s="19">
        <v>8</v>
      </c>
      <c r="M98" s="19">
        <f t="shared" si="29"/>
        <v>137.92316289675273</v>
      </c>
      <c r="N98" s="19">
        <f>VLOOKUP(I98,'[1]FS antenna gain'!$A$2:$B$902,2)</f>
        <v>39.038243749999559</v>
      </c>
      <c r="O98" s="19">
        <f>VLOOKUP(G98,'vehicle radar antenna gain'!$A$3:$M$903,11)</f>
        <v>-0.72297520661150116</v>
      </c>
      <c r="P98" s="19">
        <f t="shared" si="18"/>
        <v>1.2770247933884988</v>
      </c>
      <c r="Q98" s="19">
        <f t="shared" si="19"/>
        <v>6.2770247933884988</v>
      </c>
      <c r="R98" s="4">
        <f t="shared" si="30"/>
        <v>-97.607894353364657</v>
      </c>
      <c r="S98" s="4">
        <f t="shared" si="31"/>
        <v>-92.607894353364657</v>
      </c>
      <c r="T98" s="4">
        <f t="shared" si="20"/>
        <v>7.6078943533646566</v>
      </c>
      <c r="U98" s="4">
        <f t="shared" si="21"/>
        <v>27.607894353364657</v>
      </c>
    </row>
    <row r="99" spans="2:21" x14ac:dyDescent="0.25">
      <c r="B99" s="1">
        <v>90</v>
      </c>
      <c r="C99" s="1">
        <f t="shared" si="22"/>
        <v>10.722568093385213</v>
      </c>
      <c r="D99" s="1">
        <f t="shared" si="16"/>
        <v>4.7276264591439687E-2</v>
      </c>
      <c r="E99" s="1">
        <f t="shared" si="23"/>
        <v>4.7276264591439694E-2</v>
      </c>
      <c r="F99" s="1">
        <f t="shared" si="24"/>
        <v>2.7067150891954941</v>
      </c>
      <c r="G99" s="18">
        <f t="shared" si="25"/>
        <v>2.7</v>
      </c>
      <c r="H99" s="13">
        <f t="shared" si="26"/>
        <v>-0.92399999999999993</v>
      </c>
      <c r="I99" s="19">
        <f t="shared" si="27"/>
        <v>0.9</v>
      </c>
      <c r="J99" s="13">
        <f t="shared" si="28"/>
        <v>514.57408601677571</v>
      </c>
      <c r="K99" s="19">
        <f t="shared" si="17"/>
        <v>129.90631827125338</v>
      </c>
      <c r="L99" s="19">
        <v>8</v>
      </c>
      <c r="M99" s="19">
        <f t="shared" si="29"/>
        <v>137.90631827125338</v>
      </c>
      <c r="N99" s="19">
        <f>VLOOKUP(I99,'[1]FS antenna gain'!$A$2:$B$902,2)</f>
        <v>39.038243749999559</v>
      </c>
      <c r="O99" s="19">
        <f>VLOOKUP(G99,'vehicle radar antenna gain'!$A$3:$M$903,11)</f>
        <v>-0.72297520661150116</v>
      </c>
      <c r="P99" s="19">
        <f t="shared" si="18"/>
        <v>1.2770247933884988</v>
      </c>
      <c r="Q99" s="19">
        <f t="shared" si="19"/>
        <v>6.2770247933884988</v>
      </c>
      <c r="R99" s="4">
        <f t="shared" si="30"/>
        <v>-97.591049727865311</v>
      </c>
      <c r="S99" s="4">
        <f t="shared" si="31"/>
        <v>-92.591049727865311</v>
      </c>
      <c r="T99" s="4">
        <f t="shared" si="20"/>
        <v>7.5910497278653111</v>
      </c>
      <c r="U99" s="4">
        <f t="shared" si="21"/>
        <v>27.591049727865311</v>
      </c>
    </row>
    <row r="100" spans="2:21" x14ac:dyDescent="0.25">
      <c r="B100" s="1">
        <v>91</v>
      </c>
      <c r="C100" s="1">
        <f t="shared" si="22"/>
        <v>10.694736842105263</v>
      </c>
      <c r="D100" s="1">
        <f t="shared" si="16"/>
        <v>4.736842105263158E-2</v>
      </c>
      <c r="E100" s="1">
        <f t="shared" si="23"/>
        <v>4.736842105263158E-2</v>
      </c>
      <c r="F100" s="1">
        <f t="shared" si="24"/>
        <v>2.7119834674449446</v>
      </c>
      <c r="G100" s="18">
        <f t="shared" si="25"/>
        <v>2.7</v>
      </c>
      <c r="H100" s="13">
        <f t="shared" si="26"/>
        <v>-0.92399999999999993</v>
      </c>
      <c r="I100" s="19">
        <f t="shared" si="27"/>
        <v>0.9</v>
      </c>
      <c r="J100" s="13">
        <f t="shared" si="28"/>
        <v>513.57520384068391</v>
      </c>
      <c r="K100" s="19">
        <f t="shared" si="17"/>
        <v>129.88944098862856</v>
      </c>
      <c r="L100" s="19">
        <v>8</v>
      </c>
      <c r="M100" s="19">
        <f t="shared" si="29"/>
        <v>137.88944098862856</v>
      </c>
      <c r="N100" s="19">
        <f>VLOOKUP(I100,'[1]FS antenna gain'!$A$2:$B$902,2)</f>
        <v>39.038243749999559</v>
      </c>
      <c r="O100" s="19">
        <f>VLOOKUP(G100,'vehicle radar antenna gain'!$A$3:$M$903,11)</f>
        <v>-0.72297520661150116</v>
      </c>
      <c r="P100" s="19">
        <f t="shared" si="18"/>
        <v>1.2770247933884988</v>
      </c>
      <c r="Q100" s="19">
        <f t="shared" si="19"/>
        <v>6.2770247933884988</v>
      </c>
      <c r="R100" s="4">
        <f t="shared" si="30"/>
        <v>-97.574172445240492</v>
      </c>
      <c r="S100" s="4">
        <f t="shared" si="31"/>
        <v>-92.574172445240492</v>
      </c>
      <c r="T100" s="4">
        <f t="shared" si="20"/>
        <v>7.5741724452404924</v>
      </c>
      <c r="U100" s="4">
        <f t="shared" si="21"/>
        <v>27.574172445240492</v>
      </c>
    </row>
    <row r="101" spans="2:21" x14ac:dyDescent="0.25">
      <c r="B101" s="1">
        <v>92</v>
      </c>
      <c r="C101" s="1">
        <f t="shared" si="22"/>
        <v>10.666796874999999</v>
      </c>
      <c r="D101" s="1">
        <f t="shared" si="16"/>
        <v>4.7460937500000001E-2</v>
      </c>
      <c r="E101" s="1">
        <f t="shared" si="23"/>
        <v>4.7460937500000001E-2</v>
      </c>
      <c r="F101" s="1">
        <f t="shared" si="24"/>
        <v>2.7172723791345681</v>
      </c>
      <c r="G101" s="18">
        <f t="shared" si="25"/>
        <v>2.7</v>
      </c>
      <c r="H101" s="13">
        <f t="shared" si="26"/>
        <v>-0.92399999999999993</v>
      </c>
      <c r="I101" s="19">
        <f t="shared" si="27"/>
        <v>0.9</v>
      </c>
      <c r="J101" s="13">
        <f t="shared" si="28"/>
        <v>512.57632602374451</v>
      </c>
      <c r="K101" s="19">
        <f t="shared" si="17"/>
        <v>129.87253092229292</v>
      </c>
      <c r="L101" s="19">
        <v>8</v>
      </c>
      <c r="M101" s="19">
        <f t="shared" si="29"/>
        <v>137.87253092229292</v>
      </c>
      <c r="N101" s="19">
        <f>VLOOKUP(I101,'[1]FS antenna gain'!$A$2:$B$902,2)</f>
        <v>39.038243749999559</v>
      </c>
      <c r="O101" s="19">
        <f>VLOOKUP(G101,'vehicle radar antenna gain'!$A$3:$M$903,11)</f>
        <v>-0.72297520661150116</v>
      </c>
      <c r="P101" s="19">
        <f t="shared" si="18"/>
        <v>1.2770247933884988</v>
      </c>
      <c r="Q101" s="19">
        <f t="shared" si="19"/>
        <v>6.2770247933884988</v>
      </c>
      <c r="R101" s="4">
        <f t="shared" si="30"/>
        <v>-97.557262378904852</v>
      </c>
      <c r="S101" s="4">
        <f t="shared" si="31"/>
        <v>-92.557262378904852</v>
      </c>
      <c r="T101" s="4">
        <f t="shared" si="20"/>
        <v>7.5572623789048521</v>
      </c>
      <c r="U101" s="4">
        <f t="shared" si="21"/>
        <v>27.557262378904852</v>
      </c>
    </row>
    <row r="102" spans="2:21" x14ac:dyDescent="0.25">
      <c r="B102" s="1">
        <v>93</v>
      </c>
      <c r="C102" s="1">
        <f t="shared" si="22"/>
        <v>10.638747553816046</v>
      </c>
      <c r="D102" s="1">
        <f t="shared" si="16"/>
        <v>4.7553816046966728E-2</v>
      </c>
      <c r="E102" s="1">
        <f t="shared" si="23"/>
        <v>4.7553816046966735E-2</v>
      </c>
      <c r="F102" s="1">
        <f t="shared" si="24"/>
        <v>2.7225819444513428</v>
      </c>
      <c r="G102" s="18">
        <f t="shared" si="25"/>
        <v>2.7</v>
      </c>
      <c r="H102" s="13">
        <f t="shared" si="26"/>
        <v>-0.92399999999999993</v>
      </c>
      <c r="I102" s="19">
        <f t="shared" si="27"/>
        <v>0.9</v>
      </c>
      <c r="J102" s="13">
        <f t="shared" si="28"/>
        <v>511.57745259149181</v>
      </c>
      <c r="K102" s="19">
        <f t="shared" si="17"/>
        <v>129.85558794492539</v>
      </c>
      <c r="L102" s="19">
        <v>8</v>
      </c>
      <c r="M102" s="19">
        <f t="shared" si="29"/>
        <v>137.85558794492539</v>
      </c>
      <c r="N102" s="19">
        <f>VLOOKUP(I102,'[1]FS antenna gain'!$A$2:$B$902,2)</f>
        <v>39.038243749999559</v>
      </c>
      <c r="O102" s="19">
        <f>VLOOKUP(G102,'vehicle radar antenna gain'!$A$3:$M$903,11)</f>
        <v>-0.72297520661150116</v>
      </c>
      <c r="P102" s="19">
        <f t="shared" si="18"/>
        <v>1.2770247933884988</v>
      </c>
      <c r="Q102" s="19">
        <f t="shared" si="19"/>
        <v>6.2770247933884988</v>
      </c>
      <c r="R102" s="4">
        <f t="shared" si="30"/>
        <v>-97.540319401537317</v>
      </c>
      <c r="S102" s="4">
        <f t="shared" si="31"/>
        <v>-92.540319401537317</v>
      </c>
      <c r="T102" s="4">
        <f t="shared" si="20"/>
        <v>7.5403194015373174</v>
      </c>
      <c r="U102" s="4">
        <f t="shared" si="21"/>
        <v>27.540319401537317</v>
      </c>
    </row>
    <row r="103" spans="2:21" x14ac:dyDescent="0.25">
      <c r="B103" s="1">
        <v>94</v>
      </c>
      <c r="C103" s="1">
        <f t="shared" si="22"/>
        <v>10.610588235294117</v>
      </c>
      <c r="D103" s="1">
        <f t="shared" si="16"/>
        <v>4.764705882352941E-2</v>
      </c>
      <c r="E103" s="1">
        <f t="shared" si="23"/>
        <v>4.7647058823529417E-2</v>
      </c>
      <c r="F103" s="1">
        <f t="shared" si="24"/>
        <v>2.727912284521345</v>
      </c>
      <c r="G103" s="18">
        <f t="shared" si="25"/>
        <v>2.7</v>
      </c>
      <c r="H103" s="13">
        <f t="shared" si="26"/>
        <v>-0.92399999999999993</v>
      </c>
      <c r="I103" s="19">
        <f t="shared" si="27"/>
        <v>0.9</v>
      </c>
      <c r="J103" s="13">
        <f t="shared" si="28"/>
        <v>510.57858356965971</v>
      </c>
      <c r="K103" s="19">
        <f t="shared" si="17"/>
        <v>129.83861192846348</v>
      </c>
      <c r="L103" s="19">
        <v>8</v>
      </c>
      <c r="M103" s="19">
        <f t="shared" si="29"/>
        <v>137.83861192846348</v>
      </c>
      <c r="N103" s="19">
        <f>VLOOKUP(I103,'[1]FS antenna gain'!$A$2:$B$902,2)</f>
        <v>39.038243749999559</v>
      </c>
      <c r="O103" s="19">
        <f>VLOOKUP(G103,'vehicle radar antenna gain'!$A$3:$M$903,11)</f>
        <v>-0.72297520661150116</v>
      </c>
      <c r="P103" s="19">
        <f t="shared" si="18"/>
        <v>1.2770247933884988</v>
      </c>
      <c r="Q103" s="19">
        <f t="shared" si="19"/>
        <v>6.2770247933884988</v>
      </c>
      <c r="R103" s="4">
        <f t="shared" si="30"/>
        <v>-97.523343385075407</v>
      </c>
      <c r="S103" s="4">
        <f t="shared" si="31"/>
        <v>-92.523343385075407</v>
      </c>
      <c r="T103" s="4">
        <f t="shared" si="20"/>
        <v>7.5233433850754068</v>
      </c>
      <c r="U103" s="4">
        <f t="shared" si="21"/>
        <v>27.523343385075407</v>
      </c>
    </row>
    <row r="104" spans="2:21" x14ac:dyDescent="0.25">
      <c r="B104" s="1">
        <v>95</v>
      </c>
      <c r="C104" s="1">
        <f t="shared" si="22"/>
        <v>10.582318271119842</v>
      </c>
      <c r="D104" s="1">
        <f t="shared" si="16"/>
        <v>4.7740667976424359E-2</v>
      </c>
      <c r="E104" s="1">
        <f t="shared" si="23"/>
        <v>4.7740667976424365E-2</v>
      </c>
      <c r="F104" s="1">
        <f t="shared" si="24"/>
        <v>2.7332635214189294</v>
      </c>
      <c r="G104" s="18">
        <f t="shared" si="25"/>
        <v>2.7</v>
      </c>
      <c r="H104" s="13">
        <f t="shared" si="26"/>
        <v>-0.92399999999999993</v>
      </c>
      <c r="I104" s="19">
        <f t="shared" si="27"/>
        <v>0.9</v>
      </c>
      <c r="J104" s="13">
        <f t="shared" si="28"/>
        <v>509.57971898418407</v>
      </c>
      <c r="K104" s="19">
        <f t="shared" si="17"/>
        <v>129.82160274409739</v>
      </c>
      <c r="L104" s="19">
        <v>8</v>
      </c>
      <c r="M104" s="19">
        <f t="shared" si="29"/>
        <v>137.82160274409739</v>
      </c>
      <c r="N104" s="19">
        <f>VLOOKUP(I104,'[1]FS antenna gain'!$A$2:$B$902,2)</f>
        <v>39.038243749999559</v>
      </c>
      <c r="O104" s="19">
        <f>VLOOKUP(G104,'vehicle radar antenna gain'!$A$3:$M$903,11)</f>
        <v>-0.72297520661150116</v>
      </c>
      <c r="P104" s="19">
        <f t="shared" si="18"/>
        <v>1.2770247933884988</v>
      </c>
      <c r="Q104" s="19">
        <f t="shared" si="19"/>
        <v>6.2770247933884988</v>
      </c>
      <c r="R104" s="4">
        <f t="shared" si="30"/>
        <v>-97.506334200709318</v>
      </c>
      <c r="S104" s="4">
        <f t="shared" si="31"/>
        <v>-92.506334200709318</v>
      </c>
      <c r="T104" s="4">
        <f t="shared" si="20"/>
        <v>7.5063342007093183</v>
      </c>
      <c r="U104" s="4">
        <f t="shared" si="21"/>
        <v>27.506334200709318</v>
      </c>
    </row>
    <row r="105" spans="2:21" x14ac:dyDescent="0.25">
      <c r="B105" s="1">
        <v>96</v>
      </c>
      <c r="C105" s="1">
        <f t="shared" si="22"/>
        <v>10.553937007874016</v>
      </c>
      <c r="D105" s="1">
        <f t="shared" si="16"/>
        <v>4.783464566929134E-2</v>
      </c>
      <c r="E105" s="1">
        <f t="shared" si="23"/>
        <v>4.783464566929134E-2</v>
      </c>
      <c r="F105" s="1">
        <f t="shared" si="24"/>
        <v>2.7386357781760235</v>
      </c>
      <c r="G105" s="18">
        <f t="shared" si="25"/>
        <v>2.7</v>
      </c>
      <c r="H105" s="13">
        <f t="shared" si="26"/>
        <v>-0.92399999999999993</v>
      </c>
      <c r="I105" s="19">
        <f t="shared" si="27"/>
        <v>0.9</v>
      </c>
      <c r="J105" s="13">
        <f t="shared" si="28"/>
        <v>508.58085886120409</v>
      </c>
      <c r="K105" s="19">
        <f t="shared" si="17"/>
        <v>129.80456026226449</v>
      </c>
      <c r="L105" s="19">
        <v>8</v>
      </c>
      <c r="M105" s="19">
        <f t="shared" si="29"/>
        <v>137.80456026226449</v>
      </c>
      <c r="N105" s="19">
        <f>VLOOKUP(I105,'[1]FS antenna gain'!$A$2:$B$902,2)</f>
        <v>39.038243749999559</v>
      </c>
      <c r="O105" s="19">
        <f>VLOOKUP(G105,'vehicle radar antenna gain'!$A$3:$M$903,11)</f>
        <v>-0.72297520661150116</v>
      </c>
      <c r="P105" s="19">
        <f t="shared" si="18"/>
        <v>1.2770247933884988</v>
      </c>
      <c r="Q105" s="19">
        <f t="shared" si="19"/>
        <v>6.2770247933884988</v>
      </c>
      <c r="R105" s="4">
        <f t="shared" si="30"/>
        <v>-97.489291718876416</v>
      </c>
      <c r="S105" s="4">
        <f t="shared" si="31"/>
        <v>-92.489291718876416</v>
      </c>
      <c r="T105" s="4">
        <f t="shared" si="20"/>
        <v>7.4892917188764159</v>
      </c>
      <c r="U105" s="4">
        <f t="shared" si="21"/>
        <v>27.489291718876416</v>
      </c>
    </row>
    <row r="106" spans="2:21" x14ac:dyDescent="0.25">
      <c r="B106" s="1">
        <v>97</v>
      </c>
      <c r="C106" s="1">
        <f t="shared" si="22"/>
        <v>10.525443786982247</v>
      </c>
      <c r="D106" s="1">
        <f t="shared" si="16"/>
        <v>4.7928994082840237E-2</v>
      </c>
      <c r="E106" s="1">
        <f t="shared" si="23"/>
        <v>4.7928994082840237E-2</v>
      </c>
      <c r="F106" s="1">
        <f t="shared" si="24"/>
        <v>2.7440291787915254</v>
      </c>
      <c r="G106" s="18">
        <f t="shared" si="25"/>
        <v>2.7</v>
      </c>
      <c r="H106" s="13">
        <f t="shared" si="26"/>
        <v>-0.92399999999999993</v>
      </c>
      <c r="I106" s="19">
        <f t="shared" si="27"/>
        <v>0.9</v>
      </c>
      <c r="J106" s="13">
        <f t="shared" si="28"/>
        <v>507.58200322706477</v>
      </c>
      <c r="K106" s="19">
        <f t="shared" si="17"/>
        <v>129.78748435264311</v>
      </c>
      <c r="L106" s="19">
        <v>8</v>
      </c>
      <c r="M106" s="19">
        <f t="shared" si="29"/>
        <v>137.78748435264311</v>
      </c>
      <c r="N106" s="19">
        <f>VLOOKUP(I106,'[1]FS antenna gain'!$A$2:$B$902,2)</f>
        <v>39.038243749999559</v>
      </c>
      <c r="O106" s="19">
        <f>VLOOKUP(G106,'vehicle radar antenna gain'!$A$3:$M$903,11)</f>
        <v>-0.72297520661150116</v>
      </c>
      <c r="P106" s="19">
        <f t="shared" si="18"/>
        <v>1.2770247933884988</v>
      </c>
      <c r="Q106" s="19">
        <f t="shared" si="19"/>
        <v>6.2770247933884988</v>
      </c>
      <c r="R106" s="4">
        <f t="shared" si="30"/>
        <v>-97.472215809255033</v>
      </c>
      <c r="S106" s="4">
        <f t="shared" si="31"/>
        <v>-92.472215809255033</v>
      </c>
      <c r="T106" s="4">
        <f t="shared" si="20"/>
        <v>7.472215809255033</v>
      </c>
      <c r="U106" s="4">
        <f t="shared" si="21"/>
        <v>27.472215809255033</v>
      </c>
    </row>
    <row r="107" spans="2:21" x14ac:dyDescent="0.25">
      <c r="B107" s="1">
        <v>98</v>
      </c>
      <c r="C107" s="1">
        <f t="shared" si="22"/>
        <v>10.496837944664032</v>
      </c>
      <c r="D107" s="1">
        <f t="shared" si="16"/>
        <v>4.8023715415019763E-2</v>
      </c>
      <c r="E107" s="1">
        <f t="shared" si="23"/>
        <v>4.8023715415019763E-2</v>
      </c>
      <c r="F107" s="1">
        <f t="shared" si="24"/>
        <v>2.7494438482408157</v>
      </c>
      <c r="G107" s="18">
        <f t="shared" si="25"/>
        <v>2.7</v>
      </c>
      <c r="H107" s="13">
        <f t="shared" si="26"/>
        <v>-0.92399999999999993</v>
      </c>
      <c r="I107" s="19">
        <f t="shared" si="27"/>
        <v>0.9</v>
      </c>
      <c r="J107" s="13">
        <f t="shared" si="28"/>
        <v>506.58315210831876</v>
      </c>
      <c r="K107" s="19">
        <f t="shared" si="17"/>
        <v>129.77037488414692</v>
      </c>
      <c r="L107" s="19">
        <v>8</v>
      </c>
      <c r="M107" s="19">
        <f t="shared" si="29"/>
        <v>137.77037488414692</v>
      </c>
      <c r="N107" s="19">
        <f>VLOOKUP(I107,'[1]FS antenna gain'!$A$2:$B$902,2)</f>
        <v>39.038243749999559</v>
      </c>
      <c r="O107" s="19">
        <f>VLOOKUP(G107,'vehicle radar antenna gain'!$A$3:$M$903,11)</f>
        <v>-0.72297520661150116</v>
      </c>
      <c r="P107" s="19">
        <f t="shared" si="18"/>
        <v>1.2770247933884988</v>
      </c>
      <c r="Q107" s="19">
        <f t="shared" si="19"/>
        <v>6.2770247933884988</v>
      </c>
      <c r="R107" s="4">
        <f t="shared" si="30"/>
        <v>-97.455106340758846</v>
      </c>
      <c r="S107" s="4">
        <f t="shared" si="31"/>
        <v>-92.455106340758846</v>
      </c>
      <c r="T107" s="4">
        <f t="shared" si="20"/>
        <v>7.4551063407588458</v>
      </c>
      <c r="U107" s="4">
        <f t="shared" si="21"/>
        <v>27.455106340758846</v>
      </c>
    </row>
    <row r="108" spans="2:21" x14ac:dyDescent="0.25">
      <c r="B108" s="1">
        <v>99</v>
      </c>
      <c r="C108" s="1">
        <f t="shared" si="22"/>
        <v>10.468118811881187</v>
      </c>
      <c r="D108" s="1">
        <f t="shared" si="16"/>
        <v>4.8118811881188113E-2</v>
      </c>
      <c r="E108" s="1">
        <f t="shared" si="23"/>
        <v>4.811881188118812E-2</v>
      </c>
      <c r="F108" s="1">
        <f t="shared" si="24"/>
        <v>2.754879912485384</v>
      </c>
      <c r="G108" s="18">
        <f t="shared" si="25"/>
        <v>2.8</v>
      </c>
      <c r="H108" s="13">
        <f t="shared" si="26"/>
        <v>-0.82400000000000029</v>
      </c>
      <c r="I108" s="19">
        <f t="shared" si="27"/>
        <v>0.8</v>
      </c>
      <c r="J108" s="13">
        <f t="shared" si="28"/>
        <v>505.58430553172826</v>
      </c>
      <c r="K108" s="19">
        <f t="shared" si="17"/>
        <v>129.75323172491875</v>
      </c>
      <c r="L108" s="19">
        <v>8</v>
      </c>
      <c r="M108" s="19">
        <f t="shared" si="29"/>
        <v>137.75323172491875</v>
      </c>
      <c r="N108" s="19">
        <f>VLOOKUP(I108,'[1]FS antenna gain'!$A$2:$B$902,2)</f>
        <v>40.079600000001093</v>
      </c>
      <c r="O108" s="19">
        <f>VLOOKUP(G108,'vehicle radar antenna gain'!$A$3:$M$903,11)</f>
        <v>-0.72297520661150116</v>
      </c>
      <c r="P108" s="19">
        <f t="shared" si="18"/>
        <v>1.2770247933884988</v>
      </c>
      <c r="Q108" s="19">
        <f t="shared" si="19"/>
        <v>6.2770247933884988</v>
      </c>
      <c r="R108" s="4">
        <f t="shared" si="30"/>
        <v>-96.396606931529149</v>
      </c>
      <c r="S108" s="4">
        <f t="shared" si="31"/>
        <v>-91.396606931529149</v>
      </c>
      <c r="T108" s="4">
        <f t="shared" si="20"/>
        <v>6.3966069315291492</v>
      </c>
      <c r="U108" s="4">
        <f t="shared" si="21"/>
        <v>26.396606931529149</v>
      </c>
    </row>
    <row r="109" spans="2:21" x14ac:dyDescent="0.25">
      <c r="B109" s="1">
        <v>100</v>
      </c>
      <c r="C109" s="1">
        <f t="shared" si="22"/>
        <v>10.439285714285713</v>
      </c>
      <c r="D109" s="1">
        <f t="shared" si="16"/>
        <v>4.821428571428571E-2</v>
      </c>
      <c r="E109" s="1">
        <f t="shared" si="23"/>
        <v>4.8214285714285716E-2</v>
      </c>
      <c r="F109" s="1">
        <f t="shared" si="24"/>
        <v>2.7603374984825613</v>
      </c>
      <c r="G109" s="18">
        <f t="shared" si="25"/>
        <v>2.8</v>
      </c>
      <c r="H109" s="13">
        <f t="shared" si="26"/>
        <v>-0.82400000000000029</v>
      </c>
      <c r="I109" s="19">
        <f t="shared" si="27"/>
        <v>0.8</v>
      </c>
      <c r="J109" s="13">
        <f t="shared" si="28"/>
        <v>504.58546352426765</v>
      </c>
      <c r="K109" s="19">
        <f t="shared" si="17"/>
        <v>129.73605474232454</v>
      </c>
      <c r="L109" s="19">
        <v>8</v>
      </c>
      <c r="M109" s="19">
        <f t="shared" si="29"/>
        <v>137.73605474232454</v>
      </c>
      <c r="N109" s="19">
        <f>VLOOKUP(I109,'[1]FS antenna gain'!$A$2:$B$902,2)</f>
        <v>40.079600000001093</v>
      </c>
      <c r="O109" s="19">
        <f>VLOOKUP(G109,'vehicle radar antenna gain'!$A$3:$M$903,11)</f>
        <v>-0.72297520661150116</v>
      </c>
      <c r="P109" s="19">
        <f t="shared" si="18"/>
        <v>1.2770247933884988</v>
      </c>
      <c r="Q109" s="19">
        <f t="shared" si="19"/>
        <v>6.2770247933884988</v>
      </c>
      <c r="R109" s="4">
        <f t="shared" si="30"/>
        <v>-96.379429948934941</v>
      </c>
      <c r="S109" s="4">
        <f t="shared" si="31"/>
        <v>-91.379429948934941</v>
      </c>
      <c r="T109" s="4">
        <f t="shared" si="20"/>
        <v>6.3794299489349413</v>
      </c>
      <c r="U109" s="4">
        <f t="shared" si="21"/>
        <v>26.379429948934941</v>
      </c>
    </row>
    <row r="110" spans="2:21" x14ac:dyDescent="0.25">
      <c r="B110" s="1">
        <v>101</v>
      </c>
      <c r="C110" s="1">
        <f t="shared" si="22"/>
        <v>10.410337972166998</v>
      </c>
      <c r="D110" s="1">
        <f t="shared" si="16"/>
        <v>4.8310139165009945E-2</v>
      </c>
      <c r="E110" s="1">
        <f t="shared" si="23"/>
        <v>4.8310139165009938E-2</v>
      </c>
      <c r="F110" s="1">
        <f t="shared" si="24"/>
        <v>2.7658167341953788</v>
      </c>
      <c r="G110" s="18">
        <f t="shared" si="25"/>
        <v>2.8</v>
      </c>
      <c r="H110" s="13">
        <f t="shared" si="26"/>
        <v>-0.82400000000000029</v>
      </c>
      <c r="I110" s="19">
        <f t="shared" si="27"/>
        <v>0.8</v>
      </c>
      <c r="J110" s="13">
        <f t="shared" si="28"/>
        <v>503.58662611312468</v>
      </c>
      <c r="K110" s="19">
        <f t="shared" si="17"/>
        <v>129.7188438029475</v>
      </c>
      <c r="L110" s="19">
        <v>8</v>
      </c>
      <c r="M110" s="19">
        <f t="shared" si="29"/>
        <v>137.7188438029475</v>
      </c>
      <c r="N110" s="19">
        <f>VLOOKUP(I110,'[1]FS antenna gain'!$A$2:$B$902,2)</f>
        <v>40.079600000001093</v>
      </c>
      <c r="O110" s="19">
        <f>VLOOKUP(G110,'vehicle radar antenna gain'!$A$3:$M$903,11)</f>
        <v>-0.72297520661150116</v>
      </c>
      <c r="P110" s="19">
        <f t="shared" si="18"/>
        <v>1.2770247933884988</v>
      </c>
      <c r="Q110" s="19">
        <f t="shared" si="19"/>
        <v>6.2770247933884988</v>
      </c>
      <c r="R110" s="4">
        <f t="shared" si="30"/>
        <v>-96.362219009557904</v>
      </c>
      <c r="S110" s="4">
        <f t="shared" si="31"/>
        <v>-91.362219009557904</v>
      </c>
      <c r="T110" s="4">
        <f t="shared" si="20"/>
        <v>6.3622190095579043</v>
      </c>
      <c r="U110" s="4">
        <f t="shared" si="21"/>
        <v>26.362219009557904</v>
      </c>
    </row>
    <row r="111" spans="2:21" x14ac:dyDescent="0.25">
      <c r="B111" s="1">
        <v>102</v>
      </c>
      <c r="C111" s="1">
        <f t="shared" si="22"/>
        <v>10.381274900398406</v>
      </c>
      <c r="D111" s="1">
        <f t="shared" si="16"/>
        <v>4.8406374501992033E-2</v>
      </c>
      <c r="E111" s="1">
        <f t="shared" si="23"/>
        <v>4.8406374501992033E-2</v>
      </c>
      <c r="F111" s="1">
        <f t="shared" si="24"/>
        <v>2.7713177486025313</v>
      </c>
      <c r="G111" s="18">
        <f t="shared" si="25"/>
        <v>2.8</v>
      </c>
      <c r="H111" s="13">
        <f t="shared" si="26"/>
        <v>-0.82400000000000029</v>
      </c>
      <c r="I111" s="19">
        <f t="shared" si="27"/>
        <v>0.8</v>
      </c>
      <c r="J111" s="13">
        <f t="shared" si="28"/>
        <v>502.5877933257035</v>
      </c>
      <c r="K111" s="19">
        <f t="shared" si="17"/>
        <v>129.70159877258163</v>
      </c>
      <c r="L111" s="19">
        <v>8</v>
      </c>
      <c r="M111" s="19">
        <f t="shared" si="29"/>
        <v>137.70159877258163</v>
      </c>
      <c r="N111" s="19">
        <f>VLOOKUP(I111,'[1]FS antenna gain'!$A$2:$B$902,2)</f>
        <v>40.079600000001093</v>
      </c>
      <c r="O111" s="19">
        <f>VLOOKUP(G111,'vehicle radar antenna gain'!$A$3:$M$903,11)</f>
        <v>-0.72297520661150116</v>
      </c>
      <c r="P111" s="19">
        <f t="shared" si="18"/>
        <v>1.2770247933884988</v>
      </c>
      <c r="Q111" s="19">
        <f t="shared" si="19"/>
        <v>6.2770247933884988</v>
      </c>
      <c r="R111" s="4">
        <f t="shared" si="30"/>
        <v>-96.344973979192034</v>
      </c>
      <c r="S111" s="4">
        <f t="shared" si="31"/>
        <v>-91.344973979192034</v>
      </c>
      <c r="T111" s="4">
        <f t="shared" si="20"/>
        <v>6.3449739791920337</v>
      </c>
      <c r="U111" s="4">
        <f t="shared" si="21"/>
        <v>26.344973979192034</v>
      </c>
    </row>
    <row r="112" spans="2:21" x14ac:dyDescent="0.25">
      <c r="B112" s="1">
        <v>103</v>
      </c>
      <c r="C112" s="1">
        <f t="shared" si="22"/>
        <v>10.352095808383233</v>
      </c>
      <c r="D112" s="1">
        <f t="shared" si="16"/>
        <v>4.8502994011976046E-2</v>
      </c>
      <c r="E112" s="1">
        <f t="shared" si="23"/>
        <v>4.8502994011976053E-2</v>
      </c>
      <c r="F112" s="1">
        <f t="shared" si="24"/>
        <v>2.7768406717084737</v>
      </c>
      <c r="G112" s="18">
        <f t="shared" si="25"/>
        <v>2.8</v>
      </c>
      <c r="H112" s="13">
        <f t="shared" si="26"/>
        <v>-0.82400000000000029</v>
      </c>
      <c r="I112" s="19">
        <f t="shared" si="27"/>
        <v>0.8</v>
      </c>
      <c r="J112" s="13">
        <f t="shared" si="28"/>
        <v>501.58896518962615</v>
      </c>
      <c r="K112" s="19">
        <f t="shared" si="17"/>
        <v>129.68431951622568</v>
      </c>
      <c r="L112" s="19">
        <v>8</v>
      </c>
      <c r="M112" s="19">
        <f t="shared" si="29"/>
        <v>137.68431951622568</v>
      </c>
      <c r="N112" s="19">
        <f>VLOOKUP(I112,'[1]FS antenna gain'!$A$2:$B$902,2)</f>
        <v>40.079600000001093</v>
      </c>
      <c r="O112" s="19">
        <f>VLOOKUP(G112,'vehicle radar antenna gain'!$A$3:$M$903,11)</f>
        <v>-0.72297520661150116</v>
      </c>
      <c r="P112" s="19">
        <f t="shared" si="18"/>
        <v>1.2770247933884988</v>
      </c>
      <c r="Q112" s="19">
        <f t="shared" si="19"/>
        <v>6.2770247933884988</v>
      </c>
      <c r="R112" s="4">
        <f t="shared" si="30"/>
        <v>-96.327694722836085</v>
      </c>
      <c r="S112" s="4">
        <f t="shared" si="31"/>
        <v>-91.327694722836085</v>
      </c>
      <c r="T112" s="4">
        <f t="shared" si="20"/>
        <v>6.3276947228360854</v>
      </c>
      <c r="U112" s="4">
        <f t="shared" si="21"/>
        <v>26.327694722836085</v>
      </c>
    </row>
    <row r="113" spans="2:21" x14ac:dyDescent="0.25">
      <c r="B113" s="1">
        <v>104</v>
      </c>
      <c r="C113" s="1">
        <f t="shared" si="22"/>
        <v>10.322799999999999</v>
      </c>
      <c r="D113" s="1">
        <f t="shared" si="16"/>
        <v>4.8599999999999997E-2</v>
      </c>
      <c r="E113" s="1">
        <f t="shared" si="23"/>
        <v>4.8600000000000004E-2</v>
      </c>
      <c r="F113" s="1">
        <f t="shared" si="24"/>
        <v>2.7823856345536266</v>
      </c>
      <c r="G113" s="18">
        <f t="shared" si="25"/>
        <v>2.8</v>
      </c>
      <c r="H113" s="13">
        <f t="shared" si="26"/>
        <v>-0.82400000000000029</v>
      </c>
      <c r="I113" s="19">
        <f t="shared" si="27"/>
        <v>0.8</v>
      </c>
      <c r="J113" s="13">
        <f t="shared" si="28"/>
        <v>500.59014173273528</v>
      </c>
      <c r="K113" s="19">
        <f t="shared" si="17"/>
        <v>129.66700589807675</v>
      </c>
      <c r="L113" s="19">
        <v>8</v>
      </c>
      <c r="M113" s="19">
        <f t="shared" si="29"/>
        <v>137.66700589807675</v>
      </c>
      <c r="N113" s="19">
        <f>VLOOKUP(I113,'[1]FS antenna gain'!$A$2:$B$902,2)</f>
        <v>40.079600000001093</v>
      </c>
      <c r="O113" s="19">
        <f>VLOOKUP(G113,'vehicle radar antenna gain'!$A$3:$M$903,11)</f>
        <v>-0.72297520661150116</v>
      </c>
      <c r="P113" s="19">
        <f t="shared" si="18"/>
        <v>1.2770247933884988</v>
      </c>
      <c r="Q113" s="19">
        <f t="shared" si="19"/>
        <v>6.2770247933884988</v>
      </c>
      <c r="R113" s="4">
        <f t="shared" si="30"/>
        <v>-96.310381104687153</v>
      </c>
      <c r="S113" s="4">
        <f t="shared" si="31"/>
        <v>-91.310381104687153</v>
      </c>
      <c r="T113" s="4">
        <f t="shared" si="20"/>
        <v>6.3103811046871527</v>
      </c>
      <c r="U113" s="4">
        <f t="shared" si="21"/>
        <v>26.310381104687153</v>
      </c>
    </row>
    <row r="114" spans="2:21" x14ac:dyDescent="0.25">
      <c r="B114" s="1">
        <v>105</v>
      </c>
      <c r="C114" s="1">
        <f t="shared" si="22"/>
        <v>10.293386773547093</v>
      </c>
      <c r="D114" s="1">
        <f t="shared" si="16"/>
        <v>4.8697394789579157E-2</v>
      </c>
      <c r="E114" s="1">
        <f t="shared" si="23"/>
        <v>4.8697394789579164E-2</v>
      </c>
      <c r="F114" s="1">
        <f t="shared" si="24"/>
        <v>2.7879527692247068</v>
      </c>
      <c r="G114" s="18">
        <f t="shared" si="25"/>
        <v>2.8</v>
      </c>
      <c r="H114" s="13">
        <f t="shared" si="26"/>
        <v>-0.82400000000000029</v>
      </c>
      <c r="I114" s="19">
        <f t="shared" si="27"/>
        <v>0.8</v>
      </c>
      <c r="J114" s="13">
        <f t="shared" si="28"/>
        <v>499.59132298309589</v>
      </c>
      <c r="K114" s="19">
        <f t="shared" si="17"/>
        <v>129.64965778152424</v>
      </c>
      <c r="L114" s="19">
        <v>8</v>
      </c>
      <c r="M114" s="19">
        <f t="shared" si="29"/>
        <v>137.64965778152424</v>
      </c>
      <c r="N114" s="19">
        <f>VLOOKUP(I114,'[1]FS antenna gain'!$A$2:$B$902,2)</f>
        <v>40.079600000001093</v>
      </c>
      <c r="O114" s="19">
        <f>VLOOKUP(G114,'vehicle radar antenna gain'!$A$3:$M$903,11)</f>
        <v>-0.72297520661150116</v>
      </c>
      <c r="P114" s="19">
        <f t="shared" si="18"/>
        <v>1.2770247933884988</v>
      </c>
      <c r="Q114" s="19">
        <f t="shared" si="19"/>
        <v>6.2770247933884988</v>
      </c>
      <c r="R114" s="4">
        <f t="shared" si="30"/>
        <v>-96.293032988134641</v>
      </c>
      <c r="S114" s="4">
        <f t="shared" si="31"/>
        <v>-91.293032988134641</v>
      </c>
      <c r="T114" s="4">
        <f t="shared" si="20"/>
        <v>6.293032988134641</v>
      </c>
      <c r="U114" s="4">
        <f t="shared" si="21"/>
        <v>26.293032988134641</v>
      </c>
    </row>
    <row r="115" spans="2:21" x14ac:dyDescent="0.25">
      <c r="B115" s="1">
        <v>106</v>
      </c>
      <c r="C115" s="1">
        <f t="shared" si="22"/>
        <v>10.263855421686745</v>
      </c>
      <c r="D115" s="1">
        <f t="shared" si="16"/>
        <v>4.879518072289156E-2</v>
      </c>
      <c r="E115" s="1">
        <f t="shared" si="23"/>
        <v>4.8795180722891573E-2</v>
      </c>
      <c r="F115" s="1">
        <f t="shared" si="24"/>
        <v>2.7935422088651838</v>
      </c>
      <c r="G115" s="18">
        <f t="shared" si="25"/>
        <v>2.8</v>
      </c>
      <c r="H115" s="13">
        <f t="shared" si="26"/>
        <v>-0.82400000000000029</v>
      </c>
      <c r="I115" s="19">
        <f t="shared" si="27"/>
        <v>0.8</v>
      </c>
      <c r="J115" s="13">
        <f t="shared" si="28"/>
        <v>498.59250896899766</v>
      </c>
      <c r="K115" s="19">
        <f t="shared" si="17"/>
        <v>129.63227502914293</v>
      </c>
      <c r="L115" s="19">
        <v>8</v>
      </c>
      <c r="M115" s="19">
        <f t="shared" si="29"/>
        <v>137.63227502914293</v>
      </c>
      <c r="N115" s="19">
        <f>VLOOKUP(I115,'[1]FS antenna gain'!$A$2:$B$902,2)</f>
        <v>40.079600000001093</v>
      </c>
      <c r="O115" s="19">
        <f>VLOOKUP(G115,'vehicle radar antenna gain'!$A$3:$M$903,11)</f>
        <v>-0.72297520661150116</v>
      </c>
      <c r="P115" s="19">
        <f t="shared" si="18"/>
        <v>1.2770247933884988</v>
      </c>
      <c r="Q115" s="19">
        <f t="shared" si="19"/>
        <v>6.2770247933884988</v>
      </c>
      <c r="R115" s="4">
        <f t="shared" si="30"/>
        <v>-96.275650235753332</v>
      </c>
      <c r="S115" s="4">
        <f t="shared" si="31"/>
        <v>-91.275650235753332</v>
      </c>
      <c r="T115" s="4">
        <f t="shared" si="20"/>
        <v>6.2756502357533321</v>
      </c>
      <c r="U115" s="4">
        <f t="shared" si="21"/>
        <v>26.275650235753332</v>
      </c>
    </row>
    <row r="116" spans="2:21" x14ac:dyDescent="0.25">
      <c r="B116" s="1">
        <v>107</v>
      </c>
      <c r="C116" s="1">
        <f t="shared" si="22"/>
        <v>10.23420523138833</v>
      </c>
      <c r="D116" s="1">
        <f t="shared" si="16"/>
        <v>4.88933601609658E-2</v>
      </c>
      <c r="E116" s="1">
        <f t="shared" si="23"/>
        <v>4.8893360160965793E-2</v>
      </c>
      <c r="F116" s="1">
        <f t="shared" si="24"/>
        <v>2.7991540876858627</v>
      </c>
      <c r="G116" s="18">
        <f t="shared" si="25"/>
        <v>2.8</v>
      </c>
      <c r="H116" s="13">
        <f t="shared" si="26"/>
        <v>-0.82400000000000029</v>
      </c>
      <c r="I116" s="19">
        <f t="shared" si="27"/>
        <v>0.8</v>
      </c>
      <c r="J116" s="13">
        <f t="shared" si="28"/>
        <v>497.59369971895751</v>
      </c>
      <c r="K116" s="19">
        <f t="shared" si="17"/>
        <v>129.61485750268696</v>
      </c>
      <c r="L116" s="19">
        <v>8</v>
      </c>
      <c r="M116" s="19">
        <f t="shared" si="29"/>
        <v>137.61485750268696</v>
      </c>
      <c r="N116" s="19">
        <f>VLOOKUP(I116,'[1]FS antenna gain'!$A$2:$B$902,2)</f>
        <v>40.079600000001093</v>
      </c>
      <c r="O116" s="19">
        <f>VLOOKUP(G116,'vehicle radar antenna gain'!$A$3:$M$903,11)</f>
        <v>-0.72297520661150116</v>
      </c>
      <c r="P116" s="19">
        <f t="shared" si="18"/>
        <v>1.2770247933884988</v>
      </c>
      <c r="Q116" s="19">
        <f t="shared" si="19"/>
        <v>6.2770247933884988</v>
      </c>
      <c r="R116" s="4">
        <f t="shared" si="30"/>
        <v>-96.25823270929736</v>
      </c>
      <c r="S116" s="4">
        <f t="shared" si="31"/>
        <v>-91.25823270929736</v>
      </c>
      <c r="T116" s="4">
        <f t="shared" si="20"/>
        <v>6.25823270929736</v>
      </c>
      <c r="U116" s="4">
        <f t="shared" si="21"/>
        <v>26.25823270929736</v>
      </c>
    </row>
    <row r="117" spans="2:21" x14ac:dyDescent="0.25">
      <c r="B117" s="1">
        <v>108</v>
      </c>
      <c r="C117" s="1">
        <f t="shared" si="22"/>
        <v>10.204435483870967</v>
      </c>
      <c r="D117" s="1">
        <f t="shared" si="16"/>
        <v>4.8991935483870964E-2</v>
      </c>
      <c r="E117" s="1">
        <f t="shared" si="23"/>
        <v>4.8991935483870971E-2</v>
      </c>
      <c r="F117" s="1">
        <f t="shared" si="24"/>
        <v>2.8047885409755877</v>
      </c>
      <c r="G117" s="18">
        <f t="shared" si="25"/>
        <v>2.8</v>
      </c>
      <c r="H117" s="13">
        <f t="shared" si="26"/>
        <v>-0.82400000000000029</v>
      </c>
      <c r="I117" s="19">
        <f t="shared" si="27"/>
        <v>0.8</v>
      </c>
      <c r="J117" s="13">
        <f t="shared" si="28"/>
        <v>496.59489526172138</v>
      </c>
      <c r="K117" s="19">
        <f t="shared" si="17"/>
        <v>129.59740506308327</v>
      </c>
      <c r="L117" s="19">
        <v>8</v>
      </c>
      <c r="M117" s="19">
        <f t="shared" si="29"/>
        <v>137.59740506308327</v>
      </c>
      <c r="N117" s="19">
        <f>VLOOKUP(I117,'[1]FS antenna gain'!$A$2:$B$902,2)</f>
        <v>40.079600000001093</v>
      </c>
      <c r="O117" s="19">
        <f>VLOOKUP(G117,'vehicle radar antenna gain'!$A$3:$M$903,11)</f>
        <v>-0.72297520661150116</v>
      </c>
      <c r="P117" s="19">
        <f t="shared" si="18"/>
        <v>1.2770247933884988</v>
      </c>
      <c r="Q117" s="19">
        <f t="shared" si="19"/>
        <v>6.2770247933884988</v>
      </c>
      <c r="R117" s="4">
        <f t="shared" si="30"/>
        <v>-96.240780269693673</v>
      </c>
      <c r="S117" s="4">
        <f t="shared" si="31"/>
        <v>-91.240780269693673</v>
      </c>
      <c r="T117" s="4">
        <f t="shared" si="20"/>
        <v>6.2407802696936727</v>
      </c>
      <c r="U117" s="4">
        <f t="shared" si="21"/>
        <v>26.240780269693673</v>
      </c>
    </row>
    <row r="118" spans="2:21" x14ac:dyDescent="0.25">
      <c r="B118" s="1">
        <v>109</v>
      </c>
      <c r="C118" s="1">
        <f t="shared" si="22"/>
        <v>10.174545454545454</v>
      </c>
      <c r="D118" s="1">
        <f t="shared" si="16"/>
        <v>4.9090909090909088E-2</v>
      </c>
      <c r="E118" s="1">
        <f t="shared" si="23"/>
        <v>4.9090909090909095E-2</v>
      </c>
      <c r="F118" s="1">
        <f t="shared" si="24"/>
        <v>2.8104457051120839</v>
      </c>
      <c r="G118" s="18">
        <f t="shared" si="25"/>
        <v>2.8</v>
      </c>
      <c r="H118" s="13">
        <f t="shared" si="26"/>
        <v>-0.82400000000000029</v>
      </c>
      <c r="I118" s="19">
        <f t="shared" si="27"/>
        <v>0.8</v>
      </c>
      <c r="J118" s="13">
        <f t="shared" si="28"/>
        <v>495.59609562626702</v>
      </c>
      <c r="K118" s="19">
        <f t="shared" si="17"/>
        <v>129.57991757042458</v>
      </c>
      <c r="L118" s="19">
        <v>8</v>
      </c>
      <c r="M118" s="19">
        <f t="shared" si="29"/>
        <v>137.57991757042458</v>
      </c>
      <c r="N118" s="19">
        <f>VLOOKUP(I118,'[1]FS antenna gain'!$A$2:$B$902,2)</f>
        <v>40.079600000001093</v>
      </c>
      <c r="O118" s="19">
        <f>VLOOKUP(G118,'vehicle radar antenna gain'!$A$3:$M$903,11)</f>
        <v>-0.72297520661150116</v>
      </c>
      <c r="P118" s="19">
        <f t="shared" si="18"/>
        <v>1.2770247933884988</v>
      </c>
      <c r="Q118" s="19">
        <f t="shared" si="19"/>
        <v>6.2770247933884988</v>
      </c>
      <c r="R118" s="4">
        <f t="shared" si="30"/>
        <v>-96.223292777034985</v>
      </c>
      <c r="S118" s="4">
        <f t="shared" si="31"/>
        <v>-91.223292777034985</v>
      </c>
      <c r="T118" s="4">
        <f t="shared" si="20"/>
        <v>6.2232927770349846</v>
      </c>
      <c r="U118" s="4">
        <f t="shared" si="21"/>
        <v>26.223292777034985</v>
      </c>
    </row>
    <row r="119" spans="2:21" x14ac:dyDescent="0.25">
      <c r="B119" s="1">
        <v>110</v>
      </c>
      <c r="C119" s="1">
        <f t="shared" si="22"/>
        <v>10.144534412955466</v>
      </c>
      <c r="D119" s="1">
        <f t="shared" si="16"/>
        <v>4.919028340080972E-2</v>
      </c>
      <c r="E119" s="1">
        <f t="shared" si="23"/>
        <v>4.919028340080972E-2</v>
      </c>
      <c r="F119" s="1">
        <f t="shared" si="24"/>
        <v>2.8161257175729224</v>
      </c>
      <c r="G119" s="18">
        <f t="shared" si="25"/>
        <v>2.8</v>
      </c>
      <c r="H119" s="13">
        <f t="shared" si="26"/>
        <v>-0.82400000000000029</v>
      </c>
      <c r="I119" s="19">
        <f t="shared" si="27"/>
        <v>0.8</v>
      </c>
      <c r="J119" s="13">
        <f t="shared" si="28"/>
        <v>494.59730084180609</v>
      </c>
      <c r="K119" s="19">
        <f t="shared" si="17"/>
        <v>129.56239488396329</v>
      </c>
      <c r="L119" s="19">
        <v>8</v>
      </c>
      <c r="M119" s="19">
        <f t="shared" si="29"/>
        <v>137.56239488396329</v>
      </c>
      <c r="N119" s="19">
        <f>VLOOKUP(I119,'[1]FS antenna gain'!$A$2:$B$902,2)</f>
        <v>40.079600000001093</v>
      </c>
      <c r="O119" s="19">
        <f>VLOOKUP(G119,'vehicle radar antenna gain'!$A$3:$M$903,11)</f>
        <v>-0.72297520661150116</v>
      </c>
      <c r="P119" s="19">
        <f t="shared" si="18"/>
        <v>1.2770247933884988</v>
      </c>
      <c r="Q119" s="19">
        <f t="shared" si="19"/>
        <v>6.2770247933884988</v>
      </c>
      <c r="R119" s="4">
        <f t="shared" si="30"/>
        <v>-96.205770090573694</v>
      </c>
      <c r="S119" s="4">
        <f t="shared" si="31"/>
        <v>-91.205770090573694</v>
      </c>
      <c r="T119" s="4">
        <f t="shared" si="20"/>
        <v>6.2057700905736937</v>
      </c>
      <c r="U119" s="4">
        <f t="shared" si="21"/>
        <v>26.205770090573694</v>
      </c>
    </row>
    <row r="120" spans="2:21" x14ac:dyDescent="0.25">
      <c r="B120" s="1">
        <v>111</v>
      </c>
      <c r="C120" s="1">
        <f t="shared" si="22"/>
        <v>10.114401622718052</v>
      </c>
      <c r="D120" s="1">
        <f t="shared" si="16"/>
        <v>4.9290060851926977E-2</v>
      </c>
      <c r="E120" s="1">
        <f t="shared" si="23"/>
        <v>4.9290060851926977E-2</v>
      </c>
      <c r="F120" s="1">
        <f t="shared" si="24"/>
        <v>2.821828716946623</v>
      </c>
      <c r="G120" s="18">
        <f t="shared" si="25"/>
        <v>2.8</v>
      </c>
      <c r="H120" s="13">
        <f t="shared" si="26"/>
        <v>-0.82400000000000029</v>
      </c>
      <c r="I120" s="19">
        <f t="shared" si="27"/>
        <v>0.8</v>
      </c>
      <c r="J120" s="13">
        <f t="shared" si="28"/>
        <v>493.59851093778633</v>
      </c>
      <c r="K120" s="19">
        <f t="shared" si="17"/>
        <v>129.54483686210438</v>
      </c>
      <c r="L120" s="19">
        <v>8</v>
      </c>
      <c r="M120" s="19">
        <f t="shared" si="29"/>
        <v>137.54483686210438</v>
      </c>
      <c r="N120" s="19">
        <f>VLOOKUP(I120,'[1]FS antenna gain'!$A$2:$B$902,2)</f>
        <v>40.079600000001093</v>
      </c>
      <c r="O120" s="19">
        <f>VLOOKUP(G120,'vehicle radar antenna gain'!$A$3:$M$903,11)</f>
        <v>-0.72297520661150116</v>
      </c>
      <c r="P120" s="19">
        <f t="shared" si="18"/>
        <v>1.2770247933884988</v>
      </c>
      <c r="Q120" s="19">
        <f t="shared" si="19"/>
        <v>6.2770247933884988</v>
      </c>
      <c r="R120" s="4">
        <f t="shared" si="30"/>
        <v>-96.188212068714776</v>
      </c>
      <c r="S120" s="4">
        <f t="shared" si="31"/>
        <v>-91.188212068714776</v>
      </c>
      <c r="T120" s="4">
        <f t="shared" si="20"/>
        <v>6.1882120687147761</v>
      </c>
      <c r="U120" s="4">
        <f t="shared" si="21"/>
        <v>26.188212068714776</v>
      </c>
    </row>
    <row r="121" spans="2:21" x14ac:dyDescent="0.25">
      <c r="B121" s="1">
        <v>112</v>
      </c>
      <c r="C121" s="1">
        <f t="shared" si="22"/>
        <v>10.084146341463414</v>
      </c>
      <c r="D121" s="1">
        <f t="shared" si="16"/>
        <v>4.9390243902439027E-2</v>
      </c>
      <c r="E121" s="1">
        <f t="shared" si="23"/>
        <v>4.9390243902439027E-2</v>
      </c>
      <c r="F121" s="1">
        <f t="shared" si="24"/>
        <v>2.8275548429438873</v>
      </c>
      <c r="G121" s="18">
        <f t="shared" si="25"/>
        <v>2.8</v>
      </c>
      <c r="H121" s="13">
        <f t="shared" si="26"/>
        <v>-0.82400000000000029</v>
      </c>
      <c r="I121" s="19">
        <f t="shared" si="27"/>
        <v>0.8</v>
      </c>
      <c r="J121" s="13">
        <f t="shared" si="28"/>
        <v>492.59972594389455</v>
      </c>
      <c r="K121" s="19">
        <f t="shared" si="17"/>
        <v>129.52724336239868</v>
      </c>
      <c r="L121" s="19">
        <v>8</v>
      </c>
      <c r="M121" s="19">
        <f t="shared" si="29"/>
        <v>137.52724336239868</v>
      </c>
      <c r="N121" s="19">
        <f>VLOOKUP(I121,'[1]FS antenna gain'!$A$2:$B$902,2)</f>
        <v>40.079600000001093</v>
      </c>
      <c r="O121" s="19">
        <f>VLOOKUP(G121,'vehicle radar antenna gain'!$A$3:$M$903,11)</f>
        <v>-0.72297520661150116</v>
      </c>
      <c r="P121" s="19">
        <f t="shared" si="18"/>
        <v>1.2770247933884988</v>
      </c>
      <c r="Q121" s="19">
        <f t="shared" si="19"/>
        <v>6.2770247933884988</v>
      </c>
      <c r="R121" s="4">
        <f t="shared" si="30"/>
        <v>-96.170618569009079</v>
      </c>
      <c r="S121" s="4">
        <f t="shared" si="31"/>
        <v>-91.170618569009079</v>
      </c>
      <c r="T121" s="4">
        <f t="shared" si="20"/>
        <v>6.1706185690090791</v>
      </c>
      <c r="U121" s="4">
        <f t="shared" si="21"/>
        <v>26.170618569009079</v>
      </c>
    </row>
    <row r="122" spans="2:21" x14ac:dyDescent="0.25">
      <c r="B122" s="1">
        <v>113</v>
      </c>
      <c r="C122" s="1">
        <f t="shared" si="22"/>
        <v>10.053767820773929</v>
      </c>
      <c r="D122" s="1">
        <f t="shared" si="16"/>
        <v>4.9490835030549893E-2</v>
      </c>
      <c r="E122" s="1">
        <f t="shared" si="23"/>
        <v>4.94908350305499E-2</v>
      </c>
      <c r="F122" s="1">
        <f t="shared" si="24"/>
        <v>2.833304236408972</v>
      </c>
      <c r="G122" s="18">
        <f t="shared" si="25"/>
        <v>2.8</v>
      </c>
      <c r="H122" s="13">
        <f t="shared" si="26"/>
        <v>-0.82400000000000029</v>
      </c>
      <c r="I122" s="19">
        <f t="shared" si="27"/>
        <v>0.8</v>
      </c>
      <c r="J122" s="13">
        <f t="shared" si="28"/>
        <v>491.60094589005826</v>
      </c>
      <c r="K122" s="19">
        <f t="shared" si="17"/>
        <v>129.5096142415361</v>
      </c>
      <c r="L122" s="19">
        <v>8</v>
      </c>
      <c r="M122" s="19">
        <f t="shared" si="29"/>
        <v>137.5096142415361</v>
      </c>
      <c r="N122" s="19">
        <f>VLOOKUP(I122,'[1]FS antenna gain'!$A$2:$B$902,2)</f>
        <v>40.079600000001093</v>
      </c>
      <c r="O122" s="19">
        <f>VLOOKUP(G122,'vehicle radar antenna gain'!$A$3:$M$903,11)</f>
        <v>-0.72297520661150116</v>
      </c>
      <c r="P122" s="19">
        <f t="shared" si="18"/>
        <v>1.2770247933884988</v>
      </c>
      <c r="Q122" s="19">
        <f t="shared" si="19"/>
        <v>6.2770247933884988</v>
      </c>
      <c r="R122" s="4">
        <f t="shared" si="30"/>
        <v>-96.152989448146499</v>
      </c>
      <c r="S122" s="4">
        <f t="shared" si="31"/>
        <v>-91.152989448146499</v>
      </c>
      <c r="T122" s="4">
        <f t="shared" si="20"/>
        <v>6.1529894481464993</v>
      </c>
      <c r="U122" s="4">
        <f t="shared" si="21"/>
        <v>26.152989448146499</v>
      </c>
    </row>
    <row r="123" spans="2:21" x14ac:dyDescent="0.25">
      <c r="B123" s="1">
        <v>114</v>
      </c>
      <c r="C123" s="1">
        <f t="shared" si="22"/>
        <v>10.023265306122449</v>
      </c>
      <c r="D123" s="1">
        <f t="shared" si="16"/>
        <v>4.9591836734693882E-2</v>
      </c>
      <c r="E123" s="1">
        <f t="shared" si="23"/>
        <v>4.9591836734693875E-2</v>
      </c>
      <c r="F123" s="1">
        <f t="shared" si="24"/>
        <v>2.8390770393312015</v>
      </c>
      <c r="G123" s="18">
        <f t="shared" si="25"/>
        <v>2.8</v>
      </c>
      <c r="H123" s="13">
        <f t="shared" si="26"/>
        <v>-0.82400000000000029</v>
      </c>
      <c r="I123" s="19">
        <f t="shared" si="27"/>
        <v>0.8</v>
      </c>
      <c r="J123" s="13">
        <f t="shared" si="28"/>
        <v>490.60217080644884</v>
      </c>
      <c r="K123" s="19">
        <f t="shared" si="17"/>
        <v>129.49194935533859</v>
      </c>
      <c r="L123" s="19">
        <v>8</v>
      </c>
      <c r="M123" s="19">
        <f t="shared" si="29"/>
        <v>137.49194935533859</v>
      </c>
      <c r="N123" s="19">
        <f>VLOOKUP(I123,'[1]FS antenna gain'!$A$2:$B$902,2)</f>
        <v>40.079600000001093</v>
      </c>
      <c r="O123" s="19">
        <f>VLOOKUP(G123,'vehicle radar antenna gain'!$A$3:$M$903,11)</f>
        <v>-0.72297520661150116</v>
      </c>
      <c r="P123" s="19">
        <f t="shared" si="18"/>
        <v>1.2770247933884988</v>
      </c>
      <c r="Q123" s="19">
        <f t="shared" si="19"/>
        <v>6.2770247933884988</v>
      </c>
      <c r="R123" s="4">
        <f t="shared" si="30"/>
        <v>-96.135324561948991</v>
      </c>
      <c r="S123" s="4">
        <f t="shared" si="31"/>
        <v>-91.135324561948991</v>
      </c>
      <c r="T123" s="4">
        <f t="shared" si="20"/>
        <v>6.1353245619489911</v>
      </c>
      <c r="U123" s="4">
        <f t="shared" si="21"/>
        <v>26.135324561948991</v>
      </c>
    </row>
    <row r="124" spans="2:21" x14ac:dyDescent="0.25">
      <c r="B124" s="1">
        <v>115</v>
      </c>
      <c r="C124" s="1">
        <f t="shared" si="22"/>
        <v>9.9926380368098151</v>
      </c>
      <c r="D124" s="1">
        <f t="shared" si="16"/>
        <v>4.9693251533742329E-2</v>
      </c>
      <c r="E124" s="1">
        <f t="shared" si="23"/>
        <v>4.9693251533742336E-2</v>
      </c>
      <c r="F124" s="1">
        <f t="shared" si="24"/>
        <v>2.8448733948566129</v>
      </c>
      <c r="G124" s="18">
        <f t="shared" si="25"/>
        <v>2.8</v>
      </c>
      <c r="H124" s="13">
        <f t="shared" si="26"/>
        <v>-0.82400000000000029</v>
      </c>
      <c r="I124" s="19">
        <f t="shared" si="27"/>
        <v>0.8</v>
      </c>
      <c r="J124" s="13">
        <f t="shared" si="28"/>
        <v>489.60340072348356</v>
      </c>
      <c r="K124" s="19">
        <f t="shared" si="17"/>
        <v>129.47424855875323</v>
      </c>
      <c r="L124" s="19">
        <v>8</v>
      </c>
      <c r="M124" s="19">
        <f t="shared" si="29"/>
        <v>137.47424855875323</v>
      </c>
      <c r="N124" s="19">
        <f>VLOOKUP(I124,'[1]FS antenna gain'!$A$2:$B$902,2)</f>
        <v>40.079600000001093</v>
      </c>
      <c r="O124" s="19">
        <f>VLOOKUP(G124,'vehicle radar antenna gain'!$A$3:$M$903,11)</f>
        <v>-0.72297520661150116</v>
      </c>
      <c r="P124" s="19">
        <f t="shared" si="18"/>
        <v>1.2770247933884988</v>
      </c>
      <c r="Q124" s="19">
        <f t="shared" si="19"/>
        <v>6.2770247933884988</v>
      </c>
      <c r="R124" s="4">
        <f t="shared" si="30"/>
        <v>-96.117623765363632</v>
      </c>
      <c r="S124" s="4">
        <f t="shared" si="31"/>
        <v>-91.117623765363632</v>
      </c>
      <c r="T124" s="4">
        <f t="shared" si="20"/>
        <v>6.1176237653636321</v>
      </c>
      <c r="U124" s="4">
        <f t="shared" si="21"/>
        <v>26.117623765363632</v>
      </c>
    </row>
    <row r="125" spans="2:21" x14ac:dyDescent="0.25">
      <c r="B125" s="1">
        <v>116</v>
      </c>
      <c r="C125" s="1">
        <f t="shared" si="22"/>
        <v>9.9618852459016392</v>
      </c>
      <c r="D125" s="1">
        <f t="shared" si="16"/>
        <v>4.979508196721312E-2</v>
      </c>
      <c r="E125" s="1">
        <f t="shared" si="23"/>
        <v>4.9795081967213113E-2</v>
      </c>
      <c r="F125" s="1">
        <f t="shared" si="24"/>
        <v>2.8506934472997565</v>
      </c>
      <c r="G125" s="18">
        <f t="shared" si="25"/>
        <v>2.9</v>
      </c>
      <c r="H125" s="13">
        <f t="shared" si="26"/>
        <v>-0.7240000000000002</v>
      </c>
      <c r="I125" s="19">
        <f t="shared" si="27"/>
        <v>0.7</v>
      </c>
      <c r="J125" s="13">
        <f t="shared" si="28"/>
        <v>488.60463567182819</v>
      </c>
      <c r="K125" s="19">
        <f t="shared" si="17"/>
        <v>129.45651170584506</v>
      </c>
      <c r="L125" s="19">
        <v>8</v>
      </c>
      <c r="M125" s="19">
        <f t="shared" si="29"/>
        <v>137.45651170584506</v>
      </c>
      <c r="N125" s="19">
        <f>VLOOKUP(I125,'[1]FS antenna gain'!$A$2:$B$902,2)</f>
        <v>41.794775000000449</v>
      </c>
      <c r="O125" s="19">
        <f>VLOOKUP(G125,'vehicle radar antenna gain'!$A$3:$M$903,11)</f>
        <v>-0.77752066115699847</v>
      </c>
      <c r="P125" s="19">
        <f t="shared" si="18"/>
        <v>1.2224793388430015</v>
      </c>
      <c r="Q125" s="19">
        <f t="shared" si="19"/>
        <v>6.2224793388430015</v>
      </c>
      <c r="R125" s="4">
        <f t="shared" si="30"/>
        <v>-94.439257367001602</v>
      </c>
      <c r="S125" s="4">
        <f t="shared" si="31"/>
        <v>-89.439257367001602</v>
      </c>
      <c r="T125" s="4">
        <f t="shared" si="20"/>
        <v>4.439257367001602</v>
      </c>
      <c r="U125" s="4">
        <f t="shared" si="21"/>
        <v>24.439257367001602</v>
      </c>
    </row>
    <row r="126" spans="2:21" x14ac:dyDescent="0.25">
      <c r="B126" s="1">
        <v>117</v>
      </c>
      <c r="C126" s="1">
        <f t="shared" si="22"/>
        <v>9.9310061601642712</v>
      </c>
      <c r="D126" s="1">
        <f t="shared" si="16"/>
        <v>4.9897330595482549E-2</v>
      </c>
      <c r="E126" s="1">
        <f t="shared" si="23"/>
        <v>4.9897330595482549E-2</v>
      </c>
      <c r="F126" s="1">
        <f t="shared" si="24"/>
        <v>2.8565373421556255</v>
      </c>
      <c r="G126" s="18">
        <f t="shared" si="25"/>
        <v>2.9</v>
      </c>
      <c r="H126" s="13">
        <f t="shared" si="26"/>
        <v>-0.7240000000000002</v>
      </c>
      <c r="I126" s="19">
        <f t="shared" si="27"/>
        <v>0.7</v>
      </c>
      <c r="J126" s="13">
        <f t="shared" si="28"/>
        <v>487.60587568239987</v>
      </c>
      <c r="K126" s="19">
        <f t="shared" si="17"/>
        <v>129.43873864978997</v>
      </c>
      <c r="L126" s="19">
        <v>8</v>
      </c>
      <c r="M126" s="19">
        <f t="shared" si="29"/>
        <v>137.43873864978997</v>
      </c>
      <c r="N126" s="19">
        <f>VLOOKUP(I126,'[1]FS antenna gain'!$A$2:$B$902,2)</f>
        <v>41.794775000000449</v>
      </c>
      <c r="O126" s="19">
        <f>VLOOKUP(G126,'vehicle radar antenna gain'!$A$3:$M$903,11)</f>
        <v>-0.77752066115699847</v>
      </c>
      <c r="P126" s="19">
        <f t="shared" si="18"/>
        <v>1.2224793388430015</v>
      </c>
      <c r="Q126" s="19">
        <f t="shared" si="19"/>
        <v>6.2224793388430015</v>
      </c>
      <c r="R126" s="4">
        <f t="shared" si="30"/>
        <v>-94.421484310946511</v>
      </c>
      <c r="S126" s="4">
        <f t="shared" si="31"/>
        <v>-89.421484310946511</v>
      </c>
      <c r="T126" s="4">
        <f t="shared" si="20"/>
        <v>4.4214843109465107</v>
      </c>
      <c r="U126" s="4">
        <f t="shared" si="21"/>
        <v>24.421484310946511</v>
      </c>
    </row>
    <row r="127" spans="2:21" x14ac:dyDescent="0.25">
      <c r="B127" s="1">
        <v>118</v>
      </c>
      <c r="C127" s="1">
        <f t="shared" si="22"/>
        <v>9.8999999999999986</v>
      </c>
      <c r="D127" s="1">
        <f t="shared" si="16"/>
        <v>4.9999999999999996E-2</v>
      </c>
      <c r="E127" s="1">
        <f t="shared" si="23"/>
        <v>0.05</v>
      </c>
      <c r="F127" s="1">
        <f t="shared" si="24"/>
        <v>2.8624052261117474</v>
      </c>
      <c r="G127" s="18">
        <f t="shared" si="25"/>
        <v>2.9</v>
      </c>
      <c r="H127" s="13">
        <f t="shared" si="26"/>
        <v>-0.7240000000000002</v>
      </c>
      <c r="I127" s="19">
        <f t="shared" si="27"/>
        <v>0.7</v>
      </c>
      <c r="J127" s="13">
        <f t="shared" si="28"/>
        <v>486.60712078636908</v>
      </c>
      <c r="K127" s="19">
        <f t="shared" si="17"/>
        <v>129.42092924286754</v>
      </c>
      <c r="L127" s="19">
        <v>8</v>
      </c>
      <c r="M127" s="19">
        <f t="shared" si="29"/>
        <v>137.42092924286754</v>
      </c>
      <c r="N127" s="19">
        <f>VLOOKUP(I127,'[1]FS antenna gain'!$A$2:$B$902,2)</f>
        <v>41.794775000000449</v>
      </c>
      <c r="O127" s="19">
        <f>VLOOKUP(G127,'vehicle radar antenna gain'!$A$3:$M$903,11)</f>
        <v>-0.77752066115699847</v>
      </c>
      <c r="P127" s="19">
        <f t="shared" si="18"/>
        <v>1.2224793388430015</v>
      </c>
      <c r="Q127" s="19">
        <f t="shared" si="19"/>
        <v>6.2224793388430015</v>
      </c>
      <c r="R127" s="4">
        <f t="shared" si="30"/>
        <v>-94.403674904024086</v>
      </c>
      <c r="S127" s="4">
        <f t="shared" si="31"/>
        <v>-89.403674904024086</v>
      </c>
      <c r="T127" s="4">
        <f t="shared" si="20"/>
        <v>4.4036749040240863</v>
      </c>
      <c r="U127" s="4">
        <f t="shared" si="21"/>
        <v>24.403674904024086</v>
      </c>
    </row>
    <row r="128" spans="2:21" x14ac:dyDescent="0.25">
      <c r="B128" s="1">
        <v>119</v>
      </c>
      <c r="C128" s="1">
        <f t="shared" si="22"/>
        <v>9.8688659793814431</v>
      </c>
      <c r="D128" s="1">
        <f t="shared" si="16"/>
        <v>5.0103092783505158E-2</v>
      </c>
      <c r="E128" s="1">
        <f t="shared" si="23"/>
        <v>5.0103092783505158E-2</v>
      </c>
      <c r="F128" s="1">
        <f t="shared" si="24"/>
        <v>2.868297247060414</v>
      </c>
      <c r="G128" s="18">
        <f t="shared" si="25"/>
        <v>2.9</v>
      </c>
      <c r="H128" s="13">
        <f t="shared" si="26"/>
        <v>-0.7240000000000002</v>
      </c>
      <c r="I128" s="19">
        <f t="shared" si="27"/>
        <v>0.7</v>
      </c>
      <c r="J128" s="13">
        <f t="shared" si="28"/>
        <v>485.60837101516279</v>
      </c>
      <c r="K128" s="19">
        <f t="shared" si="17"/>
        <v>129.40308333645362</v>
      </c>
      <c r="L128" s="19">
        <v>8</v>
      </c>
      <c r="M128" s="19">
        <f t="shared" si="29"/>
        <v>137.40308333645362</v>
      </c>
      <c r="N128" s="19">
        <f>VLOOKUP(I128,'[1]FS antenna gain'!$A$2:$B$902,2)</f>
        <v>41.794775000000449</v>
      </c>
      <c r="O128" s="19">
        <f>VLOOKUP(G128,'vehicle radar antenna gain'!$A$3:$M$903,11)</f>
        <v>-0.77752066115699847</v>
      </c>
      <c r="P128" s="19">
        <f t="shared" si="18"/>
        <v>1.2224793388430015</v>
      </c>
      <c r="Q128" s="19">
        <f t="shared" si="19"/>
        <v>6.2224793388430015</v>
      </c>
      <c r="R128" s="4">
        <f t="shared" si="30"/>
        <v>-94.385828997610162</v>
      </c>
      <c r="S128" s="4">
        <f t="shared" si="31"/>
        <v>-89.385828997610162</v>
      </c>
      <c r="T128" s="4">
        <f t="shared" si="20"/>
        <v>4.3858289976101617</v>
      </c>
      <c r="U128" s="4">
        <f t="shared" si="21"/>
        <v>24.385828997610162</v>
      </c>
    </row>
    <row r="129" spans="2:21" x14ac:dyDescent="0.25">
      <c r="B129" s="1">
        <v>120</v>
      </c>
      <c r="C129" s="1">
        <f t="shared" si="22"/>
        <v>9.8376033057851231</v>
      </c>
      <c r="D129" s="1">
        <f t="shared" si="16"/>
        <v>5.020661157024793E-2</v>
      </c>
      <c r="E129" s="1">
        <f t="shared" si="23"/>
        <v>5.0206611570247937E-2</v>
      </c>
      <c r="F129" s="1">
        <f t="shared" si="24"/>
        <v>2.8742135541110621</v>
      </c>
      <c r="G129" s="18">
        <f t="shared" si="25"/>
        <v>2.9</v>
      </c>
      <c r="H129" s="13">
        <f t="shared" si="26"/>
        <v>-0.7240000000000002</v>
      </c>
      <c r="I129" s="19">
        <f t="shared" si="27"/>
        <v>0.7</v>
      </c>
      <c r="J129" s="13">
        <f t="shared" si="28"/>
        <v>484.60962640046677</v>
      </c>
      <c r="K129" s="19">
        <f t="shared" si="17"/>
        <v>129.38520078101317</v>
      </c>
      <c r="L129" s="19">
        <v>8</v>
      </c>
      <c r="M129" s="19">
        <f t="shared" si="29"/>
        <v>137.38520078101317</v>
      </c>
      <c r="N129" s="19">
        <f>VLOOKUP(I129,'[1]FS antenna gain'!$A$2:$B$902,2)</f>
        <v>41.794775000000449</v>
      </c>
      <c r="O129" s="19">
        <f>VLOOKUP(G129,'vehicle radar antenna gain'!$A$3:$M$903,11)</f>
        <v>-0.77752066115699847</v>
      </c>
      <c r="P129" s="19">
        <f t="shared" si="18"/>
        <v>1.2224793388430015</v>
      </c>
      <c r="Q129" s="19">
        <f t="shared" si="19"/>
        <v>6.2224793388430015</v>
      </c>
      <c r="R129" s="4">
        <f t="shared" si="30"/>
        <v>-94.367946442169711</v>
      </c>
      <c r="S129" s="4">
        <f t="shared" si="31"/>
        <v>-89.367946442169711</v>
      </c>
      <c r="T129" s="4">
        <f t="shared" si="20"/>
        <v>4.3679464421697105</v>
      </c>
      <c r="U129" s="4">
        <f t="shared" si="21"/>
        <v>24.367946442169711</v>
      </c>
    </row>
    <row r="130" spans="2:21" x14ac:dyDescent="0.25">
      <c r="B130" s="1">
        <v>121</v>
      </c>
      <c r="C130" s="1">
        <f t="shared" si="22"/>
        <v>9.8062111801242224</v>
      </c>
      <c r="D130" s="1">
        <f t="shared" si="16"/>
        <v>5.0310559006211175E-2</v>
      </c>
      <c r="E130" s="1">
        <f t="shared" si="23"/>
        <v>5.0310559006211182E-2</v>
      </c>
      <c r="F130" s="1">
        <f t="shared" si="24"/>
        <v>2.8801542976028145</v>
      </c>
      <c r="G130" s="18">
        <f t="shared" si="25"/>
        <v>2.9</v>
      </c>
      <c r="H130" s="13">
        <f t="shared" si="26"/>
        <v>-0.7240000000000002</v>
      </c>
      <c r="I130" s="19">
        <f t="shared" si="27"/>
        <v>0.7</v>
      </c>
      <c r="J130" s="13">
        <f t="shared" si="28"/>
        <v>483.61088697422849</v>
      </c>
      <c r="K130" s="19">
        <f t="shared" si="17"/>
        <v>129.36728142609252</v>
      </c>
      <c r="L130" s="19">
        <v>8</v>
      </c>
      <c r="M130" s="19">
        <f t="shared" si="29"/>
        <v>137.36728142609252</v>
      </c>
      <c r="N130" s="19">
        <f>VLOOKUP(I130,'[1]FS antenna gain'!$A$2:$B$902,2)</f>
        <v>41.794775000000449</v>
      </c>
      <c r="O130" s="19">
        <f>VLOOKUP(G130,'vehicle radar antenna gain'!$A$3:$M$903,11)</f>
        <v>-0.77752066115699847</v>
      </c>
      <c r="P130" s="19">
        <f t="shared" si="18"/>
        <v>1.2224793388430015</v>
      </c>
      <c r="Q130" s="19">
        <f t="shared" si="19"/>
        <v>6.2224793388430015</v>
      </c>
      <c r="R130" s="4">
        <f t="shared" si="30"/>
        <v>-94.35002708724906</v>
      </c>
      <c r="S130" s="4">
        <f t="shared" si="31"/>
        <v>-89.35002708724906</v>
      </c>
      <c r="T130" s="4">
        <f t="shared" si="20"/>
        <v>4.3500270872490603</v>
      </c>
      <c r="U130" s="4">
        <f t="shared" si="21"/>
        <v>24.35002708724906</v>
      </c>
    </row>
    <row r="131" spans="2:21" x14ac:dyDescent="0.25">
      <c r="B131" s="1">
        <v>122</v>
      </c>
      <c r="C131" s="1">
        <f t="shared" si="22"/>
        <v>9.7746887966804969</v>
      </c>
      <c r="D131" s="1">
        <f t="shared" si="16"/>
        <v>5.0414937759336101E-2</v>
      </c>
      <c r="E131" s="1">
        <f t="shared" si="23"/>
        <v>5.0414937759336101E-2</v>
      </c>
      <c r="F131" s="1">
        <f t="shared" si="24"/>
        <v>2.8861196291171716</v>
      </c>
      <c r="G131" s="18">
        <f t="shared" si="25"/>
        <v>2.9</v>
      </c>
      <c r="H131" s="13">
        <f t="shared" si="26"/>
        <v>-0.7240000000000002</v>
      </c>
      <c r="I131" s="19">
        <f t="shared" si="27"/>
        <v>0.7</v>
      </c>
      <c r="J131" s="13">
        <f t="shared" si="28"/>
        <v>482.6121527686596</v>
      </c>
      <c r="K131" s="19">
        <f t="shared" si="17"/>
        <v>129.34932512031213</v>
      </c>
      <c r="L131" s="19">
        <v>8</v>
      </c>
      <c r="M131" s="19">
        <f t="shared" si="29"/>
        <v>137.34932512031213</v>
      </c>
      <c r="N131" s="19">
        <f>VLOOKUP(I131,'[1]FS antenna gain'!$A$2:$B$902,2)</f>
        <v>41.794775000000449</v>
      </c>
      <c r="O131" s="19">
        <f>VLOOKUP(G131,'vehicle radar antenna gain'!$A$3:$M$903,11)</f>
        <v>-0.77752066115699847</v>
      </c>
      <c r="P131" s="19">
        <f t="shared" si="18"/>
        <v>1.2224793388430015</v>
      </c>
      <c r="Q131" s="19">
        <f t="shared" si="19"/>
        <v>6.2224793388430015</v>
      </c>
      <c r="R131" s="4">
        <f t="shared" si="30"/>
        <v>-94.332070781468673</v>
      </c>
      <c r="S131" s="4">
        <f t="shared" si="31"/>
        <v>-89.332070781468673</v>
      </c>
      <c r="T131" s="4">
        <f t="shared" si="20"/>
        <v>4.3320707814686727</v>
      </c>
      <c r="U131" s="4">
        <f t="shared" si="21"/>
        <v>24.332070781468673</v>
      </c>
    </row>
    <row r="132" spans="2:21" x14ac:dyDescent="0.25">
      <c r="B132" s="1">
        <v>123</v>
      </c>
      <c r="C132" s="1">
        <f t="shared" si="22"/>
        <v>9.7430353430353431</v>
      </c>
      <c r="D132" s="1">
        <f t="shared" si="16"/>
        <v>5.0519750519750523E-2</v>
      </c>
      <c r="E132" s="1">
        <f t="shared" si="23"/>
        <v>5.0519750519750523E-2</v>
      </c>
      <c r="F132" s="1">
        <f t="shared" si="24"/>
        <v>2.8921097014908548</v>
      </c>
      <c r="G132" s="18">
        <f t="shared" si="25"/>
        <v>2.9</v>
      </c>
      <c r="H132" s="13">
        <f t="shared" si="26"/>
        <v>-0.7240000000000002</v>
      </c>
      <c r="I132" s="19">
        <f t="shared" si="27"/>
        <v>0.7</v>
      </c>
      <c r="J132" s="13">
        <f t="shared" si="28"/>
        <v>481.61342381623871</v>
      </c>
      <c r="K132" s="19">
        <f t="shared" si="17"/>
        <v>129.33133171135893</v>
      </c>
      <c r="L132" s="19">
        <v>8</v>
      </c>
      <c r="M132" s="19">
        <f t="shared" si="29"/>
        <v>137.33133171135893</v>
      </c>
      <c r="N132" s="19">
        <f>VLOOKUP(I132,'[1]FS antenna gain'!$A$2:$B$902,2)</f>
        <v>41.794775000000449</v>
      </c>
      <c r="O132" s="19">
        <f>VLOOKUP(G132,'vehicle radar antenna gain'!$A$3:$M$903,11)</f>
        <v>-0.77752066115699847</v>
      </c>
      <c r="P132" s="19">
        <f t="shared" si="18"/>
        <v>1.2224793388430015</v>
      </c>
      <c r="Q132" s="19">
        <f t="shared" si="19"/>
        <v>6.2224793388430015</v>
      </c>
      <c r="R132" s="4">
        <f t="shared" si="30"/>
        <v>-94.31407737251547</v>
      </c>
      <c r="S132" s="4">
        <f t="shared" si="31"/>
        <v>-89.31407737251547</v>
      </c>
      <c r="T132" s="4">
        <f t="shared" si="20"/>
        <v>4.3140773725154702</v>
      </c>
      <c r="U132" s="4">
        <f t="shared" si="21"/>
        <v>24.31407737251547</v>
      </c>
    </row>
    <row r="133" spans="2:21" x14ac:dyDescent="0.25">
      <c r="B133" s="1">
        <v>124</v>
      </c>
      <c r="C133" s="1">
        <f t="shared" si="22"/>
        <v>9.7112499999999997</v>
      </c>
      <c r="D133" s="1">
        <f t="shared" si="16"/>
        <v>5.0625000000000003E-2</v>
      </c>
      <c r="E133" s="1">
        <f t="shared" si="23"/>
        <v>5.0625000000000003E-2</v>
      </c>
      <c r="F133" s="1">
        <f t="shared" si="24"/>
        <v>2.8981246688288209</v>
      </c>
      <c r="G133" s="18">
        <f t="shared" si="25"/>
        <v>2.9</v>
      </c>
      <c r="H133" s="13">
        <f t="shared" si="26"/>
        <v>-0.7240000000000002</v>
      </c>
      <c r="I133" s="19">
        <f t="shared" si="27"/>
        <v>0.7</v>
      </c>
      <c r="J133" s="13">
        <f t="shared" si="28"/>
        <v>480.61470014971451</v>
      </c>
      <c r="K133" s="19">
        <f t="shared" si="17"/>
        <v>129.31330104597839</v>
      </c>
      <c r="L133" s="19">
        <v>8</v>
      </c>
      <c r="M133" s="19">
        <f t="shared" si="29"/>
        <v>137.31330104597839</v>
      </c>
      <c r="N133" s="19">
        <f>VLOOKUP(I133,'[1]FS antenna gain'!$A$2:$B$902,2)</f>
        <v>41.794775000000449</v>
      </c>
      <c r="O133" s="19">
        <f>VLOOKUP(G133,'vehicle radar antenna gain'!$A$3:$M$903,11)</f>
        <v>-0.77752066115699847</v>
      </c>
      <c r="P133" s="19">
        <f t="shared" si="18"/>
        <v>1.2224793388430015</v>
      </c>
      <c r="Q133" s="19">
        <f t="shared" si="19"/>
        <v>6.2224793388430015</v>
      </c>
      <c r="R133" s="4">
        <f t="shared" si="30"/>
        <v>-94.296046707134934</v>
      </c>
      <c r="S133" s="4">
        <f t="shared" si="31"/>
        <v>-89.296046707134934</v>
      </c>
      <c r="T133" s="4">
        <f t="shared" si="20"/>
        <v>4.2960467071349342</v>
      </c>
      <c r="U133" s="4">
        <f t="shared" si="21"/>
        <v>24.296046707134934</v>
      </c>
    </row>
    <row r="134" spans="2:21" x14ac:dyDescent="0.25">
      <c r="B134" s="1">
        <v>125</v>
      </c>
      <c r="C134" s="1">
        <f t="shared" si="22"/>
        <v>9.6793319415448842</v>
      </c>
      <c r="D134" s="1">
        <f t="shared" si="16"/>
        <v>5.0730688935281834E-2</v>
      </c>
      <c r="E134" s="1">
        <f t="shared" si="23"/>
        <v>5.0730688935281841E-2</v>
      </c>
      <c r="F134" s="1">
        <f t="shared" si="24"/>
        <v>2.9041646865174315</v>
      </c>
      <c r="G134" s="18">
        <f t="shared" si="25"/>
        <v>2.9</v>
      </c>
      <c r="H134" s="13">
        <f t="shared" si="26"/>
        <v>-0.7240000000000002</v>
      </c>
      <c r="I134" s="19">
        <f t="shared" si="27"/>
        <v>0.7</v>
      </c>
      <c r="J134" s="13">
        <f t="shared" si="28"/>
        <v>479.61598180210808</v>
      </c>
      <c r="K134" s="19">
        <f t="shared" si="17"/>
        <v>129.29523296996729</v>
      </c>
      <c r="L134" s="19">
        <v>8</v>
      </c>
      <c r="M134" s="19">
        <f t="shared" si="29"/>
        <v>137.29523296996729</v>
      </c>
      <c r="N134" s="19">
        <f>VLOOKUP(I134,'[1]FS antenna gain'!$A$2:$B$902,2)</f>
        <v>41.794775000000449</v>
      </c>
      <c r="O134" s="19">
        <f>VLOOKUP(G134,'vehicle radar antenna gain'!$A$3:$M$903,11)</f>
        <v>-0.77752066115699847</v>
      </c>
      <c r="P134" s="19">
        <f t="shared" si="18"/>
        <v>1.2224793388430015</v>
      </c>
      <c r="Q134" s="19">
        <f t="shared" si="19"/>
        <v>6.2224793388430015</v>
      </c>
      <c r="R134" s="4">
        <f t="shared" si="30"/>
        <v>-94.27797863112383</v>
      </c>
      <c r="S134" s="4">
        <f t="shared" si="31"/>
        <v>-89.27797863112383</v>
      </c>
      <c r="T134" s="4">
        <f t="shared" si="20"/>
        <v>4.2779786311238297</v>
      </c>
      <c r="U134" s="4">
        <f t="shared" si="21"/>
        <v>24.27797863112383</v>
      </c>
    </row>
    <row r="135" spans="2:21" x14ac:dyDescent="0.25">
      <c r="B135" s="1">
        <v>126</v>
      </c>
      <c r="C135" s="1">
        <f t="shared" si="22"/>
        <v>9.6472803347280323</v>
      </c>
      <c r="D135" s="1">
        <f t="shared" si="16"/>
        <v>5.0836820083682004E-2</v>
      </c>
      <c r="E135" s="1">
        <f t="shared" si="23"/>
        <v>5.0836820083682011E-2</v>
      </c>
      <c r="F135" s="1">
        <f t="shared" si="24"/>
        <v>2.9102299112377876</v>
      </c>
      <c r="G135" s="18">
        <f t="shared" si="25"/>
        <v>2.9</v>
      </c>
      <c r="H135" s="13">
        <f t="shared" si="26"/>
        <v>-0.7240000000000002</v>
      </c>
      <c r="I135" s="19">
        <f t="shared" si="27"/>
        <v>0.7</v>
      </c>
      <c r="J135" s="13">
        <f t="shared" si="28"/>
        <v>478.61726880671574</v>
      </c>
      <c r="K135" s="19">
        <f t="shared" si="17"/>
        <v>129.27712732816536</v>
      </c>
      <c r="L135" s="19">
        <v>8</v>
      </c>
      <c r="M135" s="19">
        <f t="shared" si="29"/>
        <v>137.27712732816536</v>
      </c>
      <c r="N135" s="19">
        <f>VLOOKUP(I135,'[1]FS antenna gain'!$A$2:$B$902,2)</f>
        <v>41.794775000000449</v>
      </c>
      <c r="O135" s="19">
        <f>VLOOKUP(G135,'vehicle radar antenna gain'!$A$3:$M$903,11)</f>
        <v>-0.77752066115699847</v>
      </c>
      <c r="P135" s="19">
        <f t="shared" si="18"/>
        <v>1.2224793388430015</v>
      </c>
      <c r="Q135" s="19">
        <f t="shared" si="19"/>
        <v>6.2224793388430015</v>
      </c>
      <c r="R135" s="4">
        <f t="shared" si="30"/>
        <v>-94.259872989321906</v>
      </c>
      <c r="S135" s="4">
        <f t="shared" si="31"/>
        <v>-89.259872989321906</v>
      </c>
      <c r="T135" s="4">
        <f t="shared" si="20"/>
        <v>4.2598729893219058</v>
      </c>
      <c r="U135" s="4">
        <f t="shared" si="21"/>
        <v>24.259872989321906</v>
      </c>
    </row>
    <row r="136" spans="2:21" x14ac:dyDescent="0.25">
      <c r="B136" s="1">
        <v>127</v>
      </c>
      <c r="C136" s="1">
        <f t="shared" si="22"/>
        <v>9.6150943396226403</v>
      </c>
      <c r="D136" s="1">
        <f t="shared" si="16"/>
        <v>5.094339622641509E-2</v>
      </c>
      <c r="E136" s="1">
        <f t="shared" si="23"/>
        <v>5.0943396226415097E-2</v>
      </c>
      <c r="F136" s="1">
        <f t="shared" si="24"/>
        <v>2.9163205009792299</v>
      </c>
      <c r="G136" s="18">
        <f t="shared" si="25"/>
        <v>2.9</v>
      </c>
      <c r="H136" s="13">
        <f t="shared" si="26"/>
        <v>-0.7240000000000002</v>
      </c>
      <c r="I136" s="19">
        <f t="shared" si="27"/>
        <v>0.7</v>
      </c>
      <c r="J136" s="13">
        <f t="shared" si="28"/>
        <v>477.61856119711263</v>
      </c>
      <c r="K136" s="19">
        <f t="shared" si="17"/>
        <v>129.25898396444768</v>
      </c>
      <c r="L136" s="19">
        <v>8</v>
      </c>
      <c r="M136" s="19">
        <f t="shared" si="29"/>
        <v>137.25898396444768</v>
      </c>
      <c r="N136" s="19">
        <f>VLOOKUP(I136,'[1]FS antenna gain'!$A$2:$B$902,2)</f>
        <v>41.794775000000449</v>
      </c>
      <c r="O136" s="19">
        <f>VLOOKUP(G136,'vehicle radar antenna gain'!$A$3:$M$903,11)</f>
        <v>-0.77752066115699847</v>
      </c>
      <c r="P136" s="19">
        <f t="shared" si="18"/>
        <v>1.2224793388430015</v>
      </c>
      <c r="Q136" s="19">
        <f t="shared" si="19"/>
        <v>6.2224793388430015</v>
      </c>
      <c r="R136" s="4">
        <f t="shared" si="30"/>
        <v>-94.241729625604222</v>
      </c>
      <c r="S136" s="4">
        <f t="shared" si="31"/>
        <v>-89.241729625604222</v>
      </c>
      <c r="T136" s="4">
        <f t="shared" si="20"/>
        <v>4.2417296256042221</v>
      </c>
      <c r="U136" s="4">
        <f t="shared" si="21"/>
        <v>24.241729625604222</v>
      </c>
    </row>
    <row r="137" spans="2:21" x14ac:dyDescent="0.25">
      <c r="B137" s="1">
        <v>128</v>
      </c>
      <c r="C137" s="1">
        <f t="shared" si="22"/>
        <v>9.5827731092436963</v>
      </c>
      <c r="D137" s="1">
        <f t="shared" si="16"/>
        <v>5.1050420168067226E-2</v>
      </c>
      <c r="E137" s="1">
        <f t="shared" si="23"/>
        <v>5.1050420168067233E-2</v>
      </c>
      <c r="F137" s="1">
        <f t="shared" si="24"/>
        <v>2.9224366150530114</v>
      </c>
      <c r="G137" s="18">
        <f t="shared" si="25"/>
        <v>2.9</v>
      </c>
      <c r="H137" s="13">
        <f t="shared" si="26"/>
        <v>-0.7240000000000002</v>
      </c>
      <c r="I137" s="19">
        <f t="shared" si="27"/>
        <v>0.7</v>
      </c>
      <c r="J137" s="13">
        <f t="shared" si="28"/>
        <v>476.61985900715467</v>
      </c>
      <c r="K137" s="19">
        <f t="shared" si="17"/>
        <v>129.24080272171653</v>
      </c>
      <c r="L137" s="19">
        <v>8</v>
      </c>
      <c r="M137" s="19">
        <f t="shared" si="29"/>
        <v>137.24080272171653</v>
      </c>
      <c r="N137" s="19">
        <f>VLOOKUP(I137,'[1]FS antenna gain'!$A$2:$B$902,2)</f>
        <v>41.794775000000449</v>
      </c>
      <c r="O137" s="19">
        <f>VLOOKUP(G137,'vehicle radar antenna gain'!$A$3:$M$903,11)</f>
        <v>-0.77752066115699847</v>
      </c>
      <c r="P137" s="19">
        <f t="shared" si="18"/>
        <v>1.2224793388430015</v>
      </c>
      <c r="Q137" s="19">
        <f t="shared" si="19"/>
        <v>6.2224793388430015</v>
      </c>
      <c r="R137" s="4">
        <f t="shared" si="30"/>
        <v>-94.223548382873076</v>
      </c>
      <c r="S137" s="4">
        <f t="shared" si="31"/>
        <v>-89.223548382873076</v>
      </c>
      <c r="T137" s="4">
        <f t="shared" si="20"/>
        <v>4.2235483828730764</v>
      </c>
      <c r="U137" s="4">
        <f t="shared" si="21"/>
        <v>24.223548382873076</v>
      </c>
    </row>
    <row r="138" spans="2:21" x14ac:dyDescent="0.25">
      <c r="B138" s="1">
        <v>129</v>
      </c>
      <c r="C138" s="1">
        <f t="shared" si="22"/>
        <v>9.5503157894736841</v>
      </c>
      <c r="D138" s="1">
        <f t="shared" ref="D138:D201" si="32">(C138-0.7)/(302-B138)</f>
        <v>5.1157894736842111E-2</v>
      </c>
      <c r="E138" s="1">
        <f t="shared" si="23"/>
        <v>5.1157894736842104E-2</v>
      </c>
      <c r="F138" s="1">
        <f t="shared" si="24"/>
        <v>2.9285784141061399</v>
      </c>
      <c r="G138" s="18">
        <f t="shared" si="25"/>
        <v>2.9</v>
      </c>
      <c r="H138" s="13">
        <f t="shared" si="26"/>
        <v>-0.7240000000000002</v>
      </c>
      <c r="I138" s="19">
        <f t="shared" si="27"/>
        <v>0.7</v>
      </c>
      <c r="J138" s="13">
        <f t="shared" si="28"/>
        <v>475.62116227098221</v>
      </c>
      <c r="K138" s="19">
        <f t="shared" ref="K138:K201" si="33">20*LOG10(J138)+20*LOG10($C$3*1000000000)-147.55</f>
        <v>129.22258344189351</v>
      </c>
      <c r="L138" s="19">
        <v>8</v>
      </c>
      <c r="M138" s="19">
        <f t="shared" si="29"/>
        <v>137.22258344189351</v>
      </c>
      <c r="N138" s="19">
        <f>VLOOKUP(I138,'[1]FS antenna gain'!$A$2:$B$902,2)</f>
        <v>41.794775000000449</v>
      </c>
      <c r="O138" s="19">
        <f>VLOOKUP(G138,'vehicle radar antenna gain'!$A$3:$M$903,11)</f>
        <v>-0.77752066115699847</v>
      </c>
      <c r="P138" s="19">
        <f t="shared" ref="P138:P201" si="34">$C$5+O138</f>
        <v>1.2224793388430015</v>
      </c>
      <c r="Q138" s="19">
        <f t="shared" ref="Q138:Q201" si="35">$C$4+O138</f>
        <v>6.2224793388430015</v>
      </c>
      <c r="R138" s="4">
        <f t="shared" si="30"/>
        <v>-94.205329103050047</v>
      </c>
      <c r="S138" s="4">
        <f t="shared" si="31"/>
        <v>-89.205329103050047</v>
      </c>
      <c r="T138" s="4">
        <f t="shared" ref="T138:T201" si="36">-(R138-$K$4)</f>
        <v>4.2053291030500475</v>
      </c>
      <c r="U138" s="4">
        <f t="shared" ref="U138:U201" si="37">-(S138-$K$5)</f>
        <v>24.205329103050047</v>
      </c>
    </row>
    <row r="139" spans="2:21" x14ac:dyDescent="0.25">
      <c r="B139" s="1">
        <v>130</v>
      </c>
      <c r="C139" s="1">
        <f t="shared" ref="C139:C202" si="38">((-25*B139)+7761.4)/(604 -B139)</f>
        <v>9.5177215189873419</v>
      </c>
      <c r="D139" s="1">
        <f t="shared" si="32"/>
        <v>5.1265822784810129E-2</v>
      </c>
      <c r="E139" s="1">
        <f t="shared" ref="E139:E202" si="39">(25-C139)/302</f>
        <v>5.1265822784810129E-2</v>
      </c>
      <c r="F139" s="1">
        <f t="shared" ref="F139:F202" si="40">DEGREES(ATAN(D139))</f>
        <v>2.9347460601353923</v>
      </c>
      <c r="G139" s="18">
        <f t="shared" ref="G139:G202" si="41">ROUND(F139,1)</f>
        <v>2.9</v>
      </c>
      <c r="H139" s="13">
        <f t="shared" ref="H139:H202" si="42">G139-3.624</f>
        <v>-0.7240000000000002</v>
      </c>
      <c r="I139" s="19">
        <f t="shared" ref="I139:I202" si="43">ROUND(H139,1)*-1</f>
        <v>0.7</v>
      </c>
      <c r="J139" s="13">
        <f t="shared" ref="J139:J202" si="44">SQRT((C139-0.7)^2+(302-B139)^2)+SQRT((25-C139)^2+(302)^2)</f>
        <v>474.62247102302263</v>
      </c>
      <c r="K139" s="19">
        <f t="shared" si="33"/>
        <v>129.2043259659111</v>
      </c>
      <c r="L139" s="19">
        <v>8</v>
      </c>
      <c r="M139" s="19">
        <f t="shared" ref="M139:M202" si="45">K139+L139</f>
        <v>137.2043259659111</v>
      </c>
      <c r="N139" s="19">
        <f>VLOOKUP(I139,'[1]FS antenna gain'!$A$2:$B$902,2)</f>
        <v>41.794775000000449</v>
      </c>
      <c r="O139" s="19">
        <f>VLOOKUP(G139,'vehicle radar antenna gain'!$A$3:$M$903,11)</f>
        <v>-0.77752066115699847</v>
      </c>
      <c r="P139" s="19">
        <f t="shared" si="34"/>
        <v>1.2224793388430015</v>
      </c>
      <c r="Q139" s="19">
        <f t="shared" si="35"/>
        <v>6.2224793388430015</v>
      </c>
      <c r="R139" s="4">
        <f t="shared" ref="R139:R202" si="46">P139-M139+N139</f>
        <v>-94.187071627067638</v>
      </c>
      <c r="S139" s="4">
        <f t="shared" ref="S139:S202" si="47">Q139-M139+N139</f>
        <v>-89.187071627067638</v>
      </c>
      <c r="T139" s="4">
        <f t="shared" si="36"/>
        <v>4.1870716270676382</v>
      </c>
      <c r="U139" s="4">
        <f t="shared" si="37"/>
        <v>24.187071627067638</v>
      </c>
    </row>
    <row r="140" spans="2:21" x14ac:dyDescent="0.25">
      <c r="B140" s="1">
        <v>131</v>
      </c>
      <c r="C140" s="1">
        <f t="shared" si="38"/>
        <v>9.4849894291754744</v>
      </c>
      <c r="D140" s="1">
        <f t="shared" si="32"/>
        <v>5.1374207188160673E-2</v>
      </c>
      <c r="E140" s="1">
        <f t="shared" si="39"/>
        <v>5.137420718816068E-2</v>
      </c>
      <c r="F140" s="1">
        <f t="shared" si="40"/>
        <v>2.9409397165015134</v>
      </c>
      <c r="G140" s="18">
        <f t="shared" si="41"/>
        <v>2.9</v>
      </c>
      <c r="H140" s="13">
        <f t="shared" si="42"/>
        <v>-0.7240000000000002</v>
      </c>
      <c r="I140" s="19">
        <f t="shared" si="43"/>
        <v>0.7</v>
      </c>
      <c r="J140" s="13">
        <f t="shared" si="44"/>
        <v>473.62378529799366</v>
      </c>
      <c r="K140" s="19">
        <f t="shared" si="33"/>
        <v>129.18603013370466</v>
      </c>
      <c r="L140" s="19">
        <v>8</v>
      </c>
      <c r="M140" s="19">
        <f t="shared" si="45"/>
        <v>137.18603013370466</v>
      </c>
      <c r="N140" s="19">
        <f>VLOOKUP(I140,'[1]FS antenna gain'!$A$2:$B$902,2)</f>
        <v>41.794775000000449</v>
      </c>
      <c r="O140" s="19">
        <f>VLOOKUP(G140,'vehicle radar antenna gain'!$A$3:$M$903,11)</f>
        <v>-0.77752066115699847</v>
      </c>
      <c r="P140" s="19">
        <f t="shared" si="34"/>
        <v>1.2224793388430015</v>
      </c>
      <c r="Q140" s="19">
        <f t="shared" si="35"/>
        <v>6.2224793388430015</v>
      </c>
      <c r="R140" s="4">
        <f t="shared" si="46"/>
        <v>-94.168775794861205</v>
      </c>
      <c r="S140" s="4">
        <f t="shared" si="47"/>
        <v>-89.168775794861205</v>
      </c>
      <c r="T140" s="4">
        <f t="shared" si="36"/>
        <v>4.1687757948612045</v>
      </c>
      <c r="U140" s="4">
        <f t="shared" si="37"/>
        <v>24.168775794861205</v>
      </c>
    </row>
    <row r="141" spans="2:21" x14ac:dyDescent="0.25">
      <c r="B141" s="1">
        <v>132</v>
      </c>
      <c r="C141" s="1">
        <f t="shared" si="38"/>
        <v>9.4521186440677951</v>
      </c>
      <c r="D141" s="1">
        <f t="shared" si="32"/>
        <v>5.148305084745762E-2</v>
      </c>
      <c r="E141" s="1">
        <f t="shared" si="39"/>
        <v>5.1483050847457634E-2</v>
      </c>
      <c r="F141" s="1">
        <f t="shared" si="40"/>
        <v>2.9471595479435821</v>
      </c>
      <c r="G141" s="18">
        <f t="shared" si="41"/>
        <v>2.9</v>
      </c>
      <c r="H141" s="13">
        <f t="shared" si="42"/>
        <v>-0.7240000000000002</v>
      </c>
      <c r="I141" s="19">
        <f t="shared" si="43"/>
        <v>0.7</v>
      </c>
      <c r="J141" s="13">
        <f t="shared" si="44"/>
        <v>472.62510513090604</v>
      </c>
      <c r="K141" s="19">
        <f t="shared" si="33"/>
        <v>129.16769578420406</v>
      </c>
      <c r="L141" s="19">
        <v>8</v>
      </c>
      <c r="M141" s="19">
        <f t="shared" si="45"/>
        <v>137.16769578420406</v>
      </c>
      <c r="N141" s="19">
        <f>VLOOKUP(I141,'[1]FS antenna gain'!$A$2:$B$902,2)</f>
        <v>41.794775000000449</v>
      </c>
      <c r="O141" s="19">
        <f>VLOOKUP(G141,'vehicle radar antenna gain'!$A$3:$M$903,11)</f>
        <v>-0.77752066115699847</v>
      </c>
      <c r="P141" s="19">
        <f t="shared" si="34"/>
        <v>1.2224793388430015</v>
      </c>
      <c r="Q141" s="19">
        <f t="shared" si="35"/>
        <v>6.2224793388430015</v>
      </c>
      <c r="R141" s="4">
        <f t="shared" si="46"/>
        <v>-94.150441445360599</v>
      </c>
      <c r="S141" s="4">
        <f t="shared" si="47"/>
        <v>-89.150441445360599</v>
      </c>
      <c r="T141" s="4">
        <f t="shared" si="36"/>
        <v>4.1504414453605989</v>
      </c>
      <c r="U141" s="4">
        <f t="shared" si="37"/>
        <v>24.150441445360599</v>
      </c>
    </row>
    <row r="142" spans="2:21" x14ac:dyDescent="0.25">
      <c r="B142" s="1">
        <v>133</v>
      </c>
      <c r="C142" s="1">
        <f t="shared" si="38"/>
        <v>9.4191082802547754</v>
      </c>
      <c r="D142" s="1">
        <f t="shared" si="32"/>
        <v>5.1592356687898085E-2</v>
      </c>
      <c r="E142" s="1">
        <f t="shared" si="39"/>
        <v>5.1592356687898092E-2</v>
      </c>
      <c r="F142" s="1">
        <f t="shared" si="40"/>
        <v>2.9534057205935706</v>
      </c>
      <c r="G142" s="18">
        <f t="shared" si="41"/>
        <v>3</v>
      </c>
      <c r="H142" s="13">
        <f t="shared" si="42"/>
        <v>-0.62400000000000011</v>
      </c>
      <c r="I142" s="19">
        <f t="shared" si="43"/>
        <v>0.6</v>
      </c>
      <c r="J142" s="13">
        <f t="shared" si="44"/>
        <v>471.62643055706712</v>
      </c>
      <c r="K142" s="19">
        <f t="shared" si="33"/>
        <v>129.14932275532516</v>
      </c>
      <c r="L142" s="19">
        <v>8</v>
      </c>
      <c r="M142" s="19">
        <f t="shared" si="45"/>
        <v>137.14932275532516</v>
      </c>
      <c r="N142" s="19">
        <f>VLOOKUP(I142,'[1]FS antenna gain'!$A$2:$B$902,2)</f>
        <v>42.468593750000842</v>
      </c>
      <c r="O142" s="19">
        <f>VLOOKUP(G142,'vehicle radar antenna gain'!$A$3:$M$903,11)</f>
        <v>-0.89256198347110072</v>
      </c>
      <c r="P142" s="19">
        <f t="shared" si="34"/>
        <v>1.1074380165288993</v>
      </c>
      <c r="Q142" s="19">
        <f t="shared" si="35"/>
        <v>6.1074380165288993</v>
      </c>
      <c r="R142" s="4">
        <f t="shared" si="46"/>
        <v>-93.573290988795407</v>
      </c>
      <c r="S142" s="4">
        <f t="shared" si="47"/>
        <v>-88.573290988795407</v>
      </c>
      <c r="T142" s="4">
        <f t="shared" si="36"/>
        <v>3.5732909887954065</v>
      </c>
      <c r="U142" s="4">
        <f t="shared" si="37"/>
        <v>23.573290988795407</v>
      </c>
    </row>
    <row r="143" spans="2:21" x14ac:dyDescent="0.25">
      <c r="B143" s="1">
        <v>134</v>
      </c>
      <c r="C143" s="1">
        <f t="shared" si="38"/>
        <v>9.3859574468085096</v>
      </c>
      <c r="D143" s="1">
        <f t="shared" si="32"/>
        <v>5.1702127659574465E-2</v>
      </c>
      <c r="E143" s="1">
        <f t="shared" si="39"/>
        <v>5.1702127659574472E-2</v>
      </c>
      <c r="F143" s="1">
        <f t="shared" si="40"/>
        <v>2.9596784019910816</v>
      </c>
      <c r="G143" s="18">
        <f t="shared" si="41"/>
        <v>3</v>
      </c>
      <c r="H143" s="13">
        <f t="shared" si="42"/>
        <v>-0.62400000000000011</v>
      </c>
      <c r="I143" s="19">
        <f t="shared" si="43"/>
        <v>0.6</v>
      </c>
      <c r="J143" s="13">
        <f t="shared" si="44"/>
        <v>470.62776161208342</v>
      </c>
      <c r="K143" s="19">
        <f t="shared" si="33"/>
        <v>129.13091088396129</v>
      </c>
      <c r="L143" s="19">
        <v>8</v>
      </c>
      <c r="M143" s="19">
        <f t="shared" si="45"/>
        <v>137.13091088396129</v>
      </c>
      <c r="N143" s="19">
        <f>VLOOKUP(I143,'[1]FS antenna gain'!$A$2:$B$902,2)</f>
        <v>42.468593750000842</v>
      </c>
      <c r="O143" s="19">
        <f>VLOOKUP(G143,'vehicle radar antenna gain'!$A$3:$M$903,11)</f>
        <v>-0.89256198347110072</v>
      </c>
      <c r="P143" s="19">
        <f t="shared" si="34"/>
        <v>1.1074380165288993</v>
      </c>
      <c r="Q143" s="19">
        <f t="shared" si="35"/>
        <v>6.1074380165288993</v>
      </c>
      <c r="R143" s="4">
        <f t="shared" si="46"/>
        <v>-93.55487911743154</v>
      </c>
      <c r="S143" s="4">
        <f t="shared" si="47"/>
        <v>-88.55487911743154</v>
      </c>
      <c r="T143" s="4">
        <f t="shared" si="36"/>
        <v>3.5548791174315397</v>
      </c>
      <c r="U143" s="4">
        <f t="shared" si="37"/>
        <v>23.55487911743154</v>
      </c>
    </row>
    <row r="144" spans="2:21" x14ac:dyDescent="0.25">
      <c r="B144" s="1">
        <v>135</v>
      </c>
      <c r="C144" s="1">
        <f t="shared" si="38"/>
        <v>9.3526652452025587</v>
      </c>
      <c r="D144" s="1">
        <f t="shared" si="32"/>
        <v>5.1812366737739875E-2</v>
      </c>
      <c r="E144" s="1">
        <f t="shared" si="39"/>
        <v>5.1812366737739875E-2</v>
      </c>
      <c r="F144" s="1">
        <f t="shared" si="40"/>
        <v>2.965977761098276</v>
      </c>
      <c r="G144" s="18">
        <f t="shared" si="41"/>
        <v>3</v>
      </c>
      <c r="H144" s="13">
        <f t="shared" si="42"/>
        <v>-0.62400000000000011</v>
      </c>
      <c r="I144" s="19">
        <f t="shared" si="43"/>
        <v>0.6</v>
      </c>
      <c r="J144" s="13">
        <f t="shared" si="44"/>
        <v>469.62909833186438</v>
      </c>
      <c r="K144" s="19">
        <f t="shared" si="33"/>
        <v>129.11246000597487</v>
      </c>
      <c r="L144" s="19">
        <v>8</v>
      </c>
      <c r="M144" s="19">
        <f t="shared" si="45"/>
        <v>137.11246000597487</v>
      </c>
      <c r="N144" s="19">
        <f>VLOOKUP(I144,'[1]FS antenna gain'!$A$2:$B$902,2)</f>
        <v>42.468593750000842</v>
      </c>
      <c r="O144" s="19">
        <f>VLOOKUP(G144,'vehicle radar antenna gain'!$A$3:$M$903,11)</f>
        <v>-0.89256198347110072</v>
      </c>
      <c r="P144" s="19">
        <f t="shared" si="34"/>
        <v>1.1074380165288993</v>
      </c>
      <c r="Q144" s="19">
        <f t="shared" si="35"/>
        <v>6.1074380165288993</v>
      </c>
      <c r="R144" s="4">
        <f t="shared" si="46"/>
        <v>-93.536428239445115</v>
      </c>
      <c r="S144" s="4">
        <f t="shared" si="47"/>
        <v>-88.536428239445115</v>
      </c>
      <c r="T144" s="4">
        <f t="shared" si="36"/>
        <v>3.5364282394451152</v>
      </c>
      <c r="U144" s="4">
        <f t="shared" si="37"/>
        <v>23.536428239445115</v>
      </c>
    </row>
    <row r="145" spans="2:21" x14ac:dyDescent="0.25">
      <c r="B145" s="1">
        <v>136</v>
      </c>
      <c r="C145" s="1">
        <f t="shared" si="38"/>
        <v>9.319230769230769</v>
      </c>
      <c r="D145" s="1">
        <f t="shared" si="32"/>
        <v>5.1923076923076926E-2</v>
      </c>
      <c r="E145" s="1">
        <f t="shared" si="39"/>
        <v>5.1923076923076926E-2</v>
      </c>
      <c r="F145" s="1">
        <f t="shared" si="40"/>
        <v>2.9723039683149883</v>
      </c>
      <c r="G145" s="18">
        <f t="shared" si="41"/>
        <v>3</v>
      </c>
      <c r="H145" s="13">
        <f t="shared" si="42"/>
        <v>-0.62400000000000011</v>
      </c>
      <c r="I145" s="19">
        <f t="shared" si="43"/>
        <v>0.6</v>
      </c>
      <c r="J145" s="13">
        <f t="shared" si="44"/>
        <v>468.63044075262542</v>
      </c>
      <c r="K145" s="19">
        <f t="shared" si="33"/>
        <v>129.09396995618846</v>
      </c>
      <c r="L145" s="19">
        <v>8</v>
      </c>
      <c r="M145" s="19">
        <f t="shared" si="45"/>
        <v>137.09396995618846</v>
      </c>
      <c r="N145" s="19">
        <f>VLOOKUP(I145,'[1]FS antenna gain'!$A$2:$B$902,2)</f>
        <v>42.468593750000842</v>
      </c>
      <c r="O145" s="19">
        <f>VLOOKUP(G145,'vehicle radar antenna gain'!$A$3:$M$903,11)</f>
        <v>-0.89256198347110072</v>
      </c>
      <c r="P145" s="19">
        <f t="shared" si="34"/>
        <v>1.1074380165288993</v>
      </c>
      <c r="Q145" s="19">
        <f t="shared" si="35"/>
        <v>6.1074380165288993</v>
      </c>
      <c r="R145" s="4">
        <f t="shared" si="46"/>
        <v>-93.517938189658707</v>
      </c>
      <c r="S145" s="4">
        <f t="shared" si="47"/>
        <v>-88.517938189658707</v>
      </c>
      <c r="T145" s="4">
        <f t="shared" si="36"/>
        <v>3.5179381896587074</v>
      </c>
      <c r="U145" s="4">
        <f t="shared" si="37"/>
        <v>23.517938189658707</v>
      </c>
    </row>
    <row r="146" spans="2:21" x14ac:dyDescent="0.25">
      <c r="B146" s="1">
        <v>137</v>
      </c>
      <c r="C146" s="1">
        <f t="shared" si="38"/>
        <v>9.2856531049250535</v>
      </c>
      <c r="D146" s="1">
        <f t="shared" si="32"/>
        <v>5.2034261241970026E-2</v>
      </c>
      <c r="E146" s="1">
        <f t="shared" si="39"/>
        <v>5.2034261241970019E-2</v>
      </c>
      <c r="F146" s="1">
        <f t="shared" si="40"/>
        <v>2.9786571954940397</v>
      </c>
      <c r="G146" s="18">
        <f t="shared" si="41"/>
        <v>3</v>
      </c>
      <c r="H146" s="13">
        <f t="shared" si="42"/>
        <v>-0.62400000000000011</v>
      </c>
      <c r="I146" s="19">
        <f t="shared" si="43"/>
        <v>0.6</v>
      </c>
      <c r="J146" s="13">
        <f t="shared" si="44"/>
        <v>467.63178891089086</v>
      </c>
      <c r="K146" s="19">
        <f t="shared" si="33"/>
        <v>129.07544056837611</v>
      </c>
      <c r="L146" s="19">
        <v>8</v>
      </c>
      <c r="M146" s="19">
        <f t="shared" si="45"/>
        <v>137.07544056837611</v>
      </c>
      <c r="N146" s="19">
        <f>VLOOKUP(I146,'[1]FS antenna gain'!$A$2:$B$902,2)</f>
        <v>42.468593750000842</v>
      </c>
      <c r="O146" s="19">
        <f>VLOOKUP(G146,'vehicle radar antenna gain'!$A$3:$M$903,11)</f>
        <v>-0.89256198347110072</v>
      </c>
      <c r="P146" s="19">
        <f t="shared" si="34"/>
        <v>1.1074380165288993</v>
      </c>
      <c r="Q146" s="19">
        <f t="shared" si="35"/>
        <v>6.1074380165288993</v>
      </c>
      <c r="R146" s="4">
        <f t="shared" si="46"/>
        <v>-93.499408801846357</v>
      </c>
      <c r="S146" s="4">
        <f t="shared" si="47"/>
        <v>-88.499408801846357</v>
      </c>
      <c r="T146" s="4">
        <f t="shared" si="36"/>
        <v>3.4994088018463572</v>
      </c>
      <c r="U146" s="4">
        <f t="shared" si="37"/>
        <v>23.499408801846357</v>
      </c>
    </row>
    <row r="147" spans="2:21" x14ac:dyDescent="0.25">
      <c r="B147" s="1">
        <v>138</v>
      </c>
      <c r="C147" s="1">
        <f t="shared" si="38"/>
        <v>9.251931330472102</v>
      </c>
      <c r="D147" s="1">
        <f t="shared" si="32"/>
        <v>5.2145922746781113E-2</v>
      </c>
      <c r="E147" s="1">
        <f t="shared" si="39"/>
        <v>5.214592274678112E-2</v>
      </c>
      <c r="F147" s="1">
        <f t="shared" si="40"/>
        <v>2.9850376159567391</v>
      </c>
      <c r="G147" s="18">
        <f t="shared" si="41"/>
        <v>3</v>
      </c>
      <c r="H147" s="13">
        <f t="shared" si="42"/>
        <v>-0.62400000000000011</v>
      </c>
      <c r="I147" s="19">
        <f t="shared" si="43"/>
        <v>0.6</v>
      </c>
      <c r="J147" s="13">
        <f t="shared" si="44"/>
        <v>466.63314284349758</v>
      </c>
      <c r="K147" s="19">
        <f t="shared" si="33"/>
        <v>129.05687167525457</v>
      </c>
      <c r="L147" s="19">
        <v>8</v>
      </c>
      <c r="M147" s="19">
        <f t="shared" si="45"/>
        <v>137.05687167525457</v>
      </c>
      <c r="N147" s="19">
        <f>VLOOKUP(I147,'[1]FS antenna gain'!$A$2:$B$902,2)</f>
        <v>42.468593750000842</v>
      </c>
      <c r="O147" s="19">
        <f>VLOOKUP(G147,'vehicle radar antenna gain'!$A$3:$M$903,11)</f>
        <v>-0.89256198347110072</v>
      </c>
      <c r="P147" s="19">
        <f t="shared" si="34"/>
        <v>1.1074380165288993</v>
      </c>
      <c r="Q147" s="19">
        <f t="shared" si="35"/>
        <v>6.1074380165288993</v>
      </c>
      <c r="R147" s="4">
        <f t="shared" si="46"/>
        <v>-93.480839908724818</v>
      </c>
      <c r="S147" s="4">
        <f t="shared" si="47"/>
        <v>-88.480839908724818</v>
      </c>
      <c r="T147" s="4">
        <f t="shared" si="36"/>
        <v>3.4808399087248176</v>
      </c>
      <c r="U147" s="4">
        <f t="shared" si="37"/>
        <v>23.480839908724818</v>
      </c>
    </row>
    <row r="148" spans="2:21" x14ac:dyDescent="0.25">
      <c r="B148" s="1">
        <v>139</v>
      </c>
      <c r="C148" s="1">
        <f t="shared" si="38"/>
        <v>9.2180645161290311</v>
      </c>
      <c r="D148" s="1">
        <f t="shared" si="32"/>
        <v>5.2258064516129028E-2</v>
      </c>
      <c r="E148" s="1">
        <f t="shared" si="39"/>
        <v>5.2258064516129035E-2</v>
      </c>
      <c r="F148" s="1">
        <f t="shared" si="40"/>
        <v>2.9914454045085934</v>
      </c>
      <c r="G148" s="18">
        <f t="shared" si="41"/>
        <v>3</v>
      </c>
      <c r="H148" s="13">
        <f t="shared" si="42"/>
        <v>-0.62400000000000011</v>
      </c>
      <c r="I148" s="19">
        <f t="shared" si="43"/>
        <v>0.6</v>
      </c>
      <c r="J148" s="13">
        <f t="shared" si="44"/>
        <v>465.63450258759815</v>
      </c>
      <c r="K148" s="19">
        <f t="shared" si="33"/>
        <v>129.03826310847421</v>
      </c>
      <c r="L148" s="19">
        <v>8</v>
      </c>
      <c r="M148" s="19">
        <f t="shared" si="45"/>
        <v>137.03826310847421</v>
      </c>
      <c r="N148" s="19">
        <f>VLOOKUP(I148,'[1]FS antenna gain'!$A$2:$B$902,2)</f>
        <v>42.468593750000842</v>
      </c>
      <c r="O148" s="19">
        <f>VLOOKUP(G148,'vehicle radar antenna gain'!$A$3:$M$903,11)</f>
        <v>-0.89256198347110072</v>
      </c>
      <c r="P148" s="19">
        <f t="shared" si="34"/>
        <v>1.1074380165288993</v>
      </c>
      <c r="Q148" s="19">
        <f t="shared" si="35"/>
        <v>6.1074380165288993</v>
      </c>
      <c r="R148" s="4">
        <f t="shared" si="46"/>
        <v>-93.462231341944459</v>
      </c>
      <c r="S148" s="4">
        <f t="shared" si="47"/>
        <v>-88.462231341944459</v>
      </c>
      <c r="T148" s="4">
        <f t="shared" si="36"/>
        <v>3.4622313419444595</v>
      </c>
      <c r="U148" s="4">
        <f t="shared" si="37"/>
        <v>23.462231341944459</v>
      </c>
    </row>
    <row r="149" spans="2:21" x14ac:dyDescent="0.25">
      <c r="B149" s="1">
        <v>140</v>
      </c>
      <c r="C149" s="1">
        <f t="shared" si="38"/>
        <v>9.1840517241379303</v>
      </c>
      <c r="D149" s="1">
        <f t="shared" si="32"/>
        <v>5.2370689655172414E-2</v>
      </c>
      <c r="E149" s="1">
        <f t="shared" si="39"/>
        <v>5.2370689655172414E-2</v>
      </c>
      <c r="F149" s="1">
        <f t="shared" si="40"/>
        <v>2.9978807374552079</v>
      </c>
      <c r="G149" s="18">
        <f t="shared" si="41"/>
        <v>3</v>
      </c>
      <c r="H149" s="13">
        <f t="shared" si="42"/>
        <v>-0.62400000000000011</v>
      </c>
      <c r="I149" s="19">
        <f t="shared" si="43"/>
        <v>0.6</v>
      </c>
      <c r="J149" s="13">
        <f t="shared" si="44"/>
        <v>464.63586818066472</v>
      </c>
      <c r="K149" s="19">
        <f t="shared" si="33"/>
        <v>129.01961469860998</v>
      </c>
      <c r="L149" s="19">
        <v>8</v>
      </c>
      <c r="M149" s="19">
        <f t="shared" si="45"/>
        <v>137.01961469860998</v>
      </c>
      <c r="N149" s="19">
        <f>VLOOKUP(I149,'[1]FS antenna gain'!$A$2:$B$902,2)</f>
        <v>42.468593750000842</v>
      </c>
      <c r="O149" s="19">
        <f>VLOOKUP(G149,'vehicle radar antenna gain'!$A$3:$M$903,11)</f>
        <v>-0.89256198347110072</v>
      </c>
      <c r="P149" s="19">
        <f t="shared" si="34"/>
        <v>1.1074380165288993</v>
      </c>
      <c r="Q149" s="19">
        <f t="shared" si="35"/>
        <v>6.1074380165288993</v>
      </c>
      <c r="R149" s="4">
        <f t="shared" si="46"/>
        <v>-93.443582932080233</v>
      </c>
      <c r="S149" s="4">
        <f t="shared" si="47"/>
        <v>-88.443582932080233</v>
      </c>
      <c r="T149" s="4">
        <f t="shared" si="36"/>
        <v>3.4435829320802327</v>
      </c>
      <c r="U149" s="4">
        <f t="shared" si="37"/>
        <v>23.443582932080233</v>
      </c>
    </row>
    <row r="150" spans="2:21" x14ac:dyDescent="0.25">
      <c r="B150" s="1">
        <v>141</v>
      </c>
      <c r="C150" s="1">
        <f t="shared" si="38"/>
        <v>9.1498920086393074</v>
      </c>
      <c r="D150" s="1">
        <f t="shared" si="32"/>
        <v>5.2483801295896325E-2</v>
      </c>
      <c r="E150" s="1">
        <f t="shared" si="39"/>
        <v>5.2483801295896332E-2</v>
      </c>
      <c r="F150" s="1">
        <f t="shared" si="40"/>
        <v>3.004343792618402</v>
      </c>
      <c r="G150" s="18">
        <f t="shared" si="41"/>
        <v>3</v>
      </c>
      <c r="H150" s="13">
        <f t="shared" si="42"/>
        <v>-0.62400000000000011</v>
      </c>
      <c r="I150" s="19">
        <f t="shared" si="43"/>
        <v>0.6</v>
      </c>
      <c r="J150" s="13">
        <f t="shared" si="44"/>
        <v>463.63723966049145</v>
      </c>
      <c r="K150" s="19">
        <f t="shared" si="33"/>
        <v>129.00092627515227</v>
      </c>
      <c r="L150" s="19">
        <v>8</v>
      </c>
      <c r="M150" s="19">
        <f t="shared" si="45"/>
        <v>137.00092627515227</v>
      </c>
      <c r="N150" s="19">
        <f>VLOOKUP(I150,'[1]FS antenna gain'!$A$2:$B$902,2)</f>
        <v>42.468593750000842</v>
      </c>
      <c r="O150" s="19">
        <f>VLOOKUP(G150,'vehicle radar antenna gain'!$A$3:$M$903,11)</f>
        <v>-0.89256198347110072</v>
      </c>
      <c r="P150" s="19">
        <f t="shared" si="34"/>
        <v>1.1074380165288993</v>
      </c>
      <c r="Q150" s="19">
        <f t="shared" si="35"/>
        <v>6.1074380165288993</v>
      </c>
      <c r="R150" s="4">
        <f t="shared" si="46"/>
        <v>-93.424894508622515</v>
      </c>
      <c r="S150" s="4">
        <f t="shared" si="47"/>
        <v>-88.424894508622515</v>
      </c>
      <c r="T150" s="4">
        <f t="shared" si="36"/>
        <v>3.4248945086225149</v>
      </c>
      <c r="U150" s="4">
        <f t="shared" si="37"/>
        <v>23.424894508622515</v>
      </c>
    </row>
    <row r="151" spans="2:21" x14ac:dyDescent="0.25">
      <c r="B151" s="1">
        <v>142</v>
      </c>
      <c r="C151" s="1">
        <f t="shared" si="38"/>
        <v>9.115584415584415</v>
      </c>
      <c r="D151" s="1">
        <f t="shared" si="32"/>
        <v>5.2597402597402601E-2</v>
      </c>
      <c r="E151" s="1">
        <f t="shared" si="39"/>
        <v>5.2597402597402601E-2</v>
      </c>
      <c r="F151" s="1">
        <f t="shared" si="40"/>
        <v>3.0108347493525272</v>
      </c>
      <c r="G151" s="18">
        <f t="shared" si="41"/>
        <v>3</v>
      </c>
      <c r="H151" s="13">
        <f t="shared" si="42"/>
        <v>-0.62400000000000011</v>
      </c>
      <c r="I151" s="19">
        <f t="shared" si="43"/>
        <v>0.6</v>
      </c>
      <c r="J151" s="13">
        <f t="shared" si="44"/>
        <v>462.63861706519924</v>
      </c>
      <c r="K151" s="19">
        <f t="shared" si="33"/>
        <v>128.98219766649771</v>
      </c>
      <c r="L151" s="19">
        <v>8</v>
      </c>
      <c r="M151" s="19">
        <f t="shared" si="45"/>
        <v>136.98219766649771</v>
      </c>
      <c r="N151" s="19">
        <f>VLOOKUP(I151,'[1]FS antenna gain'!$A$2:$B$902,2)</f>
        <v>42.468593750000842</v>
      </c>
      <c r="O151" s="19">
        <f>VLOOKUP(G151,'vehicle radar antenna gain'!$A$3:$M$903,11)</f>
        <v>-0.89256198347110072</v>
      </c>
      <c r="P151" s="19">
        <f t="shared" si="34"/>
        <v>1.1074380165288993</v>
      </c>
      <c r="Q151" s="19">
        <f t="shared" si="35"/>
        <v>6.1074380165288993</v>
      </c>
      <c r="R151" s="4">
        <f t="shared" si="46"/>
        <v>-93.406165899967959</v>
      </c>
      <c r="S151" s="4">
        <f t="shared" si="47"/>
        <v>-88.406165899967959</v>
      </c>
      <c r="T151" s="4">
        <f t="shared" si="36"/>
        <v>3.4061658999679594</v>
      </c>
      <c r="U151" s="4">
        <f t="shared" si="37"/>
        <v>23.406165899967959</v>
      </c>
    </row>
    <row r="152" spans="2:21" x14ac:dyDescent="0.25">
      <c r="B152" s="1">
        <v>143</v>
      </c>
      <c r="C152" s="1">
        <f t="shared" si="38"/>
        <v>9.0811279826464197</v>
      </c>
      <c r="D152" s="1">
        <f t="shared" si="32"/>
        <v>5.2711496746203901E-2</v>
      </c>
      <c r="E152" s="1">
        <f t="shared" si="39"/>
        <v>5.2711496746203908E-2</v>
      </c>
      <c r="F152" s="1">
        <f t="shared" si="40"/>
        <v>3.0173537885609933</v>
      </c>
      <c r="G152" s="18">
        <f t="shared" si="41"/>
        <v>3</v>
      </c>
      <c r="H152" s="13">
        <f t="shared" si="42"/>
        <v>-0.62400000000000011</v>
      </c>
      <c r="I152" s="19">
        <f t="shared" si="43"/>
        <v>0.6</v>
      </c>
      <c r="J152" s="13">
        <f t="shared" si="44"/>
        <v>461.64000043323801</v>
      </c>
      <c r="K152" s="19">
        <f t="shared" si="33"/>
        <v>128.96342869993975</v>
      </c>
      <c r="L152" s="19">
        <v>8</v>
      </c>
      <c r="M152" s="19">
        <f t="shared" si="45"/>
        <v>136.96342869993975</v>
      </c>
      <c r="N152" s="19">
        <f>VLOOKUP(I152,'[1]FS antenna gain'!$A$2:$B$902,2)</f>
        <v>42.468593750000842</v>
      </c>
      <c r="O152" s="19">
        <f>VLOOKUP(G152,'vehicle radar antenna gain'!$A$3:$M$903,11)</f>
        <v>-0.89256198347110072</v>
      </c>
      <c r="P152" s="19">
        <f t="shared" si="34"/>
        <v>1.1074380165288993</v>
      </c>
      <c r="Q152" s="19">
        <f t="shared" si="35"/>
        <v>6.1074380165288993</v>
      </c>
      <c r="R152" s="4">
        <f t="shared" si="46"/>
        <v>-93.387396933410002</v>
      </c>
      <c r="S152" s="4">
        <f t="shared" si="47"/>
        <v>-88.387396933410002</v>
      </c>
      <c r="T152" s="4">
        <f t="shared" si="36"/>
        <v>3.3873969334100025</v>
      </c>
      <c r="U152" s="4">
        <f t="shared" si="37"/>
        <v>23.387396933410002</v>
      </c>
    </row>
    <row r="153" spans="2:21" x14ac:dyDescent="0.25">
      <c r="B153" s="1">
        <v>144</v>
      </c>
      <c r="C153" s="1">
        <f t="shared" si="38"/>
        <v>9.0465217391304336</v>
      </c>
      <c r="D153" s="1">
        <f t="shared" si="32"/>
        <v>5.2826086956521738E-2</v>
      </c>
      <c r="E153" s="1">
        <f t="shared" si="39"/>
        <v>5.2826086956521745E-2</v>
      </c>
      <c r="F153" s="1">
        <f t="shared" si="40"/>
        <v>3.0239010927130208</v>
      </c>
      <c r="G153" s="18">
        <f t="shared" si="41"/>
        <v>3</v>
      </c>
      <c r="H153" s="13">
        <f t="shared" si="42"/>
        <v>-0.62400000000000011</v>
      </c>
      <c r="I153" s="19">
        <f t="shared" si="43"/>
        <v>0.6</v>
      </c>
      <c r="J153" s="13">
        <f t="shared" si="44"/>
        <v>460.64138980339141</v>
      </c>
      <c r="K153" s="19">
        <f t="shared" si="33"/>
        <v>128.94461920165929</v>
      </c>
      <c r="L153" s="19">
        <v>8</v>
      </c>
      <c r="M153" s="19">
        <f t="shared" si="45"/>
        <v>136.94461920165929</v>
      </c>
      <c r="N153" s="19">
        <f>VLOOKUP(I153,'[1]FS antenna gain'!$A$2:$B$902,2)</f>
        <v>42.468593750000842</v>
      </c>
      <c r="O153" s="19">
        <f>VLOOKUP(G153,'vehicle radar antenna gain'!$A$3:$M$903,11)</f>
        <v>-0.89256198347110072</v>
      </c>
      <c r="P153" s="19">
        <f t="shared" si="34"/>
        <v>1.1074380165288993</v>
      </c>
      <c r="Q153" s="19">
        <f t="shared" si="35"/>
        <v>6.1074380165288993</v>
      </c>
      <c r="R153" s="4">
        <f t="shared" si="46"/>
        <v>-93.368587435129541</v>
      </c>
      <c r="S153" s="4">
        <f t="shared" si="47"/>
        <v>-88.368587435129541</v>
      </c>
      <c r="T153" s="4">
        <f t="shared" si="36"/>
        <v>3.3685874351295411</v>
      </c>
      <c r="U153" s="4">
        <f t="shared" si="37"/>
        <v>23.368587435129541</v>
      </c>
    </row>
    <row r="154" spans="2:21" x14ac:dyDescent="0.25">
      <c r="B154" s="1">
        <v>145</v>
      </c>
      <c r="C154" s="1">
        <f t="shared" si="38"/>
        <v>9.0117647058823529</v>
      </c>
      <c r="D154" s="1">
        <f t="shared" si="32"/>
        <v>5.2941176470588241E-2</v>
      </c>
      <c r="E154" s="1">
        <f t="shared" si="39"/>
        <v>5.2941176470588235E-2</v>
      </c>
      <c r="F154" s="1">
        <f t="shared" si="40"/>
        <v>3.0304768458605955</v>
      </c>
      <c r="G154" s="18">
        <f t="shared" si="41"/>
        <v>3</v>
      </c>
      <c r="H154" s="13">
        <f t="shared" si="42"/>
        <v>-0.62400000000000011</v>
      </c>
      <c r="I154" s="19">
        <f t="shared" si="43"/>
        <v>0.6</v>
      </c>
      <c r="J154" s="13">
        <f t="shared" si="44"/>
        <v>459.64278521477956</v>
      </c>
      <c r="K154" s="19">
        <f t="shared" si="33"/>
        <v>128.92576899671491</v>
      </c>
      <c r="L154" s="19">
        <v>8</v>
      </c>
      <c r="M154" s="19">
        <f t="shared" si="45"/>
        <v>136.92576899671491</v>
      </c>
      <c r="N154" s="19">
        <f>VLOOKUP(I154,'[1]FS antenna gain'!$A$2:$B$902,2)</f>
        <v>42.468593750000842</v>
      </c>
      <c r="O154" s="19">
        <f>VLOOKUP(G154,'vehicle radar antenna gain'!$A$3:$M$903,11)</f>
        <v>-0.89256198347110072</v>
      </c>
      <c r="P154" s="19">
        <f t="shared" si="34"/>
        <v>1.1074380165288993</v>
      </c>
      <c r="Q154" s="19">
        <f t="shared" si="35"/>
        <v>6.1074380165288993</v>
      </c>
      <c r="R154" s="4">
        <f t="shared" si="46"/>
        <v>-93.349737230185156</v>
      </c>
      <c r="S154" s="4">
        <f t="shared" si="47"/>
        <v>-88.349737230185156</v>
      </c>
      <c r="T154" s="4">
        <f t="shared" si="36"/>
        <v>3.3497372301851556</v>
      </c>
      <c r="U154" s="4">
        <f t="shared" si="37"/>
        <v>23.349737230185156</v>
      </c>
    </row>
    <row r="155" spans="2:21" x14ac:dyDescent="0.25">
      <c r="B155" s="1">
        <v>146</v>
      </c>
      <c r="C155" s="1">
        <f t="shared" si="38"/>
        <v>8.9768558951965058</v>
      </c>
      <c r="D155" s="1">
        <f t="shared" si="32"/>
        <v>5.3056768558951965E-2</v>
      </c>
      <c r="E155" s="1">
        <f t="shared" si="39"/>
        <v>5.3056768558951958E-2</v>
      </c>
      <c r="F155" s="1">
        <f t="shared" si="40"/>
        <v>3.0370812336556519</v>
      </c>
      <c r="G155" s="18">
        <f t="shared" si="41"/>
        <v>3</v>
      </c>
      <c r="H155" s="13">
        <f t="shared" si="42"/>
        <v>-0.62400000000000011</v>
      </c>
      <c r="I155" s="19">
        <f t="shared" si="43"/>
        <v>0.6</v>
      </c>
      <c r="J155" s="13">
        <f t="shared" si="44"/>
        <v>458.6441867068632</v>
      </c>
      <c r="K155" s="19">
        <f t="shared" si="33"/>
        <v>128.90687790903365</v>
      </c>
      <c r="L155" s="19">
        <v>8</v>
      </c>
      <c r="M155" s="19">
        <f t="shared" si="45"/>
        <v>136.90687790903365</v>
      </c>
      <c r="N155" s="19">
        <f>VLOOKUP(I155,'[1]FS antenna gain'!$A$2:$B$902,2)</f>
        <v>42.468593750000842</v>
      </c>
      <c r="O155" s="19">
        <f>VLOOKUP(G155,'vehicle radar antenna gain'!$A$3:$M$903,11)</f>
        <v>-0.89256198347110072</v>
      </c>
      <c r="P155" s="19">
        <f t="shared" si="34"/>
        <v>1.1074380165288993</v>
      </c>
      <c r="Q155" s="19">
        <f t="shared" si="35"/>
        <v>6.1074380165288993</v>
      </c>
      <c r="R155" s="4">
        <f t="shared" si="46"/>
        <v>-93.330846142503901</v>
      </c>
      <c r="S155" s="4">
        <f t="shared" si="47"/>
        <v>-88.330846142503901</v>
      </c>
      <c r="T155" s="4">
        <f t="shared" si="36"/>
        <v>3.3308461425039013</v>
      </c>
      <c r="U155" s="4">
        <f t="shared" si="37"/>
        <v>23.330846142503901</v>
      </c>
    </row>
    <row r="156" spans="2:21" x14ac:dyDescent="0.25">
      <c r="B156" s="1">
        <v>147</v>
      </c>
      <c r="C156" s="1">
        <f t="shared" si="38"/>
        <v>8.9417943107221003</v>
      </c>
      <c r="D156" s="1">
        <f t="shared" si="32"/>
        <v>5.3172866520787745E-2</v>
      </c>
      <c r="E156" s="1">
        <f t="shared" si="39"/>
        <v>5.3172866520787739E-2</v>
      </c>
      <c r="F156" s="1">
        <f t="shared" si="40"/>
        <v>3.043714443367485</v>
      </c>
      <c r="G156" s="18">
        <f t="shared" si="41"/>
        <v>3</v>
      </c>
      <c r="H156" s="13">
        <f t="shared" si="42"/>
        <v>-0.62400000000000011</v>
      </c>
      <c r="I156" s="19">
        <f t="shared" si="43"/>
        <v>0.6</v>
      </c>
      <c r="J156" s="13">
        <f t="shared" si="44"/>
        <v>457.64559431944713</v>
      </c>
      <c r="K156" s="19">
        <f t="shared" si="33"/>
        <v>128.88794576140077</v>
      </c>
      <c r="L156" s="19">
        <v>8</v>
      </c>
      <c r="M156" s="19">
        <f t="shared" si="45"/>
        <v>136.88794576140077</v>
      </c>
      <c r="N156" s="19">
        <f>VLOOKUP(I156,'[1]FS antenna gain'!$A$2:$B$902,2)</f>
        <v>42.468593750000842</v>
      </c>
      <c r="O156" s="19">
        <f>VLOOKUP(G156,'vehicle radar antenna gain'!$A$3:$M$903,11)</f>
        <v>-0.89256198347110072</v>
      </c>
      <c r="P156" s="19">
        <f t="shared" si="34"/>
        <v>1.1074380165288993</v>
      </c>
      <c r="Q156" s="19">
        <f t="shared" si="35"/>
        <v>6.1074380165288993</v>
      </c>
      <c r="R156" s="4">
        <f t="shared" si="46"/>
        <v>-93.31191399487102</v>
      </c>
      <c r="S156" s="4">
        <f t="shared" si="47"/>
        <v>-88.31191399487102</v>
      </c>
      <c r="T156" s="4">
        <f t="shared" si="36"/>
        <v>3.3119139948710199</v>
      </c>
      <c r="U156" s="4">
        <f t="shared" si="37"/>
        <v>23.31191399487102</v>
      </c>
    </row>
    <row r="157" spans="2:21" x14ac:dyDescent="0.25">
      <c r="B157" s="1">
        <v>148</v>
      </c>
      <c r="C157" s="1">
        <f t="shared" si="38"/>
        <v>8.9065789473684198</v>
      </c>
      <c r="D157" s="1">
        <f t="shared" si="32"/>
        <v>5.3289473684210525E-2</v>
      </c>
      <c r="E157" s="1">
        <f t="shared" si="39"/>
        <v>5.3289473684210532E-2</v>
      </c>
      <c r="F157" s="1">
        <f t="shared" si="40"/>
        <v>3.0503766639003778</v>
      </c>
      <c r="G157" s="18">
        <f t="shared" si="41"/>
        <v>3.1</v>
      </c>
      <c r="H157" s="13">
        <f t="shared" si="42"/>
        <v>-0.52400000000000002</v>
      </c>
      <c r="I157" s="19">
        <f t="shared" si="43"/>
        <v>0.5</v>
      </c>
      <c r="J157" s="13">
        <f t="shared" si="44"/>
        <v>456.64700809268413</v>
      </c>
      <c r="K157" s="19">
        <f t="shared" si="33"/>
        <v>128.8689723754502</v>
      </c>
      <c r="L157" s="19">
        <v>8</v>
      </c>
      <c r="M157" s="19">
        <f t="shared" si="45"/>
        <v>136.8689723754502</v>
      </c>
      <c r="N157" s="19">
        <f>VLOOKUP(I157,'[1]FS antenna gain'!$A$2:$B$902,2)</f>
        <v>42.468593750000842</v>
      </c>
      <c r="O157" s="19">
        <f>VLOOKUP(G157,'vehicle radar antenna gain'!$A$3:$M$903,11)</f>
        <v>-0.95305785123969855</v>
      </c>
      <c r="P157" s="19">
        <f t="shared" si="34"/>
        <v>1.0469421487603014</v>
      </c>
      <c r="Q157" s="19">
        <f t="shared" si="35"/>
        <v>6.0469421487603014</v>
      </c>
      <c r="R157" s="4">
        <f t="shared" si="46"/>
        <v>-93.353436476689041</v>
      </c>
      <c r="S157" s="4">
        <f t="shared" si="47"/>
        <v>-88.353436476689041</v>
      </c>
      <c r="T157" s="4">
        <f t="shared" si="36"/>
        <v>3.3534364766890405</v>
      </c>
      <c r="U157" s="4">
        <f t="shared" si="37"/>
        <v>23.353436476689041</v>
      </c>
    </row>
    <row r="158" spans="2:21" x14ac:dyDescent="0.25">
      <c r="B158" s="1">
        <v>149</v>
      </c>
      <c r="C158" s="1">
        <f t="shared" si="38"/>
        <v>8.8712087912087902</v>
      </c>
      <c r="D158" s="1">
        <f t="shared" si="32"/>
        <v>5.3406593406593407E-2</v>
      </c>
      <c r="E158" s="1">
        <f t="shared" si="39"/>
        <v>5.3406593406593407E-2</v>
      </c>
      <c r="F158" s="1">
        <f t="shared" si="40"/>
        <v>3.0570680858114714</v>
      </c>
      <c r="G158" s="18">
        <f t="shared" si="41"/>
        <v>3.1</v>
      </c>
      <c r="H158" s="13">
        <f t="shared" si="42"/>
        <v>-0.52400000000000002</v>
      </c>
      <c r="I158" s="19">
        <f t="shared" si="43"/>
        <v>0.5</v>
      </c>
      <c r="J158" s="13">
        <f t="shared" si="44"/>
        <v>455.64842806707895</v>
      </c>
      <c r="K158" s="19">
        <f t="shared" si="33"/>
        <v>128.84995757165456</v>
      </c>
      <c r="L158" s="19">
        <v>8</v>
      </c>
      <c r="M158" s="19">
        <f t="shared" si="45"/>
        <v>136.84995757165456</v>
      </c>
      <c r="N158" s="19">
        <f>VLOOKUP(I158,'[1]FS antenna gain'!$A$2:$B$902,2)</f>
        <v>42.468593750000842</v>
      </c>
      <c r="O158" s="19">
        <f>VLOOKUP(G158,'vehicle radar antenna gain'!$A$3:$M$903,11)</f>
        <v>-0.95305785123969855</v>
      </c>
      <c r="P158" s="19">
        <f t="shared" si="34"/>
        <v>1.0469421487603014</v>
      </c>
      <c r="Q158" s="19">
        <f t="shared" si="35"/>
        <v>6.0469421487603014</v>
      </c>
      <c r="R158" s="4">
        <f t="shared" si="46"/>
        <v>-93.334421672893399</v>
      </c>
      <c r="S158" s="4">
        <f t="shared" si="47"/>
        <v>-88.334421672893399</v>
      </c>
      <c r="T158" s="4">
        <f t="shared" si="36"/>
        <v>3.3344216728933986</v>
      </c>
      <c r="U158" s="4">
        <f t="shared" si="37"/>
        <v>23.334421672893399</v>
      </c>
    </row>
    <row r="159" spans="2:21" x14ac:dyDescent="0.25">
      <c r="B159" s="1">
        <v>150</v>
      </c>
      <c r="C159" s="1">
        <f t="shared" si="38"/>
        <v>8.8356828193832584</v>
      </c>
      <c r="D159" s="1">
        <f t="shared" si="32"/>
        <v>5.3524229074889865E-2</v>
      </c>
      <c r="E159" s="1">
        <f t="shared" si="39"/>
        <v>5.3524229074889872E-2</v>
      </c>
      <c r="F159" s="1">
        <f t="shared" si="40"/>
        <v>3.0637889013288619</v>
      </c>
      <c r="G159" s="18">
        <f t="shared" si="41"/>
        <v>3.1</v>
      </c>
      <c r="H159" s="13">
        <f t="shared" si="42"/>
        <v>-0.52400000000000002</v>
      </c>
      <c r="I159" s="19">
        <f t="shared" si="43"/>
        <v>0.5</v>
      </c>
      <c r="J159" s="13">
        <f t="shared" si="44"/>
        <v>454.64985428349144</v>
      </c>
      <c r="K159" s="19">
        <f t="shared" si="33"/>
        <v>128.83090116931487</v>
      </c>
      <c r="L159" s="19">
        <v>8</v>
      </c>
      <c r="M159" s="19">
        <f t="shared" si="45"/>
        <v>136.83090116931487</v>
      </c>
      <c r="N159" s="19">
        <f>VLOOKUP(I159,'[1]FS antenna gain'!$A$2:$B$902,2)</f>
        <v>42.468593750000842</v>
      </c>
      <c r="O159" s="19">
        <f>VLOOKUP(G159,'vehicle radar antenna gain'!$A$3:$M$903,11)</f>
        <v>-0.95305785123969855</v>
      </c>
      <c r="P159" s="19">
        <f t="shared" si="34"/>
        <v>1.0469421487603014</v>
      </c>
      <c r="Q159" s="19">
        <f t="shared" si="35"/>
        <v>6.0469421487603014</v>
      </c>
      <c r="R159" s="4">
        <f t="shared" si="46"/>
        <v>-93.315365270553713</v>
      </c>
      <c r="S159" s="4">
        <f t="shared" si="47"/>
        <v>-88.315365270553713</v>
      </c>
      <c r="T159" s="4">
        <f t="shared" si="36"/>
        <v>3.3153652705537127</v>
      </c>
      <c r="U159" s="4">
        <f t="shared" si="37"/>
        <v>23.315365270553713</v>
      </c>
    </row>
    <row r="160" spans="2:21" x14ac:dyDescent="0.25">
      <c r="B160" s="1">
        <v>151</v>
      </c>
      <c r="C160" s="1">
        <f t="shared" si="38"/>
        <v>8.7999999999999989</v>
      </c>
      <c r="D160" s="1">
        <f t="shared" si="32"/>
        <v>5.3642384105960263E-2</v>
      </c>
      <c r="E160" s="1">
        <f t="shared" si="39"/>
        <v>5.3642384105960277E-2</v>
      </c>
      <c r="F160" s="1">
        <f t="shared" si="40"/>
        <v>3.07053930436994</v>
      </c>
      <c r="G160" s="18">
        <f t="shared" si="41"/>
        <v>3.1</v>
      </c>
      <c r="H160" s="13">
        <f t="shared" si="42"/>
        <v>-0.52400000000000002</v>
      </c>
      <c r="I160" s="19">
        <f t="shared" si="43"/>
        <v>0.5</v>
      </c>
      <c r="J160" s="13">
        <f t="shared" si="44"/>
        <v>453.65128678314147</v>
      </c>
      <c r="K160" s="19">
        <f t="shared" si="33"/>
        <v>128.81180298655056</v>
      </c>
      <c r="L160" s="19">
        <v>8</v>
      </c>
      <c r="M160" s="19">
        <f t="shared" si="45"/>
        <v>136.81180298655056</v>
      </c>
      <c r="N160" s="19">
        <f>VLOOKUP(I160,'[1]FS antenna gain'!$A$2:$B$902,2)</f>
        <v>42.468593750000842</v>
      </c>
      <c r="O160" s="19">
        <f>VLOOKUP(G160,'vehicle radar antenna gain'!$A$3:$M$903,11)</f>
        <v>-0.95305785123969855</v>
      </c>
      <c r="P160" s="19">
        <f t="shared" si="34"/>
        <v>1.0469421487603014</v>
      </c>
      <c r="Q160" s="19">
        <f t="shared" si="35"/>
        <v>6.0469421487603014</v>
      </c>
      <c r="R160" s="4">
        <f t="shared" si="46"/>
        <v>-93.296267087789403</v>
      </c>
      <c r="S160" s="4">
        <f t="shared" si="47"/>
        <v>-88.296267087789403</v>
      </c>
      <c r="T160" s="4">
        <f t="shared" si="36"/>
        <v>3.2962670877894027</v>
      </c>
      <c r="U160" s="4">
        <f t="shared" si="37"/>
        <v>23.296267087789403</v>
      </c>
    </row>
    <row r="161" spans="2:21" x14ac:dyDescent="0.25">
      <c r="B161" s="1">
        <v>152</v>
      </c>
      <c r="C161" s="1">
        <f t="shared" si="38"/>
        <v>8.7641592920353979</v>
      </c>
      <c r="D161" s="1">
        <f t="shared" si="32"/>
        <v>5.3761061946902659E-2</v>
      </c>
      <c r="E161" s="1">
        <f t="shared" si="39"/>
        <v>5.3761061946902659E-2</v>
      </c>
      <c r="F161" s="1">
        <f t="shared" si="40"/>
        <v>3.0773194905599692</v>
      </c>
      <c r="G161" s="18">
        <f t="shared" si="41"/>
        <v>3.1</v>
      </c>
      <c r="H161" s="13">
        <f t="shared" si="42"/>
        <v>-0.52400000000000002</v>
      </c>
      <c r="I161" s="19">
        <f t="shared" si="43"/>
        <v>0.5</v>
      </c>
      <c r="J161" s="13">
        <f t="shared" si="44"/>
        <v>452.65272560761184</v>
      </c>
      <c r="K161" s="19">
        <f t="shared" si="33"/>
        <v>128.79266284028921</v>
      </c>
      <c r="L161" s="19">
        <v>8</v>
      </c>
      <c r="M161" s="19">
        <f t="shared" si="45"/>
        <v>136.79266284028921</v>
      </c>
      <c r="N161" s="19">
        <f>VLOOKUP(I161,'[1]FS antenna gain'!$A$2:$B$902,2)</f>
        <v>42.468593750000842</v>
      </c>
      <c r="O161" s="19">
        <f>VLOOKUP(G161,'vehicle radar antenna gain'!$A$3:$M$903,11)</f>
        <v>-0.95305785123969855</v>
      </c>
      <c r="P161" s="19">
        <f t="shared" si="34"/>
        <v>1.0469421487603014</v>
      </c>
      <c r="Q161" s="19">
        <f t="shared" si="35"/>
        <v>6.0469421487603014</v>
      </c>
      <c r="R161" s="4">
        <f t="shared" si="46"/>
        <v>-93.277126941528053</v>
      </c>
      <c r="S161" s="4">
        <f t="shared" si="47"/>
        <v>-88.277126941528053</v>
      </c>
      <c r="T161" s="4">
        <f t="shared" si="36"/>
        <v>3.2771269415280528</v>
      </c>
      <c r="U161" s="4">
        <f t="shared" si="37"/>
        <v>23.277126941528053</v>
      </c>
    </row>
    <row r="162" spans="2:21" x14ac:dyDescent="0.25">
      <c r="B162" s="1">
        <v>153</v>
      </c>
      <c r="C162" s="1">
        <f t="shared" si="38"/>
        <v>8.7281596452328145</v>
      </c>
      <c r="D162" s="1">
        <f t="shared" si="32"/>
        <v>5.3880266075388018E-2</v>
      </c>
      <c r="E162" s="1">
        <f t="shared" si="39"/>
        <v>5.3880266075388032E-2</v>
      </c>
      <c r="F162" s="1">
        <f t="shared" si="40"/>
        <v>3.0841296572509109</v>
      </c>
      <c r="G162" s="18">
        <f t="shared" si="41"/>
        <v>3.1</v>
      </c>
      <c r="H162" s="13">
        <f t="shared" si="42"/>
        <v>-0.52400000000000002</v>
      </c>
      <c r="I162" s="19">
        <f t="shared" si="43"/>
        <v>0.5</v>
      </c>
      <c r="J162" s="13">
        <f t="shared" si="44"/>
        <v>451.65417079885356</v>
      </c>
      <c r="K162" s="19">
        <f t="shared" si="33"/>
        <v>128.773480546256</v>
      </c>
      <c r="L162" s="19">
        <v>8</v>
      </c>
      <c r="M162" s="19">
        <f t="shared" si="45"/>
        <v>136.773480546256</v>
      </c>
      <c r="N162" s="19">
        <f>VLOOKUP(I162,'[1]FS antenna gain'!$A$2:$B$902,2)</f>
        <v>42.468593750000842</v>
      </c>
      <c r="O162" s="19">
        <f>VLOOKUP(G162,'vehicle radar antenna gain'!$A$3:$M$903,11)</f>
        <v>-0.95305785123969855</v>
      </c>
      <c r="P162" s="19">
        <f t="shared" si="34"/>
        <v>1.0469421487603014</v>
      </c>
      <c r="Q162" s="19">
        <f t="shared" si="35"/>
        <v>6.0469421487603014</v>
      </c>
      <c r="R162" s="4">
        <f t="shared" si="46"/>
        <v>-93.257944647494838</v>
      </c>
      <c r="S162" s="4">
        <f t="shared" si="47"/>
        <v>-88.257944647494838</v>
      </c>
      <c r="T162" s="4">
        <f t="shared" si="36"/>
        <v>3.2579446474948384</v>
      </c>
      <c r="U162" s="4">
        <f t="shared" si="37"/>
        <v>23.257944647494838</v>
      </c>
    </row>
    <row r="163" spans="2:21" x14ac:dyDescent="0.25">
      <c r="B163" s="1">
        <v>154</v>
      </c>
      <c r="C163" s="1">
        <f t="shared" si="38"/>
        <v>8.6919999999999984</v>
      </c>
      <c r="D163" s="1">
        <f t="shared" si="32"/>
        <v>5.3999999999999986E-2</v>
      </c>
      <c r="E163" s="1">
        <f t="shared" si="39"/>
        <v>5.3999999999999999E-2</v>
      </c>
      <c r="F163" s="1">
        <f t="shared" si="40"/>
        <v>3.0909700035405017</v>
      </c>
      <c r="G163" s="18">
        <f t="shared" si="41"/>
        <v>3.1</v>
      </c>
      <c r="H163" s="13">
        <f t="shared" si="42"/>
        <v>-0.52400000000000002</v>
      </c>
      <c r="I163" s="19">
        <f t="shared" si="43"/>
        <v>0.5</v>
      </c>
      <c r="J163" s="13">
        <f t="shared" si="44"/>
        <v>450.65562239918853</v>
      </c>
      <c r="K163" s="19">
        <f t="shared" si="33"/>
        <v>128.75425591896311</v>
      </c>
      <c r="L163" s="19">
        <v>8</v>
      </c>
      <c r="M163" s="19">
        <f t="shared" si="45"/>
        <v>136.75425591896311</v>
      </c>
      <c r="N163" s="19">
        <f>VLOOKUP(I163,'[1]FS antenna gain'!$A$2:$B$902,2)</f>
        <v>42.468593750000842</v>
      </c>
      <c r="O163" s="19">
        <f>VLOOKUP(G163,'vehicle radar antenna gain'!$A$3:$M$903,11)</f>
        <v>-0.95305785123969855</v>
      </c>
      <c r="P163" s="19">
        <f t="shared" si="34"/>
        <v>1.0469421487603014</v>
      </c>
      <c r="Q163" s="19">
        <f t="shared" si="35"/>
        <v>6.0469421487603014</v>
      </c>
      <c r="R163" s="4">
        <f t="shared" si="46"/>
        <v>-93.238720020201953</v>
      </c>
      <c r="S163" s="4">
        <f t="shared" si="47"/>
        <v>-88.238720020201953</v>
      </c>
      <c r="T163" s="4">
        <f t="shared" si="36"/>
        <v>3.2387200202019528</v>
      </c>
      <c r="U163" s="4">
        <f t="shared" si="37"/>
        <v>23.238720020201953</v>
      </c>
    </row>
    <row r="164" spans="2:21" x14ac:dyDescent="0.25">
      <c r="B164" s="1">
        <v>155</v>
      </c>
      <c r="C164" s="1">
        <f t="shared" si="38"/>
        <v>8.6556792873051212</v>
      </c>
      <c r="D164" s="1">
        <f t="shared" si="32"/>
        <v>5.4120267260579051E-2</v>
      </c>
      <c r="E164" s="1">
        <f t="shared" si="39"/>
        <v>5.4120267260579072E-2</v>
      </c>
      <c r="F164" s="1">
        <f t="shared" si="40"/>
        <v>3.0978407302915776</v>
      </c>
      <c r="G164" s="18">
        <f t="shared" si="41"/>
        <v>3.1</v>
      </c>
      <c r="H164" s="13">
        <f t="shared" si="42"/>
        <v>-0.52400000000000002</v>
      </c>
      <c r="I164" s="19">
        <f t="shared" si="43"/>
        <v>0.5</v>
      </c>
      <c r="J164" s="13">
        <f t="shared" si="44"/>
        <v>449.65708045131458</v>
      </c>
      <c r="K164" s="19">
        <f t="shared" si="33"/>
        <v>128.73498877169953</v>
      </c>
      <c r="L164" s="19">
        <v>8</v>
      </c>
      <c r="M164" s="19">
        <f t="shared" si="45"/>
        <v>136.73498877169953</v>
      </c>
      <c r="N164" s="19">
        <f>VLOOKUP(I164,'[1]FS antenna gain'!$A$2:$B$902,2)</f>
        <v>42.468593750000842</v>
      </c>
      <c r="O164" s="19">
        <f>VLOOKUP(G164,'vehicle radar antenna gain'!$A$3:$M$903,11)</f>
        <v>-0.95305785123969855</v>
      </c>
      <c r="P164" s="19">
        <f t="shared" si="34"/>
        <v>1.0469421487603014</v>
      </c>
      <c r="Q164" s="19">
        <f t="shared" si="35"/>
        <v>6.0469421487603014</v>
      </c>
      <c r="R164" s="4">
        <f t="shared" si="46"/>
        <v>-93.219452872938376</v>
      </c>
      <c r="S164" s="4">
        <f t="shared" si="47"/>
        <v>-88.219452872938376</v>
      </c>
      <c r="T164" s="4">
        <f t="shared" si="36"/>
        <v>3.2194528729383762</v>
      </c>
      <c r="U164" s="4">
        <f t="shared" si="37"/>
        <v>23.219452872938376</v>
      </c>
    </row>
    <row r="165" spans="2:21" x14ac:dyDescent="0.25">
      <c r="B165" s="1">
        <v>156</v>
      </c>
      <c r="C165" s="1">
        <f t="shared" si="38"/>
        <v>8.6191964285714278</v>
      </c>
      <c r="D165" s="1">
        <f t="shared" si="32"/>
        <v>5.4241071428571423E-2</v>
      </c>
      <c r="E165" s="1">
        <f t="shared" si="39"/>
        <v>5.424107142857143E-2</v>
      </c>
      <c r="F165" s="1">
        <f t="shared" si="40"/>
        <v>3.1047420401516606</v>
      </c>
      <c r="G165" s="18">
        <f t="shared" si="41"/>
        <v>3.1</v>
      </c>
      <c r="H165" s="13">
        <f t="shared" si="42"/>
        <v>-0.52400000000000002</v>
      </c>
      <c r="I165" s="19">
        <f t="shared" si="43"/>
        <v>0.5</v>
      </c>
      <c r="J165" s="13">
        <f t="shared" si="44"/>
        <v>448.65854499830937</v>
      </c>
      <c r="K165" s="19">
        <f t="shared" si="33"/>
        <v>128.71567891651966</v>
      </c>
      <c r="L165" s="19">
        <v>8</v>
      </c>
      <c r="M165" s="19">
        <f t="shared" si="45"/>
        <v>136.71567891651966</v>
      </c>
      <c r="N165" s="19">
        <f>VLOOKUP(I165,'[1]FS antenna gain'!$A$2:$B$902,2)</f>
        <v>42.468593750000842</v>
      </c>
      <c r="O165" s="19">
        <f>VLOOKUP(G165,'vehicle radar antenna gain'!$A$3:$M$903,11)</f>
        <v>-0.95305785123969855</v>
      </c>
      <c r="P165" s="19">
        <f t="shared" si="34"/>
        <v>1.0469421487603014</v>
      </c>
      <c r="Q165" s="19">
        <f t="shared" si="35"/>
        <v>6.0469421487603014</v>
      </c>
      <c r="R165" s="4">
        <f t="shared" si="46"/>
        <v>-93.200143017758506</v>
      </c>
      <c r="S165" s="4">
        <f t="shared" si="47"/>
        <v>-88.200143017758506</v>
      </c>
      <c r="T165" s="4">
        <f t="shared" si="36"/>
        <v>3.2001430177585064</v>
      </c>
      <c r="U165" s="4">
        <f t="shared" si="37"/>
        <v>23.200143017758506</v>
      </c>
    </row>
    <row r="166" spans="2:21" x14ac:dyDescent="0.25">
      <c r="B166" s="1">
        <v>157</v>
      </c>
      <c r="C166" s="1">
        <f t="shared" si="38"/>
        <v>8.5825503355704686</v>
      </c>
      <c r="D166" s="1">
        <f t="shared" si="32"/>
        <v>5.4362416107382544E-2</v>
      </c>
      <c r="E166" s="1">
        <f t="shared" si="39"/>
        <v>5.4362416107382558E-2</v>
      </c>
      <c r="F166" s="1">
        <f t="shared" si="40"/>
        <v>3.1116741375728028</v>
      </c>
      <c r="G166" s="18">
        <f t="shared" si="41"/>
        <v>3.1</v>
      </c>
      <c r="H166" s="13">
        <f t="shared" si="42"/>
        <v>-0.52400000000000002</v>
      </c>
      <c r="I166" s="19">
        <f t="shared" si="43"/>
        <v>0.5</v>
      </c>
      <c r="J166" s="13">
        <f t="shared" si="44"/>
        <v>447.66001608363462</v>
      </c>
      <c r="K166" s="19">
        <f t="shared" si="33"/>
        <v>128.69632616423303</v>
      </c>
      <c r="L166" s="19">
        <v>8</v>
      </c>
      <c r="M166" s="19">
        <f t="shared" si="45"/>
        <v>136.69632616423303</v>
      </c>
      <c r="N166" s="19">
        <f>VLOOKUP(I166,'[1]FS antenna gain'!$A$2:$B$902,2)</f>
        <v>42.468593750000842</v>
      </c>
      <c r="O166" s="19">
        <f>VLOOKUP(G166,'vehicle radar antenna gain'!$A$3:$M$903,11)</f>
        <v>-0.95305785123969855</v>
      </c>
      <c r="P166" s="19">
        <f t="shared" si="34"/>
        <v>1.0469421487603014</v>
      </c>
      <c r="Q166" s="19">
        <f t="shared" si="35"/>
        <v>6.0469421487603014</v>
      </c>
      <c r="R166" s="4">
        <f t="shared" si="46"/>
        <v>-93.18079026547187</v>
      </c>
      <c r="S166" s="4">
        <f t="shared" si="47"/>
        <v>-88.18079026547187</v>
      </c>
      <c r="T166" s="4">
        <f t="shared" si="36"/>
        <v>3.1807902654718703</v>
      </c>
      <c r="U166" s="4">
        <f t="shared" si="37"/>
        <v>23.18079026547187</v>
      </c>
    </row>
    <row r="167" spans="2:21" x14ac:dyDescent="0.25">
      <c r="B167" s="1">
        <v>158</v>
      </c>
      <c r="C167" s="1">
        <f t="shared" si="38"/>
        <v>8.5457399103139</v>
      </c>
      <c r="D167" s="1">
        <f t="shared" si="32"/>
        <v>5.4484304932735414E-2</v>
      </c>
      <c r="E167" s="1">
        <f t="shared" si="39"/>
        <v>5.4484304932735435E-2</v>
      </c>
      <c r="F167" s="1">
        <f t="shared" si="40"/>
        <v>3.118637228831699</v>
      </c>
      <c r="G167" s="18">
        <f t="shared" si="41"/>
        <v>3.1</v>
      </c>
      <c r="H167" s="13">
        <f t="shared" si="42"/>
        <v>-0.52400000000000002</v>
      </c>
      <c r="I167" s="19">
        <f t="shared" si="43"/>
        <v>0.5</v>
      </c>
      <c r="J167" s="13">
        <f t="shared" si="44"/>
        <v>446.66149375114037</v>
      </c>
      <c r="K167" s="19">
        <f t="shared" si="33"/>
        <v>128.67693032439291</v>
      </c>
      <c r="L167" s="19">
        <v>8</v>
      </c>
      <c r="M167" s="19">
        <f t="shared" si="45"/>
        <v>136.67693032439291</v>
      </c>
      <c r="N167" s="19">
        <f>VLOOKUP(I167,'[1]FS antenna gain'!$A$2:$B$902,2)</f>
        <v>42.468593750000842</v>
      </c>
      <c r="O167" s="19">
        <f>VLOOKUP(G167,'vehicle radar antenna gain'!$A$3:$M$903,11)</f>
        <v>-0.95305785123969855</v>
      </c>
      <c r="P167" s="19">
        <f t="shared" si="34"/>
        <v>1.0469421487603014</v>
      </c>
      <c r="Q167" s="19">
        <f t="shared" si="35"/>
        <v>6.0469421487603014</v>
      </c>
      <c r="R167" s="4">
        <f t="shared" si="46"/>
        <v>-93.161394425631755</v>
      </c>
      <c r="S167" s="4">
        <f t="shared" si="47"/>
        <v>-88.161394425631755</v>
      </c>
      <c r="T167" s="4">
        <f t="shared" si="36"/>
        <v>3.1613944256317552</v>
      </c>
      <c r="U167" s="4">
        <f t="shared" si="37"/>
        <v>23.161394425631755</v>
      </c>
    </row>
    <row r="168" spans="2:21" x14ac:dyDescent="0.25">
      <c r="B168" s="1">
        <v>159</v>
      </c>
      <c r="C168" s="1">
        <f t="shared" si="38"/>
        <v>8.5087640449438187</v>
      </c>
      <c r="D168" s="1">
        <f t="shared" si="32"/>
        <v>5.4606741573033697E-2</v>
      </c>
      <c r="E168" s="1">
        <f t="shared" si="39"/>
        <v>5.4606741573033718E-2</v>
      </c>
      <c r="F168" s="1">
        <f t="shared" si="40"/>
        <v>3.1256315220500666</v>
      </c>
      <c r="G168" s="18">
        <f t="shared" si="41"/>
        <v>3.1</v>
      </c>
      <c r="H168" s="13">
        <f t="shared" si="42"/>
        <v>-0.52400000000000002</v>
      </c>
      <c r="I168" s="19">
        <f t="shared" si="43"/>
        <v>0.5</v>
      </c>
      <c r="J168" s="13">
        <f t="shared" si="44"/>
        <v>445.66297804506939</v>
      </c>
      <c r="K168" s="19">
        <f t="shared" si="33"/>
        <v>128.65749120528557</v>
      </c>
      <c r="L168" s="19">
        <v>8</v>
      </c>
      <c r="M168" s="19">
        <f t="shared" si="45"/>
        <v>136.65749120528557</v>
      </c>
      <c r="N168" s="19">
        <f>VLOOKUP(I168,'[1]FS antenna gain'!$A$2:$B$902,2)</f>
        <v>42.468593750000842</v>
      </c>
      <c r="O168" s="19">
        <f>VLOOKUP(G168,'vehicle radar antenna gain'!$A$3:$M$903,11)</f>
        <v>-0.95305785123969855</v>
      </c>
      <c r="P168" s="19">
        <f t="shared" si="34"/>
        <v>1.0469421487603014</v>
      </c>
      <c r="Q168" s="19">
        <f t="shared" si="35"/>
        <v>6.0469421487603014</v>
      </c>
      <c r="R168" s="4">
        <f t="shared" si="46"/>
        <v>-93.141955306524409</v>
      </c>
      <c r="S168" s="4">
        <f t="shared" si="47"/>
        <v>-88.141955306524409</v>
      </c>
      <c r="T168" s="4">
        <f t="shared" si="36"/>
        <v>3.1419553065244088</v>
      </c>
      <c r="U168" s="4">
        <f t="shared" si="37"/>
        <v>23.141955306524409</v>
      </c>
    </row>
    <row r="169" spans="2:21" x14ac:dyDescent="0.25">
      <c r="B169" s="1">
        <v>160</v>
      </c>
      <c r="C169" s="1">
        <f t="shared" si="38"/>
        <v>8.4716216216216207</v>
      </c>
      <c r="D169" s="1">
        <f t="shared" si="32"/>
        <v>5.4729729729729719E-2</v>
      </c>
      <c r="E169" s="1">
        <f t="shared" si="39"/>
        <v>5.4729729729729726E-2</v>
      </c>
      <c r="F169" s="1">
        <f t="shared" si="40"/>
        <v>3.1326572272152999</v>
      </c>
      <c r="G169" s="18">
        <f t="shared" si="41"/>
        <v>3.1</v>
      </c>
      <c r="H169" s="13">
        <f t="shared" si="42"/>
        <v>-0.52400000000000002</v>
      </c>
      <c r="I169" s="19">
        <f t="shared" si="43"/>
        <v>0.5</v>
      </c>
      <c r="J169" s="13">
        <f t="shared" si="44"/>
        <v>444.66446901006157</v>
      </c>
      <c r="K169" s="19">
        <f t="shared" si="33"/>
        <v>128.63800861391854</v>
      </c>
      <c r="L169" s="19">
        <v>8</v>
      </c>
      <c r="M169" s="19">
        <f t="shared" si="45"/>
        <v>136.63800861391854</v>
      </c>
      <c r="N169" s="19">
        <f>VLOOKUP(I169,'[1]FS antenna gain'!$A$2:$B$902,2)</f>
        <v>42.468593750000842</v>
      </c>
      <c r="O169" s="19">
        <f>VLOOKUP(G169,'vehicle radar antenna gain'!$A$3:$M$903,11)</f>
        <v>-0.95305785123969855</v>
      </c>
      <c r="P169" s="19">
        <f t="shared" si="34"/>
        <v>1.0469421487603014</v>
      </c>
      <c r="Q169" s="19">
        <f t="shared" si="35"/>
        <v>6.0469421487603014</v>
      </c>
      <c r="R169" s="4">
        <f t="shared" si="46"/>
        <v>-93.122472715157386</v>
      </c>
      <c r="S169" s="4">
        <f t="shared" si="47"/>
        <v>-88.122472715157386</v>
      </c>
      <c r="T169" s="4">
        <f t="shared" si="36"/>
        <v>3.1224727151573859</v>
      </c>
      <c r="U169" s="4">
        <f t="shared" si="37"/>
        <v>23.122472715157386</v>
      </c>
    </row>
    <row r="170" spans="2:21" x14ac:dyDescent="0.25">
      <c r="B170" s="1">
        <v>161</v>
      </c>
      <c r="C170" s="1">
        <f t="shared" si="38"/>
        <v>8.4343115124153485</v>
      </c>
      <c r="D170" s="1">
        <f t="shared" si="32"/>
        <v>5.4853273137697507E-2</v>
      </c>
      <c r="E170" s="1">
        <f t="shared" si="39"/>
        <v>5.4853273137697521E-2</v>
      </c>
      <c r="F170" s="1">
        <f t="shared" si="40"/>
        <v>3.1397145562013984</v>
      </c>
      <c r="G170" s="18">
        <f t="shared" si="41"/>
        <v>3.1</v>
      </c>
      <c r="H170" s="13">
        <f t="shared" si="42"/>
        <v>-0.52400000000000002</v>
      </c>
      <c r="I170" s="19">
        <f t="shared" si="43"/>
        <v>0.5</v>
      </c>
      <c r="J170" s="13">
        <f t="shared" si="44"/>
        <v>443.66596669115836</v>
      </c>
      <c r="K170" s="19">
        <f t="shared" si="33"/>
        <v>128.61848235600979</v>
      </c>
      <c r="L170" s="19">
        <v>8</v>
      </c>
      <c r="M170" s="19">
        <f t="shared" si="45"/>
        <v>136.61848235600979</v>
      </c>
      <c r="N170" s="19">
        <f>VLOOKUP(I170,'[1]FS antenna gain'!$A$2:$B$902,2)</f>
        <v>42.468593750000842</v>
      </c>
      <c r="O170" s="19">
        <f>VLOOKUP(G170,'vehicle radar antenna gain'!$A$3:$M$903,11)</f>
        <v>-0.95305785123969855</v>
      </c>
      <c r="P170" s="19">
        <f t="shared" si="34"/>
        <v>1.0469421487603014</v>
      </c>
      <c r="Q170" s="19">
        <f t="shared" si="35"/>
        <v>6.0469421487603014</v>
      </c>
      <c r="R170" s="4">
        <f t="shared" si="46"/>
        <v>-93.102946457248635</v>
      </c>
      <c r="S170" s="4">
        <f t="shared" si="47"/>
        <v>-88.102946457248635</v>
      </c>
      <c r="T170" s="4">
        <f t="shared" si="36"/>
        <v>3.1029464572486347</v>
      </c>
      <c r="U170" s="4">
        <f t="shared" si="37"/>
        <v>23.102946457248635</v>
      </c>
    </row>
    <row r="171" spans="2:21" x14ac:dyDescent="0.25">
      <c r="B171" s="1">
        <v>162</v>
      </c>
      <c r="C171" s="1">
        <f t="shared" si="38"/>
        <v>8.396832579185519</v>
      </c>
      <c r="D171" s="1">
        <f t="shared" si="32"/>
        <v>5.4977375565610852E-2</v>
      </c>
      <c r="E171" s="1">
        <f t="shared" si="39"/>
        <v>5.4977375565610859E-2</v>
      </c>
      <c r="F171" s="1">
        <f t="shared" si="40"/>
        <v>3.1468037227901857</v>
      </c>
      <c r="G171" s="18">
        <f t="shared" si="41"/>
        <v>3.1</v>
      </c>
      <c r="H171" s="13">
        <f t="shared" si="42"/>
        <v>-0.52400000000000002</v>
      </c>
      <c r="I171" s="19">
        <f t="shared" si="43"/>
        <v>0.5</v>
      </c>
      <c r="J171" s="13">
        <f t="shared" si="44"/>
        <v>442.66747113380711</v>
      </c>
      <c r="K171" s="19">
        <f t="shared" si="33"/>
        <v>128.59891223597583</v>
      </c>
      <c r="L171" s="19">
        <v>8</v>
      </c>
      <c r="M171" s="19">
        <f t="shared" si="45"/>
        <v>136.59891223597583</v>
      </c>
      <c r="N171" s="19">
        <f>VLOOKUP(I171,'[1]FS antenna gain'!$A$2:$B$902,2)</f>
        <v>42.468593750000842</v>
      </c>
      <c r="O171" s="19">
        <f>VLOOKUP(G171,'vehicle radar antenna gain'!$A$3:$M$903,11)</f>
        <v>-0.95305785123969855</v>
      </c>
      <c r="P171" s="19">
        <f t="shared" si="34"/>
        <v>1.0469421487603014</v>
      </c>
      <c r="Q171" s="19">
        <f t="shared" si="35"/>
        <v>6.0469421487603014</v>
      </c>
      <c r="R171" s="4">
        <f t="shared" si="46"/>
        <v>-93.083376337214673</v>
      </c>
      <c r="S171" s="4">
        <f t="shared" si="47"/>
        <v>-88.083376337214673</v>
      </c>
      <c r="T171" s="4">
        <f t="shared" si="36"/>
        <v>3.0833763372146734</v>
      </c>
      <c r="U171" s="4">
        <f t="shared" si="37"/>
        <v>23.083376337214673</v>
      </c>
    </row>
    <row r="172" spans="2:21" x14ac:dyDescent="0.25">
      <c r="B172" s="1">
        <v>163</v>
      </c>
      <c r="C172" s="1">
        <f t="shared" si="38"/>
        <v>8.3591836734693867</v>
      </c>
      <c r="D172" s="1">
        <f t="shared" si="32"/>
        <v>5.5102040816326525E-2</v>
      </c>
      <c r="E172" s="1">
        <f t="shared" si="39"/>
        <v>5.5102040816326525E-2</v>
      </c>
      <c r="F172" s="1">
        <f t="shared" si="40"/>
        <v>3.1539249426928055</v>
      </c>
      <c r="G172" s="18">
        <f t="shared" si="41"/>
        <v>3.2</v>
      </c>
      <c r="H172" s="13">
        <f t="shared" si="42"/>
        <v>-0.42399999999999993</v>
      </c>
      <c r="I172" s="19">
        <f t="shared" si="43"/>
        <v>0.4</v>
      </c>
      <c r="J172" s="13">
        <f t="shared" si="44"/>
        <v>441.66898238386625</v>
      </c>
      <c r="K172" s="19">
        <f t="shared" si="33"/>
        <v>128.57929805692044</v>
      </c>
      <c r="L172" s="19">
        <v>8</v>
      </c>
      <c r="M172" s="19">
        <f t="shared" si="45"/>
        <v>136.57929805692044</v>
      </c>
      <c r="N172" s="19">
        <f>VLOOKUP(I172,'[1]FS antenna gain'!$A$2:$B$902,2)</f>
        <v>43.019899999998138</v>
      </c>
      <c r="O172" s="19">
        <f>VLOOKUP(G172,'vehicle radar antenna gain'!$A$3:$M$903,11)</f>
        <v>-1.0155371900826005</v>
      </c>
      <c r="P172" s="19">
        <f t="shared" si="34"/>
        <v>0.98446280991739954</v>
      </c>
      <c r="Q172" s="19">
        <f t="shared" si="35"/>
        <v>5.9844628099173995</v>
      </c>
      <c r="R172" s="4">
        <f t="shared" si="46"/>
        <v>-92.574935247004902</v>
      </c>
      <c r="S172" s="4">
        <f t="shared" si="47"/>
        <v>-87.574935247004902</v>
      </c>
      <c r="T172" s="4">
        <f t="shared" si="36"/>
        <v>2.5749352470049018</v>
      </c>
      <c r="U172" s="4">
        <f t="shared" si="37"/>
        <v>22.574935247004902</v>
      </c>
    </row>
    <row r="173" spans="2:21" x14ac:dyDescent="0.25">
      <c r="B173" s="1">
        <v>164</v>
      </c>
      <c r="C173" s="1">
        <f t="shared" si="38"/>
        <v>8.3213636363636354</v>
      </c>
      <c r="D173" s="1">
        <f t="shared" si="32"/>
        <v>5.5227272727272722E-2</v>
      </c>
      <c r="E173" s="1">
        <f t="shared" si="39"/>
        <v>5.5227272727272729E-2</v>
      </c>
      <c r="F173" s="1">
        <f t="shared" si="40"/>
        <v>3.1610784335715141</v>
      </c>
      <c r="G173" s="18">
        <f t="shared" si="41"/>
        <v>3.2</v>
      </c>
      <c r="H173" s="13">
        <f t="shared" si="42"/>
        <v>-0.42399999999999993</v>
      </c>
      <c r="I173" s="19">
        <f t="shared" si="43"/>
        <v>0.4</v>
      </c>
      <c r="J173" s="13">
        <f t="shared" si="44"/>
        <v>440.67050048760916</v>
      </c>
      <c r="K173" s="19">
        <f t="shared" si="33"/>
        <v>128.55963962062259</v>
      </c>
      <c r="L173" s="19">
        <v>8</v>
      </c>
      <c r="M173" s="19">
        <f t="shared" si="45"/>
        <v>136.55963962062259</v>
      </c>
      <c r="N173" s="19">
        <f>VLOOKUP(I173,'[1]FS antenna gain'!$A$2:$B$902,2)</f>
        <v>43.019899999998138</v>
      </c>
      <c r="O173" s="19">
        <f>VLOOKUP(G173,'vehicle radar antenna gain'!$A$3:$M$903,11)</f>
        <v>-1.0155371900826005</v>
      </c>
      <c r="P173" s="19">
        <f t="shared" si="34"/>
        <v>0.98446280991739954</v>
      </c>
      <c r="Q173" s="19">
        <f t="shared" si="35"/>
        <v>5.9844628099173995</v>
      </c>
      <c r="R173" s="4">
        <f t="shared" si="46"/>
        <v>-92.555276810707056</v>
      </c>
      <c r="S173" s="4">
        <f t="shared" si="47"/>
        <v>-87.555276810707056</v>
      </c>
      <c r="T173" s="4">
        <f t="shared" si="36"/>
        <v>2.5552768107070563</v>
      </c>
      <c r="U173" s="4">
        <f t="shared" si="37"/>
        <v>22.555276810707056</v>
      </c>
    </row>
    <row r="174" spans="2:21" x14ac:dyDescent="0.25">
      <c r="B174" s="1">
        <v>165</v>
      </c>
      <c r="C174" s="1">
        <f t="shared" si="38"/>
        <v>8.2833712984054664</v>
      </c>
      <c r="D174" s="1">
        <f t="shared" si="32"/>
        <v>5.5353075170842821E-2</v>
      </c>
      <c r="E174" s="1">
        <f t="shared" si="39"/>
        <v>5.5353075170842828E-2</v>
      </c>
      <c r="F174" s="1">
        <f t="shared" si="40"/>
        <v>3.1682644150617683</v>
      </c>
      <c r="G174" s="18">
        <f t="shared" si="41"/>
        <v>3.2</v>
      </c>
      <c r="H174" s="13">
        <f t="shared" si="42"/>
        <v>-0.42399999999999993</v>
      </c>
      <c r="I174" s="19">
        <f t="shared" si="43"/>
        <v>0.4</v>
      </c>
      <c r="J174" s="13">
        <f t="shared" si="44"/>
        <v>439.67202549172947</v>
      </c>
      <c r="K174" s="19">
        <f t="shared" si="33"/>
        <v>128.53993672752489</v>
      </c>
      <c r="L174" s="19">
        <v>8</v>
      </c>
      <c r="M174" s="19">
        <f t="shared" si="45"/>
        <v>136.53993672752489</v>
      </c>
      <c r="N174" s="19">
        <f>VLOOKUP(I174,'[1]FS antenna gain'!$A$2:$B$902,2)</f>
        <v>43.019899999998138</v>
      </c>
      <c r="O174" s="19">
        <f>VLOOKUP(G174,'vehicle radar antenna gain'!$A$3:$M$903,11)</f>
        <v>-1.0155371900826005</v>
      </c>
      <c r="P174" s="19">
        <f t="shared" si="34"/>
        <v>0.98446280991739954</v>
      </c>
      <c r="Q174" s="19">
        <f t="shared" si="35"/>
        <v>5.9844628099173995</v>
      </c>
      <c r="R174" s="4">
        <f t="shared" si="46"/>
        <v>-92.535573917609355</v>
      </c>
      <c r="S174" s="4">
        <f t="shared" si="47"/>
        <v>-87.535573917609355</v>
      </c>
      <c r="T174" s="4">
        <f t="shared" si="36"/>
        <v>2.535573917609355</v>
      </c>
      <c r="U174" s="4">
        <f t="shared" si="37"/>
        <v>22.535573917609355</v>
      </c>
    </row>
    <row r="175" spans="2:21" x14ac:dyDescent="0.25">
      <c r="B175" s="1">
        <v>166</v>
      </c>
      <c r="C175" s="1">
        <f t="shared" si="38"/>
        <v>8.2452054794520535</v>
      </c>
      <c r="D175" s="1">
        <f t="shared" si="32"/>
        <v>5.5479452054794508E-2</v>
      </c>
      <c r="E175" s="1">
        <f t="shared" si="39"/>
        <v>5.5479452054794522E-2</v>
      </c>
      <c r="F175" s="1">
        <f t="shared" si="40"/>
        <v>3.1754831087946123</v>
      </c>
      <c r="G175" s="18">
        <f t="shared" si="41"/>
        <v>3.2</v>
      </c>
      <c r="H175" s="13">
        <f t="shared" si="42"/>
        <v>-0.42399999999999993</v>
      </c>
      <c r="I175" s="19">
        <f t="shared" si="43"/>
        <v>0.4</v>
      </c>
      <c r="J175" s="13">
        <f t="shared" si="44"/>
        <v>438.67355744334532</v>
      </c>
      <c r="K175" s="19">
        <f t="shared" si="33"/>
        <v>128.52018917672132</v>
      </c>
      <c r="L175" s="19">
        <v>8</v>
      </c>
      <c r="M175" s="19">
        <f t="shared" si="45"/>
        <v>136.52018917672132</v>
      </c>
      <c r="N175" s="19">
        <f>VLOOKUP(I175,'[1]FS antenna gain'!$A$2:$B$902,2)</f>
        <v>43.019899999998138</v>
      </c>
      <c r="O175" s="19">
        <f>VLOOKUP(G175,'vehicle radar antenna gain'!$A$3:$M$903,11)</f>
        <v>-1.0155371900826005</v>
      </c>
      <c r="P175" s="19">
        <f t="shared" si="34"/>
        <v>0.98446280991739954</v>
      </c>
      <c r="Q175" s="19">
        <f t="shared" si="35"/>
        <v>5.9844628099173995</v>
      </c>
      <c r="R175" s="4">
        <f t="shared" si="46"/>
        <v>-92.515826366805783</v>
      </c>
      <c r="S175" s="4">
        <f t="shared" si="47"/>
        <v>-87.515826366805783</v>
      </c>
      <c r="T175" s="4">
        <f t="shared" si="36"/>
        <v>2.5158263668057828</v>
      </c>
      <c r="U175" s="4">
        <f t="shared" si="37"/>
        <v>22.515826366805783</v>
      </c>
    </row>
    <row r="176" spans="2:21" x14ac:dyDescent="0.25">
      <c r="B176" s="1">
        <v>167</v>
      </c>
      <c r="C176" s="1">
        <f t="shared" si="38"/>
        <v>8.2068649885583511</v>
      </c>
      <c r="D176" s="1">
        <f t="shared" si="32"/>
        <v>5.5606407322654448E-2</v>
      </c>
      <c r="E176" s="1">
        <f t="shared" si="39"/>
        <v>5.5606407322654469E-2</v>
      </c>
      <c r="F176" s="1">
        <f t="shared" si="40"/>
        <v>3.1827347384193709</v>
      </c>
      <c r="G176" s="18">
        <f t="shared" si="41"/>
        <v>3.2</v>
      </c>
      <c r="H176" s="13">
        <f t="shared" si="42"/>
        <v>-0.42399999999999993</v>
      </c>
      <c r="I176" s="19">
        <f t="shared" si="43"/>
        <v>0.4</v>
      </c>
      <c r="J176" s="13">
        <f t="shared" si="44"/>
        <v>437.6750963900048</v>
      </c>
      <c r="K176" s="19">
        <f t="shared" si="33"/>
        <v>128.50039676594537</v>
      </c>
      <c r="L176" s="19">
        <v>8</v>
      </c>
      <c r="M176" s="19">
        <f t="shared" si="45"/>
        <v>136.50039676594537</v>
      </c>
      <c r="N176" s="19">
        <f>VLOOKUP(I176,'[1]FS antenna gain'!$A$2:$B$902,2)</f>
        <v>43.019899999998138</v>
      </c>
      <c r="O176" s="19">
        <f>VLOOKUP(G176,'vehicle radar antenna gain'!$A$3:$M$903,11)</f>
        <v>-1.0155371900826005</v>
      </c>
      <c r="P176" s="19">
        <f t="shared" si="34"/>
        <v>0.98446280991739954</v>
      </c>
      <c r="Q176" s="19">
        <f t="shared" si="35"/>
        <v>5.9844628099173995</v>
      </c>
      <c r="R176" s="4">
        <f t="shared" si="46"/>
        <v>-92.496033956029834</v>
      </c>
      <c r="S176" s="4">
        <f t="shared" si="47"/>
        <v>-87.496033956029834</v>
      </c>
      <c r="T176" s="4">
        <f t="shared" si="36"/>
        <v>2.4960339560298337</v>
      </c>
      <c r="U176" s="4">
        <f t="shared" si="37"/>
        <v>22.496033956029834</v>
      </c>
    </row>
    <row r="177" spans="2:21" x14ac:dyDescent="0.25">
      <c r="B177" s="1">
        <v>168</v>
      </c>
      <c r="C177" s="1">
        <f t="shared" si="38"/>
        <v>8.1683486238532108</v>
      </c>
      <c r="D177" s="1">
        <f t="shared" si="32"/>
        <v>5.5733944954128437E-2</v>
      </c>
      <c r="E177" s="1">
        <f t="shared" si="39"/>
        <v>5.5733944954128437E-2</v>
      </c>
      <c r="F177" s="1">
        <f t="shared" si="40"/>
        <v>3.1900195296266523</v>
      </c>
      <c r="G177" s="18">
        <f t="shared" si="41"/>
        <v>3.2</v>
      </c>
      <c r="H177" s="13">
        <f t="shared" si="42"/>
        <v>-0.42399999999999993</v>
      </c>
      <c r="I177" s="19">
        <f t="shared" si="43"/>
        <v>0.4</v>
      </c>
      <c r="J177" s="13">
        <f t="shared" si="44"/>
        <v>436.67664237969041</v>
      </c>
      <c r="K177" s="19">
        <f t="shared" si="33"/>
        <v>128.48055929155737</v>
      </c>
      <c r="L177" s="19">
        <v>8</v>
      </c>
      <c r="M177" s="19">
        <f t="shared" si="45"/>
        <v>136.48055929155737</v>
      </c>
      <c r="N177" s="19">
        <f>VLOOKUP(I177,'[1]FS antenna gain'!$A$2:$B$902,2)</f>
        <v>43.019899999998138</v>
      </c>
      <c r="O177" s="19">
        <f>VLOOKUP(G177,'vehicle radar antenna gain'!$A$3:$M$903,11)</f>
        <v>-1.0155371900826005</v>
      </c>
      <c r="P177" s="19">
        <f t="shared" si="34"/>
        <v>0.98446280991739954</v>
      </c>
      <c r="Q177" s="19">
        <f t="shared" si="35"/>
        <v>5.9844628099173995</v>
      </c>
      <c r="R177" s="4">
        <f t="shared" si="46"/>
        <v>-92.476196481641836</v>
      </c>
      <c r="S177" s="4">
        <f t="shared" si="47"/>
        <v>-87.476196481641836</v>
      </c>
      <c r="T177" s="4">
        <f t="shared" si="36"/>
        <v>2.4761964816418356</v>
      </c>
      <c r="U177" s="4">
        <f t="shared" si="37"/>
        <v>22.476196481641836</v>
      </c>
    </row>
    <row r="178" spans="2:21" x14ac:dyDescent="0.25">
      <c r="B178" s="1">
        <v>169</v>
      </c>
      <c r="C178" s="1">
        <f t="shared" si="38"/>
        <v>8.1296551724137931</v>
      </c>
      <c r="D178" s="1">
        <f t="shared" si="32"/>
        <v>5.5862068965517243E-2</v>
      </c>
      <c r="E178" s="1">
        <f t="shared" si="39"/>
        <v>5.586206896551725E-2</v>
      </c>
      <c r="F178" s="1">
        <f t="shared" si="40"/>
        <v>3.1973377101716625</v>
      </c>
      <c r="G178" s="18">
        <f t="shared" si="41"/>
        <v>3.2</v>
      </c>
      <c r="H178" s="13">
        <f t="shared" si="42"/>
        <v>-0.42399999999999993</v>
      </c>
      <c r="I178" s="19">
        <f t="shared" si="43"/>
        <v>0.4</v>
      </c>
      <c r="J178" s="13">
        <f t="shared" si="44"/>
        <v>435.67819546082399</v>
      </c>
      <c r="K178" s="19">
        <f t="shared" si="33"/>
        <v>128.46067654853255</v>
      </c>
      <c r="L178" s="19">
        <v>8</v>
      </c>
      <c r="M178" s="19">
        <f t="shared" si="45"/>
        <v>136.46067654853255</v>
      </c>
      <c r="N178" s="19">
        <f>VLOOKUP(I178,'[1]FS antenna gain'!$A$2:$B$902,2)</f>
        <v>43.019899999998138</v>
      </c>
      <c r="O178" s="19">
        <f>VLOOKUP(G178,'vehicle radar antenna gain'!$A$3:$M$903,11)</f>
        <v>-1.0155371900826005</v>
      </c>
      <c r="P178" s="19">
        <f t="shared" si="34"/>
        <v>0.98446280991739954</v>
      </c>
      <c r="Q178" s="19">
        <f t="shared" si="35"/>
        <v>5.9844628099173995</v>
      </c>
      <c r="R178" s="4">
        <f t="shared" si="46"/>
        <v>-92.456313738617013</v>
      </c>
      <c r="S178" s="4">
        <f t="shared" si="47"/>
        <v>-87.456313738617013</v>
      </c>
      <c r="T178" s="4">
        <f t="shared" si="36"/>
        <v>2.4563137386170126</v>
      </c>
      <c r="U178" s="4">
        <f t="shared" si="37"/>
        <v>22.456313738617013</v>
      </c>
    </row>
    <row r="179" spans="2:21" x14ac:dyDescent="0.25">
      <c r="B179" s="1">
        <v>170</v>
      </c>
      <c r="C179" s="1">
        <f t="shared" si="38"/>
        <v>8.0907834101382488</v>
      </c>
      <c r="D179" s="1">
        <f t="shared" si="32"/>
        <v>5.5990783410138245E-2</v>
      </c>
      <c r="E179" s="1">
        <f t="shared" si="39"/>
        <v>5.5990783410138245E-2</v>
      </c>
      <c r="F179" s="1">
        <f t="shared" si="40"/>
        <v>3.2046895098978476</v>
      </c>
      <c r="G179" s="18">
        <f t="shared" si="41"/>
        <v>3.2</v>
      </c>
      <c r="H179" s="13">
        <f t="shared" si="42"/>
        <v>-0.42399999999999993</v>
      </c>
      <c r="I179" s="19">
        <f t="shared" si="43"/>
        <v>0.4</v>
      </c>
      <c r="J179" s="13">
        <f t="shared" si="44"/>
        <v>434.67975568227234</v>
      </c>
      <c r="K179" s="19">
        <f t="shared" si="33"/>
        <v>128.44074833044812</v>
      </c>
      <c r="L179" s="19">
        <v>8</v>
      </c>
      <c r="M179" s="19">
        <f t="shared" si="45"/>
        <v>136.44074833044812</v>
      </c>
      <c r="N179" s="19">
        <f>VLOOKUP(I179,'[1]FS antenna gain'!$A$2:$B$902,2)</f>
        <v>43.019899999998138</v>
      </c>
      <c r="O179" s="19">
        <f>VLOOKUP(G179,'vehicle radar antenna gain'!$A$3:$M$903,11)</f>
        <v>-1.0155371900826005</v>
      </c>
      <c r="P179" s="19">
        <f t="shared" si="34"/>
        <v>0.98446280991739954</v>
      </c>
      <c r="Q179" s="19">
        <f t="shared" si="35"/>
        <v>5.9844628099173995</v>
      </c>
      <c r="R179" s="4">
        <f t="shared" si="46"/>
        <v>-92.436385520532582</v>
      </c>
      <c r="S179" s="4">
        <f t="shared" si="47"/>
        <v>-87.436385520532582</v>
      </c>
      <c r="T179" s="4">
        <f t="shared" si="36"/>
        <v>2.4363855205325819</v>
      </c>
      <c r="U179" s="4">
        <f t="shared" si="37"/>
        <v>22.436385520532582</v>
      </c>
    </row>
    <row r="180" spans="2:21" x14ac:dyDescent="0.25">
      <c r="B180" s="1">
        <v>171</v>
      </c>
      <c r="C180" s="1">
        <f t="shared" si="38"/>
        <v>8.0517321016166274</v>
      </c>
      <c r="D180" s="1">
        <f t="shared" si="32"/>
        <v>5.612009237875288E-2</v>
      </c>
      <c r="E180" s="1">
        <f t="shared" si="39"/>
        <v>5.6120092378752887E-2</v>
      </c>
      <c r="F180" s="1">
        <f t="shared" si="40"/>
        <v>3.2120751607608562</v>
      </c>
      <c r="G180" s="18">
        <f t="shared" si="41"/>
        <v>3.2</v>
      </c>
      <c r="H180" s="13">
        <f t="shared" si="42"/>
        <v>-0.42399999999999993</v>
      </c>
      <c r="I180" s="19">
        <f t="shared" si="43"/>
        <v>0.4</v>
      </c>
      <c r="J180" s="13">
        <f t="shared" si="44"/>
        <v>433.68132309335158</v>
      </c>
      <c r="K180" s="19">
        <f t="shared" si="33"/>
        <v>128.42077442947067</v>
      </c>
      <c r="L180" s="19">
        <v>8</v>
      </c>
      <c r="M180" s="19">
        <f t="shared" si="45"/>
        <v>136.42077442947067</v>
      </c>
      <c r="N180" s="19">
        <f>VLOOKUP(I180,'[1]FS antenna gain'!$A$2:$B$902,2)</f>
        <v>43.019899999998138</v>
      </c>
      <c r="O180" s="19">
        <f>VLOOKUP(G180,'vehicle radar antenna gain'!$A$3:$M$903,11)</f>
        <v>-1.0155371900826005</v>
      </c>
      <c r="P180" s="19">
        <f t="shared" si="34"/>
        <v>0.98446280991739954</v>
      </c>
      <c r="Q180" s="19">
        <f t="shared" si="35"/>
        <v>5.9844628099173995</v>
      </c>
      <c r="R180" s="4">
        <f t="shared" si="46"/>
        <v>-92.416411619555134</v>
      </c>
      <c r="S180" s="4">
        <f t="shared" si="47"/>
        <v>-87.416411619555134</v>
      </c>
      <c r="T180" s="4">
        <f t="shared" si="36"/>
        <v>2.4164116195551344</v>
      </c>
      <c r="U180" s="4">
        <f t="shared" si="37"/>
        <v>22.416411619555134</v>
      </c>
    </row>
    <row r="181" spans="2:21" x14ac:dyDescent="0.25">
      <c r="B181" s="1">
        <v>172</v>
      </c>
      <c r="C181" s="1">
        <f t="shared" si="38"/>
        <v>8.0124999999999993</v>
      </c>
      <c r="D181" s="1">
        <f t="shared" si="32"/>
        <v>5.6249999999999994E-2</v>
      </c>
      <c r="E181" s="1">
        <f t="shared" si="39"/>
        <v>5.6250000000000001E-2</v>
      </c>
      <c r="F181" s="1">
        <f t="shared" si="40"/>
        <v>3.2194948968528294</v>
      </c>
      <c r="G181" s="18">
        <f t="shared" si="41"/>
        <v>3.2</v>
      </c>
      <c r="H181" s="13">
        <f t="shared" si="42"/>
        <v>-0.42399999999999993</v>
      </c>
      <c r="I181" s="19">
        <f t="shared" si="43"/>
        <v>0.4</v>
      </c>
      <c r="J181" s="13">
        <f t="shared" si="44"/>
        <v>432.68289774383271</v>
      </c>
      <c r="K181" s="19">
        <f t="shared" si="33"/>
        <v>128.40075463634355</v>
      </c>
      <c r="L181" s="19">
        <v>8</v>
      </c>
      <c r="M181" s="19">
        <f t="shared" si="45"/>
        <v>136.40075463634355</v>
      </c>
      <c r="N181" s="19">
        <f>VLOOKUP(I181,'[1]FS antenna gain'!$A$2:$B$902,2)</f>
        <v>43.019899999998138</v>
      </c>
      <c r="O181" s="19">
        <f>VLOOKUP(G181,'vehicle radar antenna gain'!$A$3:$M$903,11)</f>
        <v>-1.0155371900826005</v>
      </c>
      <c r="P181" s="19">
        <f t="shared" si="34"/>
        <v>0.98446280991739954</v>
      </c>
      <c r="Q181" s="19">
        <f t="shared" si="35"/>
        <v>5.9844628099173995</v>
      </c>
      <c r="R181" s="4">
        <f t="shared" si="46"/>
        <v>-92.396391826428015</v>
      </c>
      <c r="S181" s="4">
        <f t="shared" si="47"/>
        <v>-87.396391826428015</v>
      </c>
      <c r="T181" s="4">
        <f t="shared" si="36"/>
        <v>2.3963918264280153</v>
      </c>
      <c r="U181" s="4">
        <f t="shared" si="37"/>
        <v>22.396391826428015</v>
      </c>
    </row>
    <row r="182" spans="2:21" x14ac:dyDescent="0.25">
      <c r="B182" s="1">
        <v>173</v>
      </c>
      <c r="C182" s="1">
        <f t="shared" si="38"/>
        <v>7.9730858468677486</v>
      </c>
      <c r="D182" s="1">
        <f t="shared" si="32"/>
        <v>5.6380510440835259E-2</v>
      </c>
      <c r="E182" s="1">
        <f t="shared" si="39"/>
        <v>5.6380510440835273E-2</v>
      </c>
      <c r="F182" s="1">
        <f t="shared" si="40"/>
        <v>3.2269489544270313</v>
      </c>
      <c r="G182" s="18">
        <f t="shared" si="41"/>
        <v>3.2</v>
      </c>
      <c r="H182" s="13">
        <f t="shared" si="42"/>
        <v>-0.42399999999999993</v>
      </c>
      <c r="I182" s="19">
        <f t="shared" si="43"/>
        <v>0.4</v>
      </c>
      <c r="J182" s="13">
        <f t="shared" si="44"/>
        <v>431.68447968394696</v>
      </c>
      <c r="K182" s="19">
        <f t="shared" si="33"/>
        <v>128.3806887403735</v>
      </c>
      <c r="L182" s="19">
        <v>8</v>
      </c>
      <c r="M182" s="19">
        <f t="shared" si="45"/>
        <v>136.3806887403735</v>
      </c>
      <c r="N182" s="19">
        <f>VLOOKUP(I182,'[1]FS antenna gain'!$A$2:$B$902,2)</f>
        <v>43.019899999998138</v>
      </c>
      <c r="O182" s="19">
        <f>VLOOKUP(G182,'vehicle radar antenna gain'!$A$3:$M$903,11)</f>
        <v>-1.0155371900826005</v>
      </c>
      <c r="P182" s="19">
        <f t="shared" si="34"/>
        <v>0.98446280991739954</v>
      </c>
      <c r="Q182" s="19">
        <f t="shared" si="35"/>
        <v>5.9844628099173995</v>
      </c>
      <c r="R182" s="4">
        <f t="shared" si="46"/>
        <v>-92.376325930457966</v>
      </c>
      <c r="S182" s="4">
        <f t="shared" si="47"/>
        <v>-87.376325930457966</v>
      </c>
      <c r="T182" s="4">
        <f t="shared" si="36"/>
        <v>2.3763259304579663</v>
      </c>
      <c r="U182" s="4">
        <f t="shared" si="37"/>
        <v>22.376325930457966</v>
      </c>
    </row>
    <row r="183" spans="2:21" x14ac:dyDescent="0.25">
      <c r="B183" s="1">
        <v>174</v>
      </c>
      <c r="C183" s="1">
        <f t="shared" si="38"/>
        <v>7.9334883720930227</v>
      </c>
      <c r="D183" s="1">
        <f t="shared" si="32"/>
        <v>5.6511627906976739E-2</v>
      </c>
      <c r="E183" s="1">
        <f t="shared" si="39"/>
        <v>5.6511627906976745E-2</v>
      </c>
      <c r="F183" s="1">
        <f t="shared" si="40"/>
        <v>3.2344375719228213</v>
      </c>
      <c r="G183" s="18">
        <f t="shared" si="41"/>
        <v>3.2</v>
      </c>
      <c r="H183" s="13">
        <f t="shared" si="42"/>
        <v>-0.42399999999999993</v>
      </c>
      <c r="I183" s="19">
        <f t="shared" si="43"/>
        <v>0.4</v>
      </c>
      <c r="J183" s="13">
        <f t="shared" si="44"/>
        <v>430.68606896439076</v>
      </c>
      <c r="K183" s="19">
        <f t="shared" si="33"/>
        <v>128.36057652941787</v>
      </c>
      <c r="L183" s="19">
        <v>8</v>
      </c>
      <c r="M183" s="19">
        <f t="shared" si="45"/>
        <v>136.36057652941787</v>
      </c>
      <c r="N183" s="19">
        <f>VLOOKUP(I183,'[1]FS antenna gain'!$A$2:$B$902,2)</f>
        <v>43.019899999998138</v>
      </c>
      <c r="O183" s="19">
        <f>VLOOKUP(G183,'vehicle radar antenna gain'!$A$3:$M$903,11)</f>
        <v>-1.0155371900826005</v>
      </c>
      <c r="P183" s="19">
        <f t="shared" si="34"/>
        <v>0.98446280991739954</v>
      </c>
      <c r="Q183" s="19">
        <f t="shared" si="35"/>
        <v>5.9844628099173995</v>
      </c>
      <c r="R183" s="4">
        <f t="shared" si="46"/>
        <v>-92.356213719502335</v>
      </c>
      <c r="S183" s="4">
        <f t="shared" si="47"/>
        <v>-87.356213719502335</v>
      </c>
      <c r="T183" s="4">
        <f t="shared" si="36"/>
        <v>2.3562137195023354</v>
      </c>
      <c r="U183" s="4">
        <f t="shared" si="37"/>
        <v>22.356213719502335</v>
      </c>
    </row>
    <row r="184" spans="2:21" x14ac:dyDescent="0.25">
      <c r="B184" s="1">
        <v>175</v>
      </c>
      <c r="C184" s="1">
        <f t="shared" si="38"/>
        <v>7.893706293706293</v>
      </c>
      <c r="D184" s="1">
        <f t="shared" si="32"/>
        <v>5.6643356643356638E-2</v>
      </c>
      <c r="E184" s="1">
        <f t="shared" si="39"/>
        <v>5.6643356643356638E-2</v>
      </c>
      <c r="F184" s="1">
        <f t="shared" si="40"/>
        <v>3.2419609899909676</v>
      </c>
      <c r="G184" s="18">
        <f t="shared" si="41"/>
        <v>3.2</v>
      </c>
      <c r="H184" s="13">
        <f t="shared" si="42"/>
        <v>-0.42399999999999993</v>
      </c>
      <c r="I184" s="19">
        <f t="shared" si="43"/>
        <v>0.4</v>
      </c>
      <c r="J184" s="13">
        <f t="shared" si="44"/>
        <v>429.68766563633176</v>
      </c>
      <c r="K184" s="19">
        <f t="shared" si="33"/>
        <v>128.34041778987103</v>
      </c>
      <c r="L184" s="19">
        <v>8</v>
      </c>
      <c r="M184" s="19">
        <f t="shared" si="45"/>
        <v>136.34041778987103</v>
      </c>
      <c r="N184" s="19">
        <f>VLOOKUP(I184,'[1]FS antenna gain'!$A$2:$B$902,2)</f>
        <v>43.019899999998138</v>
      </c>
      <c r="O184" s="19">
        <f>VLOOKUP(G184,'vehicle radar antenna gain'!$A$3:$M$903,11)</f>
        <v>-1.0155371900826005</v>
      </c>
      <c r="P184" s="19">
        <f t="shared" si="34"/>
        <v>0.98446280991739954</v>
      </c>
      <c r="Q184" s="19">
        <f t="shared" si="35"/>
        <v>5.9844628099173995</v>
      </c>
      <c r="R184" s="4">
        <f t="shared" si="46"/>
        <v>-92.336054979955492</v>
      </c>
      <c r="S184" s="4">
        <f t="shared" si="47"/>
        <v>-87.336054979955492</v>
      </c>
      <c r="T184" s="4">
        <f t="shared" si="36"/>
        <v>2.3360549799554917</v>
      </c>
      <c r="U184" s="4">
        <f t="shared" si="37"/>
        <v>22.336054979955492</v>
      </c>
    </row>
    <row r="185" spans="2:21" x14ac:dyDescent="0.25">
      <c r="B185" s="1">
        <v>176</v>
      </c>
      <c r="C185" s="1">
        <f t="shared" si="38"/>
        <v>7.8537383177570081</v>
      </c>
      <c r="D185" s="1">
        <f t="shared" si="32"/>
        <v>5.6775700934579426E-2</v>
      </c>
      <c r="E185" s="1">
        <f t="shared" si="39"/>
        <v>5.6775700934579447E-2</v>
      </c>
      <c r="F185" s="1">
        <f t="shared" si="40"/>
        <v>3.2495194515193173</v>
      </c>
      <c r="G185" s="18">
        <f t="shared" si="41"/>
        <v>3.2</v>
      </c>
      <c r="H185" s="13">
        <f t="shared" si="42"/>
        <v>-0.42399999999999993</v>
      </c>
      <c r="I185" s="19">
        <f t="shared" si="43"/>
        <v>0.4</v>
      </c>
      <c r="J185" s="13">
        <f t="shared" si="44"/>
        <v>428.68926975141335</v>
      </c>
      <c r="K185" s="19">
        <f t="shared" si="33"/>
        <v>128.32021230665123</v>
      </c>
      <c r="L185" s="19">
        <v>8</v>
      </c>
      <c r="M185" s="19">
        <f t="shared" si="45"/>
        <v>136.32021230665123</v>
      </c>
      <c r="N185" s="19">
        <f>VLOOKUP(I185,'[1]FS antenna gain'!$A$2:$B$902,2)</f>
        <v>43.019899999998138</v>
      </c>
      <c r="O185" s="19">
        <f>VLOOKUP(G185,'vehicle radar antenna gain'!$A$3:$M$903,11)</f>
        <v>-1.0155371900826005</v>
      </c>
      <c r="P185" s="19">
        <f t="shared" si="34"/>
        <v>0.98446280991739954</v>
      </c>
      <c r="Q185" s="19">
        <f t="shared" si="35"/>
        <v>5.9844628099173995</v>
      </c>
      <c r="R185" s="4">
        <f t="shared" si="46"/>
        <v>-92.315849496735694</v>
      </c>
      <c r="S185" s="4">
        <f t="shared" si="47"/>
        <v>-87.315849496735694</v>
      </c>
      <c r="T185" s="4">
        <f t="shared" si="36"/>
        <v>2.3158494967356944</v>
      </c>
      <c r="U185" s="4">
        <f t="shared" si="37"/>
        <v>22.315849496735694</v>
      </c>
    </row>
    <row r="186" spans="2:21" x14ac:dyDescent="0.25">
      <c r="B186" s="1">
        <v>177</v>
      </c>
      <c r="C186" s="1">
        <f t="shared" si="38"/>
        <v>7.8135831381733016</v>
      </c>
      <c r="D186" s="1">
        <f t="shared" si="32"/>
        <v>5.6908665105386412E-2</v>
      </c>
      <c r="E186" s="1">
        <f t="shared" si="39"/>
        <v>5.6908665105386426E-2</v>
      </c>
      <c r="F186" s="1">
        <f t="shared" si="40"/>
        <v>3.2571132016588251</v>
      </c>
      <c r="G186" s="18">
        <f t="shared" si="41"/>
        <v>3.3</v>
      </c>
      <c r="H186" s="13">
        <f t="shared" si="42"/>
        <v>-0.32400000000000029</v>
      </c>
      <c r="I186" s="19">
        <f t="shared" si="43"/>
        <v>0.3</v>
      </c>
      <c r="J186" s="13">
        <f t="shared" si="44"/>
        <v>427.69088136176106</v>
      </c>
      <c r="K186" s="19">
        <f t="shared" si="33"/>
        <v>128.29995986318681</v>
      </c>
      <c r="L186" s="19">
        <v>8</v>
      </c>
      <c r="M186" s="19">
        <f t="shared" si="45"/>
        <v>136.29995986318681</v>
      </c>
      <c r="N186" s="19">
        <f>VLOOKUP(I186,'[1]FS antenna gain'!$A$2:$B$902,2)</f>
        <v>43.448693749998064</v>
      </c>
      <c r="O186" s="19">
        <f>VLOOKUP(G186,'vehicle radar antenna gain'!$A$3:$M$903,11)</f>
        <v>-1.0155371900826005</v>
      </c>
      <c r="P186" s="19">
        <f t="shared" si="34"/>
        <v>0.98446280991739954</v>
      </c>
      <c r="Q186" s="19">
        <f t="shared" si="35"/>
        <v>5.9844628099173995</v>
      </c>
      <c r="R186" s="4">
        <f t="shared" si="46"/>
        <v>-91.866803303271354</v>
      </c>
      <c r="S186" s="4">
        <f t="shared" si="47"/>
        <v>-86.866803303271354</v>
      </c>
      <c r="T186" s="4">
        <f t="shared" si="36"/>
        <v>1.8668033032713538</v>
      </c>
      <c r="U186" s="4">
        <f t="shared" si="37"/>
        <v>21.866803303271354</v>
      </c>
    </row>
    <row r="187" spans="2:21" x14ac:dyDescent="0.25">
      <c r="B187" s="1">
        <v>178</v>
      </c>
      <c r="C187" s="1">
        <f t="shared" si="38"/>
        <v>7.7732394366197175</v>
      </c>
      <c r="D187" s="1">
        <f t="shared" si="32"/>
        <v>5.7042253521126754E-2</v>
      </c>
      <c r="E187" s="1">
        <f t="shared" si="39"/>
        <v>5.7042253521126761E-2</v>
      </c>
      <c r="F187" s="1">
        <f t="shared" si="40"/>
        <v>3.2647424878499405</v>
      </c>
      <c r="G187" s="18">
        <f t="shared" si="41"/>
        <v>3.3</v>
      </c>
      <c r="H187" s="13">
        <f t="shared" si="42"/>
        <v>-0.32400000000000029</v>
      </c>
      <c r="I187" s="19">
        <f t="shared" si="43"/>
        <v>0.3</v>
      </c>
      <c r="J187" s="13">
        <f t="shared" si="44"/>
        <v>426.69250051998807</v>
      </c>
      <c r="K187" s="19">
        <f t="shared" si="33"/>
        <v>128.27966024140255</v>
      </c>
      <c r="L187" s="19">
        <v>8</v>
      </c>
      <c r="M187" s="19">
        <f t="shared" si="45"/>
        <v>136.27966024140255</v>
      </c>
      <c r="N187" s="19">
        <f>VLOOKUP(I187,'[1]FS antenna gain'!$A$2:$B$902,2)</f>
        <v>43.448693749998064</v>
      </c>
      <c r="O187" s="19">
        <f>VLOOKUP(G187,'vehicle radar antenna gain'!$A$3:$M$903,11)</f>
        <v>-1.0155371900826005</v>
      </c>
      <c r="P187" s="19">
        <f t="shared" si="34"/>
        <v>0.98446280991739954</v>
      </c>
      <c r="Q187" s="19">
        <f t="shared" si="35"/>
        <v>5.9844628099173995</v>
      </c>
      <c r="R187" s="4">
        <f t="shared" si="46"/>
        <v>-91.846503681487093</v>
      </c>
      <c r="S187" s="4">
        <f t="shared" si="47"/>
        <v>-86.846503681487093</v>
      </c>
      <c r="T187" s="4">
        <f t="shared" si="36"/>
        <v>1.8465036814870928</v>
      </c>
      <c r="U187" s="4">
        <f t="shared" si="37"/>
        <v>21.846503681487093</v>
      </c>
    </row>
    <row r="188" spans="2:21" x14ac:dyDescent="0.25">
      <c r="B188" s="1">
        <v>179</v>
      </c>
      <c r="C188" s="1">
        <f t="shared" si="38"/>
        <v>7.7327058823529402</v>
      </c>
      <c r="D188" s="1">
        <f t="shared" si="32"/>
        <v>5.7176470588235287E-2</v>
      </c>
      <c r="E188" s="1">
        <f t="shared" si="39"/>
        <v>5.7176470588235301E-2</v>
      </c>
      <c r="F188" s="1">
        <f t="shared" si="40"/>
        <v>3.2724075598493707</v>
      </c>
      <c r="G188" s="18">
        <f t="shared" si="41"/>
        <v>3.3</v>
      </c>
      <c r="H188" s="13">
        <f t="shared" si="42"/>
        <v>-0.32400000000000029</v>
      </c>
      <c r="I188" s="19">
        <f t="shared" si="43"/>
        <v>0.3</v>
      </c>
      <c r="J188" s="13">
        <f t="shared" si="44"/>
        <v>425.69412727920036</v>
      </c>
      <c r="K188" s="19">
        <f t="shared" si="33"/>
        <v>128.25931322170567</v>
      </c>
      <c r="L188" s="19">
        <v>8</v>
      </c>
      <c r="M188" s="19">
        <f t="shared" si="45"/>
        <v>136.25931322170567</v>
      </c>
      <c r="N188" s="19">
        <f>VLOOKUP(I188,'[1]FS antenna gain'!$A$2:$B$902,2)</f>
        <v>43.448693749998064</v>
      </c>
      <c r="O188" s="19">
        <f>VLOOKUP(G188,'vehicle radar antenna gain'!$A$3:$M$903,11)</f>
        <v>-1.0155371900826005</v>
      </c>
      <c r="P188" s="19">
        <f t="shared" si="34"/>
        <v>0.98446280991739954</v>
      </c>
      <c r="Q188" s="19">
        <f t="shared" si="35"/>
        <v>5.9844628099173995</v>
      </c>
      <c r="R188" s="4">
        <f t="shared" si="46"/>
        <v>-91.826156661790208</v>
      </c>
      <c r="S188" s="4">
        <f t="shared" si="47"/>
        <v>-86.826156661790208</v>
      </c>
      <c r="T188" s="4">
        <f t="shared" si="36"/>
        <v>1.8261566617902076</v>
      </c>
      <c r="U188" s="4">
        <f t="shared" si="37"/>
        <v>21.826156661790208</v>
      </c>
    </row>
    <row r="189" spans="2:21" x14ac:dyDescent="0.25">
      <c r="B189" s="1">
        <v>180</v>
      </c>
      <c r="C189" s="1">
        <f t="shared" si="38"/>
        <v>7.6919811320754707</v>
      </c>
      <c r="D189" s="1">
        <f t="shared" si="32"/>
        <v>5.7311320754716968E-2</v>
      </c>
      <c r="E189" s="1">
        <f t="shared" si="39"/>
        <v>5.7311320754716989E-2</v>
      </c>
      <c r="F189" s="1">
        <f t="shared" si="40"/>
        <v>3.2801086697572179</v>
      </c>
      <c r="G189" s="18">
        <f t="shared" si="41"/>
        <v>3.3</v>
      </c>
      <c r="H189" s="13">
        <f t="shared" si="42"/>
        <v>-0.32400000000000029</v>
      </c>
      <c r="I189" s="19">
        <f t="shared" si="43"/>
        <v>0.3</v>
      </c>
      <c r="J189" s="13">
        <f t="shared" si="44"/>
        <v>424.69576169300296</v>
      </c>
      <c r="K189" s="19">
        <f t="shared" si="33"/>
        <v>128.23891858297191</v>
      </c>
      <c r="L189" s="19">
        <v>8</v>
      </c>
      <c r="M189" s="19">
        <f t="shared" si="45"/>
        <v>136.23891858297191</v>
      </c>
      <c r="N189" s="19">
        <f>VLOOKUP(I189,'[1]FS antenna gain'!$A$2:$B$902,2)</f>
        <v>43.448693749998064</v>
      </c>
      <c r="O189" s="19">
        <f>VLOOKUP(G189,'vehicle radar antenna gain'!$A$3:$M$903,11)</f>
        <v>-1.0155371900826005</v>
      </c>
      <c r="P189" s="19">
        <f t="shared" si="34"/>
        <v>0.98446280991739954</v>
      </c>
      <c r="Q189" s="19">
        <f t="shared" si="35"/>
        <v>5.9844628099173995</v>
      </c>
      <c r="R189" s="4">
        <f t="shared" si="46"/>
        <v>-91.805762023056445</v>
      </c>
      <c r="S189" s="4">
        <f t="shared" si="47"/>
        <v>-86.805762023056445</v>
      </c>
      <c r="T189" s="4">
        <f t="shared" si="36"/>
        <v>1.8057620230564453</v>
      </c>
      <c r="U189" s="4">
        <f t="shared" si="37"/>
        <v>21.805762023056445</v>
      </c>
    </row>
    <row r="190" spans="2:21" x14ac:dyDescent="0.25">
      <c r="B190" s="1">
        <v>181</v>
      </c>
      <c r="C190" s="1">
        <f t="shared" si="38"/>
        <v>7.6510638297872333</v>
      </c>
      <c r="D190" s="1">
        <f t="shared" si="32"/>
        <v>5.7446808510638291E-2</v>
      </c>
      <c r="E190" s="1">
        <f t="shared" si="39"/>
        <v>5.7446808510638298E-2</v>
      </c>
      <c r="F190" s="1">
        <f t="shared" si="40"/>
        <v>3.2878460720444953</v>
      </c>
      <c r="G190" s="18">
        <f t="shared" si="41"/>
        <v>3.3</v>
      </c>
      <c r="H190" s="13">
        <f t="shared" si="42"/>
        <v>-0.32400000000000029</v>
      </c>
      <c r="I190" s="19">
        <f t="shared" si="43"/>
        <v>0.3</v>
      </c>
      <c r="J190" s="13">
        <f t="shared" si="44"/>
        <v>423.69740381550605</v>
      </c>
      <c r="K190" s="19">
        <f t="shared" si="33"/>
        <v>128.21847610253121</v>
      </c>
      <c r="L190" s="19">
        <v>8</v>
      </c>
      <c r="M190" s="19">
        <f t="shared" si="45"/>
        <v>136.21847610253121</v>
      </c>
      <c r="N190" s="19">
        <f>VLOOKUP(I190,'[1]FS antenna gain'!$A$2:$B$902,2)</f>
        <v>43.448693749998064</v>
      </c>
      <c r="O190" s="19">
        <f>VLOOKUP(G190,'vehicle radar antenna gain'!$A$3:$M$903,11)</f>
        <v>-1.0155371900826005</v>
      </c>
      <c r="P190" s="19">
        <f t="shared" si="34"/>
        <v>0.98446280991739954</v>
      </c>
      <c r="Q190" s="19">
        <f t="shared" si="35"/>
        <v>5.9844628099173995</v>
      </c>
      <c r="R190" s="4">
        <f t="shared" si="46"/>
        <v>-91.785319542615753</v>
      </c>
      <c r="S190" s="4">
        <f t="shared" si="47"/>
        <v>-86.785319542615753</v>
      </c>
      <c r="T190" s="4">
        <f t="shared" si="36"/>
        <v>1.7853195426157527</v>
      </c>
      <c r="U190" s="4">
        <f t="shared" si="37"/>
        <v>21.785319542615753</v>
      </c>
    </row>
    <row r="191" spans="2:21" x14ac:dyDescent="0.25">
      <c r="B191" s="1">
        <v>182</v>
      </c>
      <c r="C191" s="1">
        <f t="shared" si="38"/>
        <v>7.60995260663507</v>
      </c>
      <c r="D191" s="1">
        <f t="shared" si="32"/>
        <v>5.7582938388625583E-2</v>
      </c>
      <c r="E191" s="1">
        <f t="shared" si="39"/>
        <v>5.7582938388625597E-2</v>
      </c>
      <c r="F191" s="1">
        <f t="shared" si="40"/>
        <v>3.295620023581034</v>
      </c>
      <c r="G191" s="18">
        <f t="shared" si="41"/>
        <v>3.3</v>
      </c>
      <c r="H191" s="13">
        <f t="shared" si="42"/>
        <v>-0.32400000000000029</v>
      </c>
      <c r="I191" s="19">
        <f t="shared" si="43"/>
        <v>0.3</v>
      </c>
      <c r="J191" s="13">
        <f t="shared" si="44"/>
        <v>422.69905370133017</v>
      </c>
      <c r="K191" s="19">
        <f t="shared" si="33"/>
        <v>128.19798555615324</v>
      </c>
      <c r="L191" s="19">
        <v>8</v>
      </c>
      <c r="M191" s="19">
        <f t="shared" si="45"/>
        <v>136.19798555615324</v>
      </c>
      <c r="N191" s="19">
        <f>VLOOKUP(I191,'[1]FS antenna gain'!$A$2:$B$902,2)</f>
        <v>43.448693749998064</v>
      </c>
      <c r="O191" s="19">
        <f>VLOOKUP(G191,'vehicle radar antenna gain'!$A$3:$M$903,11)</f>
        <v>-1.0155371900826005</v>
      </c>
      <c r="P191" s="19">
        <f t="shared" si="34"/>
        <v>0.98446280991739954</v>
      </c>
      <c r="Q191" s="19">
        <f t="shared" si="35"/>
        <v>5.9844628099173995</v>
      </c>
      <c r="R191" s="4">
        <f t="shared" si="46"/>
        <v>-91.764828996237782</v>
      </c>
      <c r="S191" s="4">
        <f t="shared" si="47"/>
        <v>-86.764828996237782</v>
      </c>
      <c r="T191" s="4">
        <f t="shared" si="36"/>
        <v>1.7648289962377817</v>
      </c>
      <c r="U191" s="4">
        <f t="shared" si="37"/>
        <v>21.764828996237782</v>
      </c>
    </row>
    <row r="192" spans="2:21" x14ac:dyDescent="0.25">
      <c r="B192" s="1">
        <v>183</v>
      </c>
      <c r="C192" s="1">
        <f t="shared" si="38"/>
        <v>7.5686460807600939</v>
      </c>
      <c r="D192" s="1">
        <f t="shared" si="32"/>
        <v>5.7719714964370533E-2</v>
      </c>
      <c r="E192" s="1">
        <f t="shared" si="39"/>
        <v>5.7719714964370554E-2</v>
      </c>
      <c r="F192" s="1">
        <f t="shared" si="40"/>
        <v>3.3034307836637855</v>
      </c>
      <c r="G192" s="18">
        <f t="shared" si="41"/>
        <v>3.3</v>
      </c>
      <c r="H192" s="13">
        <f t="shared" si="42"/>
        <v>-0.32400000000000029</v>
      </c>
      <c r="I192" s="19">
        <f t="shared" si="43"/>
        <v>0.3</v>
      </c>
      <c r="J192" s="13">
        <f t="shared" si="44"/>
        <v>421.70071140561288</v>
      </c>
      <c r="K192" s="19">
        <f t="shared" si="33"/>
        <v>128.17744671803308</v>
      </c>
      <c r="L192" s="19">
        <v>8</v>
      </c>
      <c r="M192" s="19">
        <f t="shared" si="45"/>
        <v>136.17744671803308</v>
      </c>
      <c r="N192" s="19">
        <f>VLOOKUP(I192,'[1]FS antenna gain'!$A$2:$B$902,2)</f>
        <v>43.448693749998064</v>
      </c>
      <c r="O192" s="19">
        <f>VLOOKUP(G192,'vehicle radar antenna gain'!$A$3:$M$903,11)</f>
        <v>-1.0155371900826005</v>
      </c>
      <c r="P192" s="19">
        <f t="shared" si="34"/>
        <v>0.98446280991739954</v>
      </c>
      <c r="Q192" s="19">
        <f t="shared" si="35"/>
        <v>5.9844628099173995</v>
      </c>
      <c r="R192" s="4">
        <f t="shared" si="46"/>
        <v>-91.744290158117622</v>
      </c>
      <c r="S192" s="4">
        <f t="shared" si="47"/>
        <v>-86.744290158117622</v>
      </c>
      <c r="T192" s="4">
        <f t="shared" si="36"/>
        <v>1.7442901581176216</v>
      </c>
      <c r="U192" s="4">
        <f t="shared" si="37"/>
        <v>21.744290158117622</v>
      </c>
    </row>
    <row r="193" spans="2:21" x14ac:dyDescent="0.25">
      <c r="B193" s="1">
        <v>184</v>
      </c>
      <c r="C193" s="1">
        <f t="shared" si="38"/>
        <v>7.5271428571428567</v>
      </c>
      <c r="D193" s="1">
        <f t="shared" si="32"/>
        <v>5.785714285714285E-2</v>
      </c>
      <c r="E193" s="1">
        <f t="shared" si="39"/>
        <v>5.7857142857142864E-2</v>
      </c>
      <c r="F193" s="1">
        <f t="shared" si="40"/>
        <v>3.3112786140455239</v>
      </c>
      <c r="G193" s="18">
        <f t="shared" si="41"/>
        <v>3.3</v>
      </c>
      <c r="H193" s="13">
        <f t="shared" si="42"/>
        <v>-0.32400000000000029</v>
      </c>
      <c r="I193" s="19">
        <f t="shared" si="43"/>
        <v>0.3</v>
      </c>
      <c r="J193" s="13">
        <f t="shared" si="44"/>
        <v>420.70237698401468</v>
      </c>
      <c r="K193" s="19">
        <f t="shared" si="33"/>
        <v>128.15685936077625</v>
      </c>
      <c r="L193" s="19">
        <v>8</v>
      </c>
      <c r="M193" s="19">
        <f t="shared" si="45"/>
        <v>136.15685936077625</v>
      </c>
      <c r="N193" s="19">
        <f>VLOOKUP(I193,'[1]FS antenna gain'!$A$2:$B$902,2)</f>
        <v>43.448693749998064</v>
      </c>
      <c r="O193" s="19">
        <f>VLOOKUP(G193,'vehicle radar antenna gain'!$A$3:$M$903,11)</f>
        <v>-1.0155371900826005</v>
      </c>
      <c r="P193" s="19">
        <f t="shared" si="34"/>
        <v>0.98446280991739954</v>
      </c>
      <c r="Q193" s="19">
        <f t="shared" si="35"/>
        <v>5.9844628099173995</v>
      </c>
      <c r="R193" s="4">
        <f t="shared" si="46"/>
        <v>-91.723702800860792</v>
      </c>
      <c r="S193" s="4">
        <f t="shared" si="47"/>
        <v>-86.723702800860792</v>
      </c>
      <c r="T193" s="4">
        <f t="shared" si="36"/>
        <v>1.7237028008607922</v>
      </c>
      <c r="U193" s="4">
        <f t="shared" si="37"/>
        <v>21.723702800860792</v>
      </c>
    </row>
    <row r="194" spans="2:21" x14ac:dyDescent="0.25">
      <c r="B194" s="1">
        <v>185</v>
      </c>
      <c r="C194" s="1">
        <f t="shared" si="38"/>
        <v>7.4854415274462998</v>
      </c>
      <c r="D194" s="1">
        <f t="shared" si="32"/>
        <v>5.7995226730310254E-2</v>
      </c>
      <c r="E194" s="1">
        <f t="shared" si="39"/>
        <v>5.7995226730310274E-2</v>
      </c>
      <c r="F194" s="1">
        <f t="shared" si="40"/>
        <v>3.3191637789639539</v>
      </c>
      <c r="G194" s="18">
        <f t="shared" si="41"/>
        <v>3.3</v>
      </c>
      <c r="H194" s="13">
        <f t="shared" si="42"/>
        <v>-0.32400000000000029</v>
      </c>
      <c r="I194" s="19">
        <f t="shared" si="43"/>
        <v>0.3</v>
      </c>
      <c r="J194" s="13">
        <f t="shared" si="44"/>
        <v>419.70405049272517</v>
      </c>
      <c r="K194" s="19">
        <f t="shared" si="33"/>
        <v>128.13622325538392</v>
      </c>
      <c r="L194" s="19">
        <v>8</v>
      </c>
      <c r="M194" s="19">
        <f t="shared" si="45"/>
        <v>136.13622325538392</v>
      </c>
      <c r="N194" s="19">
        <f>VLOOKUP(I194,'[1]FS antenna gain'!$A$2:$B$902,2)</f>
        <v>43.448693749998064</v>
      </c>
      <c r="O194" s="19">
        <f>VLOOKUP(G194,'vehicle radar antenna gain'!$A$3:$M$903,11)</f>
        <v>-1.0155371900826005</v>
      </c>
      <c r="P194" s="19">
        <f t="shared" si="34"/>
        <v>0.98446280991739954</v>
      </c>
      <c r="Q194" s="19">
        <f t="shared" si="35"/>
        <v>5.9844628099173995</v>
      </c>
      <c r="R194" s="4">
        <f t="shared" si="46"/>
        <v>-91.703066695468465</v>
      </c>
      <c r="S194" s="4">
        <f t="shared" si="47"/>
        <v>-86.703066695468465</v>
      </c>
      <c r="T194" s="4">
        <f t="shared" si="36"/>
        <v>1.7030666954684648</v>
      </c>
      <c r="U194" s="4">
        <f t="shared" si="37"/>
        <v>21.703066695468465</v>
      </c>
    </row>
    <row r="195" spans="2:21" x14ac:dyDescent="0.25">
      <c r="B195" s="1">
        <v>186</v>
      </c>
      <c r="C195" s="1">
        <f t="shared" si="38"/>
        <v>7.4435406698564588</v>
      </c>
      <c r="D195" s="1">
        <f t="shared" si="32"/>
        <v>5.8133971291866024E-2</v>
      </c>
      <c r="E195" s="1">
        <f t="shared" si="39"/>
        <v>5.8133971291866024E-2</v>
      </c>
      <c r="F195" s="1">
        <f t="shared" si="40"/>
        <v>3.3270865451712388</v>
      </c>
      <c r="G195" s="18">
        <f t="shared" si="41"/>
        <v>3.3</v>
      </c>
      <c r="H195" s="13">
        <f t="shared" si="42"/>
        <v>-0.32400000000000029</v>
      </c>
      <c r="I195" s="19">
        <f t="shared" si="43"/>
        <v>0.3</v>
      </c>
      <c r="J195" s="13">
        <f t="shared" si="44"/>
        <v>418.70573198846944</v>
      </c>
      <c r="K195" s="19">
        <f t="shared" si="33"/>
        <v>128.11553817123786</v>
      </c>
      <c r="L195" s="19">
        <v>8</v>
      </c>
      <c r="M195" s="19">
        <f t="shared" si="45"/>
        <v>136.11553817123786</v>
      </c>
      <c r="N195" s="19">
        <f>VLOOKUP(I195,'[1]FS antenna gain'!$A$2:$B$902,2)</f>
        <v>43.448693749998064</v>
      </c>
      <c r="O195" s="19">
        <f>VLOOKUP(G195,'vehicle radar antenna gain'!$A$3:$M$903,11)</f>
        <v>-1.0155371900826005</v>
      </c>
      <c r="P195" s="19">
        <f t="shared" si="34"/>
        <v>0.98446280991739954</v>
      </c>
      <c r="Q195" s="19">
        <f t="shared" si="35"/>
        <v>5.9844628099173995</v>
      </c>
      <c r="R195" s="4">
        <f t="shared" si="46"/>
        <v>-91.682381611322398</v>
      </c>
      <c r="S195" s="4">
        <f t="shared" si="47"/>
        <v>-86.682381611322398</v>
      </c>
      <c r="T195" s="4">
        <f t="shared" si="36"/>
        <v>1.6823816113223984</v>
      </c>
      <c r="U195" s="4">
        <f t="shared" si="37"/>
        <v>21.682381611322398</v>
      </c>
    </row>
    <row r="196" spans="2:21" x14ac:dyDescent="0.25">
      <c r="B196" s="1">
        <v>187</v>
      </c>
      <c r="C196" s="1">
        <f t="shared" si="38"/>
        <v>7.4014388489208622</v>
      </c>
      <c r="D196" s="1">
        <f t="shared" si="32"/>
        <v>5.8273381294964018E-2</v>
      </c>
      <c r="E196" s="1">
        <f t="shared" si="39"/>
        <v>5.8273381294964038E-2</v>
      </c>
      <c r="F196" s="1">
        <f t="shared" si="40"/>
        <v>3.3350471819639429</v>
      </c>
      <c r="G196" s="18">
        <f t="shared" si="41"/>
        <v>3.3</v>
      </c>
      <c r="H196" s="13">
        <f t="shared" si="42"/>
        <v>-0.32400000000000029</v>
      </c>
      <c r="I196" s="19">
        <f t="shared" si="43"/>
        <v>0.3</v>
      </c>
      <c r="J196" s="13">
        <f t="shared" si="44"/>
        <v>417.70742152851437</v>
      </c>
      <c r="K196" s="19">
        <f t="shared" si="33"/>
        <v>128.09480387608511</v>
      </c>
      <c r="L196" s="19">
        <v>8</v>
      </c>
      <c r="M196" s="19">
        <f t="shared" si="45"/>
        <v>136.09480387608511</v>
      </c>
      <c r="N196" s="19">
        <f>VLOOKUP(I196,'[1]FS antenna gain'!$A$2:$B$902,2)</f>
        <v>43.448693749998064</v>
      </c>
      <c r="O196" s="19">
        <f>VLOOKUP(G196,'vehicle radar antenna gain'!$A$3:$M$903,11)</f>
        <v>-1.0155371900826005</v>
      </c>
      <c r="P196" s="19">
        <f t="shared" si="34"/>
        <v>0.98446280991739954</v>
      </c>
      <c r="Q196" s="19">
        <f t="shared" si="35"/>
        <v>5.9844628099173995</v>
      </c>
      <c r="R196" s="4">
        <f t="shared" si="46"/>
        <v>-91.661647316169649</v>
      </c>
      <c r="S196" s="4">
        <f t="shared" si="47"/>
        <v>-86.661647316169649</v>
      </c>
      <c r="T196" s="4">
        <f t="shared" si="36"/>
        <v>1.661647316169649</v>
      </c>
      <c r="U196" s="4">
        <f t="shared" si="37"/>
        <v>21.661647316169649</v>
      </c>
    </row>
    <row r="197" spans="2:21" x14ac:dyDescent="0.25">
      <c r="B197" s="1">
        <v>188</v>
      </c>
      <c r="C197" s="1">
        <f t="shared" si="38"/>
        <v>7.3591346153846144</v>
      </c>
      <c r="D197" s="1">
        <f t="shared" si="32"/>
        <v>5.8413461538461525E-2</v>
      </c>
      <c r="E197" s="1">
        <f t="shared" si="39"/>
        <v>5.8413461538461539E-2</v>
      </c>
      <c r="F197" s="1">
        <f t="shared" si="40"/>
        <v>3.3430459612134116</v>
      </c>
      <c r="G197" s="18">
        <f t="shared" si="41"/>
        <v>3.3</v>
      </c>
      <c r="H197" s="13">
        <f t="shared" si="42"/>
        <v>-0.32400000000000029</v>
      </c>
      <c r="I197" s="19">
        <f t="shared" si="43"/>
        <v>0.3</v>
      </c>
      <c r="J197" s="13">
        <f t="shared" si="44"/>
        <v>416.70911917067525</v>
      </c>
      <c r="K197" s="19">
        <f t="shared" si="33"/>
        <v>128.07402013602257</v>
      </c>
      <c r="L197" s="19">
        <v>8</v>
      </c>
      <c r="M197" s="19">
        <f t="shared" si="45"/>
        <v>136.07402013602257</v>
      </c>
      <c r="N197" s="19">
        <f>VLOOKUP(I197,'[1]FS antenna gain'!$A$2:$B$902,2)</f>
        <v>43.448693749998064</v>
      </c>
      <c r="O197" s="19">
        <f>VLOOKUP(G197,'vehicle radar antenna gain'!$A$3:$M$903,11)</f>
        <v>-1.0155371900826005</v>
      </c>
      <c r="P197" s="19">
        <f t="shared" si="34"/>
        <v>0.98446280991739954</v>
      </c>
      <c r="Q197" s="19">
        <f t="shared" si="35"/>
        <v>5.9844628099173995</v>
      </c>
      <c r="R197" s="4">
        <f t="shared" si="46"/>
        <v>-91.640863576107108</v>
      </c>
      <c r="S197" s="4">
        <f t="shared" si="47"/>
        <v>-86.640863576107108</v>
      </c>
      <c r="T197" s="4">
        <f t="shared" si="36"/>
        <v>1.6408635761071082</v>
      </c>
      <c r="U197" s="4">
        <f t="shared" si="37"/>
        <v>21.640863576107108</v>
      </c>
    </row>
    <row r="198" spans="2:21" x14ac:dyDescent="0.25">
      <c r="B198" s="1">
        <v>189</v>
      </c>
      <c r="C198" s="1">
        <f t="shared" si="38"/>
        <v>7.3166265060240958</v>
      </c>
      <c r="D198" s="1">
        <f t="shared" si="32"/>
        <v>5.8554216867469873E-2</v>
      </c>
      <c r="E198" s="1">
        <f t="shared" si="39"/>
        <v>5.855421686746988E-2</v>
      </c>
      <c r="F198" s="1">
        <f t="shared" si="40"/>
        <v>3.3510831573965771</v>
      </c>
      <c r="G198" s="18">
        <f t="shared" si="41"/>
        <v>3.4</v>
      </c>
      <c r="H198" s="13">
        <f t="shared" si="42"/>
        <v>-0.2240000000000002</v>
      </c>
      <c r="I198" s="19">
        <f t="shared" si="43"/>
        <v>0.2</v>
      </c>
      <c r="J198" s="13">
        <f t="shared" si="44"/>
        <v>415.71082497332208</v>
      </c>
      <c r="K198" s="19">
        <f t="shared" si="33"/>
        <v>128.0531867154815</v>
      </c>
      <c r="L198" s="19">
        <v>8</v>
      </c>
      <c r="M198" s="19">
        <f t="shared" si="45"/>
        <v>136.0531867154815</v>
      </c>
      <c r="N198" s="19">
        <f>VLOOKUP(I198,'[1]FS antenna gain'!$A$2:$B$902,2)</f>
        <v>43.754975000000456</v>
      </c>
      <c r="O198" s="19">
        <f>VLOOKUP(G198,'vehicle radar antenna gain'!$A$3:$M$903,11)</f>
        <v>-1.0799999999999983</v>
      </c>
      <c r="P198" s="19">
        <f t="shared" si="34"/>
        <v>0.92000000000000171</v>
      </c>
      <c r="Q198" s="19">
        <f t="shared" si="35"/>
        <v>5.9200000000000017</v>
      </c>
      <c r="R198" s="4">
        <f t="shared" si="46"/>
        <v>-91.378211715481029</v>
      </c>
      <c r="S198" s="4">
        <f t="shared" si="47"/>
        <v>-86.378211715481029</v>
      </c>
      <c r="T198" s="4">
        <f t="shared" si="36"/>
        <v>1.3782117154810294</v>
      </c>
      <c r="U198" s="4">
        <f t="shared" si="37"/>
        <v>21.378211715481029</v>
      </c>
    </row>
    <row r="199" spans="2:21" x14ac:dyDescent="0.25">
      <c r="B199" s="1">
        <v>190</v>
      </c>
      <c r="C199" s="1">
        <f t="shared" si="38"/>
        <v>7.2739130434782604</v>
      </c>
      <c r="D199" s="1">
        <f t="shared" si="32"/>
        <v>5.8695652173913038E-2</v>
      </c>
      <c r="E199" s="1">
        <f t="shared" si="39"/>
        <v>5.8695652173913045E-2</v>
      </c>
      <c r="F199" s="1">
        <f t="shared" si="40"/>
        <v>3.359159047627212</v>
      </c>
      <c r="G199" s="18">
        <f t="shared" si="41"/>
        <v>3.4</v>
      </c>
      <c r="H199" s="13">
        <f t="shared" si="42"/>
        <v>-0.2240000000000002</v>
      </c>
      <c r="I199" s="19">
        <f t="shared" si="43"/>
        <v>0.2</v>
      </c>
      <c r="J199" s="13">
        <f t="shared" si="44"/>
        <v>414.71253899538652</v>
      </c>
      <c r="K199" s="19">
        <f t="shared" si="33"/>
        <v>128.03230337721152</v>
      </c>
      <c r="L199" s="19">
        <v>8</v>
      </c>
      <c r="M199" s="19">
        <f t="shared" si="45"/>
        <v>136.03230337721152</v>
      </c>
      <c r="N199" s="19">
        <f>VLOOKUP(I199,'[1]FS antenna gain'!$A$2:$B$902,2)</f>
        <v>43.754975000000456</v>
      </c>
      <c r="O199" s="19">
        <f>VLOOKUP(G199,'vehicle radar antenna gain'!$A$3:$M$903,11)</f>
        <v>-1.0799999999999983</v>
      </c>
      <c r="P199" s="19">
        <f t="shared" si="34"/>
        <v>0.92000000000000171</v>
      </c>
      <c r="Q199" s="19">
        <f t="shared" si="35"/>
        <v>5.9200000000000017</v>
      </c>
      <c r="R199" s="4">
        <f t="shared" si="46"/>
        <v>-91.357328377211047</v>
      </c>
      <c r="S199" s="4">
        <f t="shared" si="47"/>
        <v>-86.357328377211047</v>
      </c>
      <c r="T199" s="4">
        <f t="shared" si="36"/>
        <v>1.3573283772110472</v>
      </c>
      <c r="U199" s="4">
        <f t="shared" si="37"/>
        <v>21.357328377211047</v>
      </c>
    </row>
    <row r="200" spans="2:21" x14ac:dyDescent="0.25">
      <c r="B200" s="1">
        <v>191</v>
      </c>
      <c r="C200" s="1">
        <f t="shared" si="38"/>
        <v>7.2309927360774813</v>
      </c>
      <c r="D200" s="1">
        <f t="shared" si="32"/>
        <v>5.8837772397094423E-2</v>
      </c>
      <c r="E200" s="1">
        <f t="shared" si="39"/>
        <v>5.883777239709443E-2</v>
      </c>
      <c r="F200" s="1">
        <f t="shared" si="40"/>
        <v>3.3672739116876356</v>
      </c>
      <c r="G200" s="18">
        <f t="shared" si="41"/>
        <v>3.4</v>
      </c>
      <c r="H200" s="13">
        <f t="shared" si="42"/>
        <v>-0.2240000000000002</v>
      </c>
      <c r="I200" s="19">
        <f t="shared" si="43"/>
        <v>0.2</v>
      </c>
      <c r="J200" s="13">
        <f t="shared" si="44"/>
        <v>413.71426129636865</v>
      </c>
      <c r="K200" s="19">
        <f t="shared" si="33"/>
        <v>128.01136988226477</v>
      </c>
      <c r="L200" s="19">
        <v>8</v>
      </c>
      <c r="M200" s="19">
        <f t="shared" si="45"/>
        <v>136.01136988226477</v>
      </c>
      <c r="N200" s="19">
        <f>VLOOKUP(I200,'[1]FS antenna gain'!$A$2:$B$902,2)</f>
        <v>43.754975000000456</v>
      </c>
      <c r="O200" s="19">
        <f>VLOOKUP(G200,'vehicle radar antenna gain'!$A$3:$M$903,11)</f>
        <v>-1.0799999999999983</v>
      </c>
      <c r="P200" s="19">
        <f t="shared" si="34"/>
        <v>0.92000000000000171</v>
      </c>
      <c r="Q200" s="19">
        <f t="shared" si="35"/>
        <v>5.9200000000000017</v>
      </c>
      <c r="R200" s="4">
        <f t="shared" si="46"/>
        <v>-91.336394882264301</v>
      </c>
      <c r="S200" s="4">
        <f t="shared" si="47"/>
        <v>-86.336394882264301</v>
      </c>
      <c r="T200" s="4">
        <f t="shared" si="36"/>
        <v>1.336394882264301</v>
      </c>
      <c r="U200" s="4">
        <f t="shared" si="37"/>
        <v>21.336394882264301</v>
      </c>
    </row>
    <row r="201" spans="2:21" x14ac:dyDescent="0.25">
      <c r="B201" s="1">
        <v>192</v>
      </c>
      <c r="C201" s="1">
        <f t="shared" si="38"/>
        <v>7.1878640776699019</v>
      </c>
      <c r="D201" s="1">
        <f t="shared" si="32"/>
        <v>5.8980582524271831E-2</v>
      </c>
      <c r="E201" s="1">
        <f t="shared" si="39"/>
        <v>5.8980582524271852E-2</v>
      </c>
      <c r="F201" s="1">
        <f t="shared" si="40"/>
        <v>3.3754280320608747</v>
      </c>
      <c r="G201" s="18">
        <f t="shared" si="41"/>
        <v>3.4</v>
      </c>
      <c r="H201" s="13">
        <f t="shared" si="42"/>
        <v>-0.2240000000000002</v>
      </c>
      <c r="I201" s="19">
        <f t="shared" si="43"/>
        <v>0.2</v>
      </c>
      <c r="J201" s="13">
        <f t="shared" si="44"/>
        <v>412.71599193634358</v>
      </c>
      <c r="K201" s="19">
        <f t="shared" si="33"/>
        <v>127.99038598997981</v>
      </c>
      <c r="L201" s="19">
        <v>8</v>
      </c>
      <c r="M201" s="19">
        <f t="shared" si="45"/>
        <v>135.99038598997981</v>
      </c>
      <c r="N201" s="19">
        <f>VLOOKUP(I201,'[1]FS antenna gain'!$A$2:$B$902,2)</f>
        <v>43.754975000000456</v>
      </c>
      <c r="O201" s="19">
        <f>VLOOKUP(G201,'vehicle radar antenna gain'!$A$3:$M$903,11)</f>
        <v>-1.0799999999999983</v>
      </c>
      <c r="P201" s="19">
        <f t="shared" si="34"/>
        <v>0.92000000000000171</v>
      </c>
      <c r="Q201" s="19">
        <f t="shared" si="35"/>
        <v>5.9200000000000017</v>
      </c>
      <c r="R201" s="4">
        <f t="shared" si="46"/>
        <v>-91.315410989979341</v>
      </c>
      <c r="S201" s="4">
        <f t="shared" si="47"/>
        <v>-86.315410989979341</v>
      </c>
      <c r="T201" s="4">
        <f t="shared" si="36"/>
        <v>1.3154109899793411</v>
      </c>
      <c r="U201" s="4">
        <f t="shared" si="37"/>
        <v>21.315410989979341</v>
      </c>
    </row>
    <row r="202" spans="2:21" x14ac:dyDescent="0.25">
      <c r="B202" s="1">
        <v>193</v>
      </c>
      <c r="C202" s="1">
        <f t="shared" si="38"/>
        <v>7.1445255474452543</v>
      </c>
      <c r="D202" s="1">
        <f t="shared" ref="D202:D265" si="48">(C202-0.7)/(302-B202)</f>
        <v>5.9124087591240861E-2</v>
      </c>
      <c r="E202" s="1">
        <f t="shared" si="39"/>
        <v>5.9124087591240874E-2</v>
      </c>
      <c r="F202" s="1">
        <f t="shared" si="40"/>
        <v>3.383621693963291</v>
      </c>
      <c r="G202" s="18">
        <f t="shared" si="41"/>
        <v>3.4</v>
      </c>
      <c r="H202" s="13">
        <f t="shared" si="42"/>
        <v>-0.2240000000000002</v>
      </c>
      <c r="I202" s="19">
        <f t="shared" si="43"/>
        <v>0.2</v>
      </c>
      <c r="J202" s="13">
        <f t="shared" si="44"/>
        <v>411.71773097596855</v>
      </c>
      <c r="K202" s="19">
        <f t="shared" ref="K202:K265" si="49">20*LOG10(J202)+20*LOG10($C$3*1000000000)-147.55</f>
        <v>127.96935145796499</v>
      </c>
      <c r="L202" s="19">
        <v>8</v>
      </c>
      <c r="M202" s="19">
        <f t="shared" si="45"/>
        <v>135.96935145796499</v>
      </c>
      <c r="N202" s="19">
        <f>VLOOKUP(I202,'[1]FS antenna gain'!$A$2:$B$902,2)</f>
        <v>43.754975000000456</v>
      </c>
      <c r="O202" s="19">
        <f>VLOOKUP(G202,'vehicle radar antenna gain'!$A$3:$M$903,11)</f>
        <v>-1.0799999999999983</v>
      </c>
      <c r="P202" s="19">
        <f t="shared" ref="P202:P265" si="50">$C$5+O202</f>
        <v>0.92000000000000171</v>
      </c>
      <c r="Q202" s="19">
        <f t="shared" ref="Q202:Q265" si="51">$C$4+O202</f>
        <v>5.9200000000000017</v>
      </c>
      <c r="R202" s="4">
        <f t="shared" si="46"/>
        <v>-91.294376457964518</v>
      </c>
      <c r="S202" s="4">
        <f t="shared" si="47"/>
        <v>-86.294376457964518</v>
      </c>
      <c r="T202" s="4">
        <f t="shared" ref="T202:T265" si="52">-(R202-$K$4)</f>
        <v>1.2943764579645176</v>
      </c>
      <c r="U202" s="4">
        <f t="shared" ref="U202:U265" si="53">-(S202-$K$5)</f>
        <v>21.294376457964518</v>
      </c>
    </row>
    <row r="203" spans="2:21" x14ac:dyDescent="0.25">
      <c r="B203" s="1">
        <v>194</v>
      </c>
      <c r="C203" s="1">
        <f t="shared" ref="C203:C266" si="54">((-25*B203)+7761.4)/(604 -B203)</f>
        <v>7.1009756097560963</v>
      </c>
      <c r="D203" s="1">
        <f t="shared" si="48"/>
        <v>5.9268292682926819E-2</v>
      </c>
      <c r="E203" s="1">
        <f t="shared" ref="E203:E266" si="55">(25-C203)/302</f>
        <v>5.9268292682926826E-2</v>
      </c>
      <c r="F203" s="1">
        <f t="shared" ref="F203:F266" si="56">DEGREES(ATAN(D203))</f>
        <v>3.3918551853776822</v>
      </c>
      <c r="G203" s="18">
        <f t="shared" ref="G203:G266" si="57">ROUND(F203,1)</f>
        <v>3.4</v>
      </c>
      <c r="H203" s="13">
        <f t="shared" ref="H203:H232" si="58">G203-3.624</f>
        <v>-0.2240000000000002</v>
      </c>
      <c r="I203" s="19">
        <f t="shared" ref="I203:I266" si="59">ROUND(H203,1)*-1</f>
        <v>0.2</v>
      </c>
      <c r="J203" s="13">
        <f t="shared" ref="J203:J266" si="60">SQRT((C203-0.7)^2+(302-B203)^2)+SQRT((25-C203)^2+(302)^2)</f>
        <v>410.71947847649005</v>
      </c>
      <c r="K203" s="19">
        <f t="shared" si="49"/>
        <v>127.94826604208214</v>
      </c>
      <c r="L203" s="19">
        <v>8</v>
      </c>
      <c r="M203" s="19">
        <f t="shared" ref="M203:M266" si="61">K203+L203</f>
        <v>135.94826604208214</v>
      </c>
      <c r="N203" s="19">
        <f>VLOOKUP(I203,'[1]FS antenna gain'!$A$2:$B$902,2)</f>
        <v>43.754975000000456</v>
      </c>
      <c r="O203" s="19">
        <f>VLOOKUP(G203,'vehicle radar antenna gain'!$A$3:$M$903,11)</f>
        <v>-1.0799999999999983</v>
      </c>
      <c r="P203" s="19">
        <f t="shared" si="50"/>
        <v>0.92000000000000171</v>
      </c>
      <c r="Q203" s="19">
        <f t="shared" si="51"/>
        <v>5.9200000000000017</v>
      </c>
      <c r="R203" s="4">
        <f t="shared" ref="R203:R266" si="62">P203-M203+N203</f>
        <v>-91.273291042081667</v>
      </c>
      <c r="S203" s="4">
        <f t="shared" ref="S203:S266" si="63">Q203-M203+N203</f>
        <v>-86.273291042081667</v>
      </c>
      <c r="T203" s="4">
        <f t="shared" si="52"/>
        <v>1.2732910420816665</v>
      </c>
      <c r="U203" s="4">
        <f t="shared" si="53"/>
        <v>21.273291042081667</v>
      </c>
    </row>
    <row r="204" spans="2:21" x14ac:dyDescent="0.25">
      <c r="B204" s="1">
        <v>195</v>
      </c>
      <c r="C204" s="1">
        <f t="shared" si="54"/>
        <v>7.0572127139364298</v>
      </c>
      <c r="D204" s="1">
        <f t="shared" si="48"/>
        <v>5.9413202933985325E-2</v>
      </c>
      <c r="E204" s="1">
        <f t="shared" si="55"/>
        <v>5.9413202933985332E-2</v>
      </c>
      <c r="F204" s="1">
        <f t="shared" si="56"/>
        <v>3.4001287970868632</v>
      </c>
      <c r="G204" s="18">
        <f t="shared" si="57"/>
        <v>3.4</v>
      </c>
      <c r="H204" s="13">
        <f t="shared" si="58"/>
        <v>-0.2240000000000002</v>
      </c>
      <c r="I204" s="19">
        <f t="shared" si="59"/>
        <v>0.2</v>
      </c>
      <c r="J204" s="13">
        <f t="shared" si="60"/>
        <v>409.72123449975106</v>
      </c>
      <c r="K204" s="19">
        <f t="shared" si="49"/>
        <v>127.92712949642964</v>
      </c>
      <c r="L204" s="19">
        <v>8</v>
      </c>
      <c r="M204" s="19">
        <f t="shared" si="61"/>
        <v>135.92712949642964</v>
      </c>
      <c r="N204" s="19">
        <f>VLOOKUP(I204,'[1]FS antenna gain'!$A$2:$B$902,2)</f>
        <v>43.754975000000456</v>
      </c>
      <c r="O204" s="19">
        <f>VLOOKUP(G204,'vehicle radar antenna gain'!$A$3:$M$903,11)</f>
        <v>-1.0799999999999983</v>
      </c>
      <c r="P204" s="19">
        <f t="shared" si="50"/>
        <v>0.92000000000000171</v>
      </c>
      <c r="Q204" s="19">
        <f t="shared" si="51"/>
        <v>5.9200000000000017</v>
      </c>
      <c r="R204" s="4">
        <f t="shared" si="62"/>
        <v>-91.252154496429171</v>
      </c>
      <c r="S204" s="4">
        <f t="shared" si="63"/>
        <v>-86.252154496429171</v>
      </c>
      <c r="T204" s="4">
        <f t="shared" si="52"/>
        <v>1.2521544964291706</v>
      </c>
      <c r="U204" s="4">
        <f t="shared" si="53"/>
        <v>21.252154496429171</v>
      </c>
    </row>
    <row r="205" spans="2:21" x14ac:dyDescent="0.25">
      <c r="B205" s="1">
        <v>196</v>
      </c>
      <c r="C205" s="1">
        <f t="shared" si="54"/>
        <v>7.0132352941176466</v>
      </c>
      <c r="D205" s="1">
        <f t="shared" si="48"/>
        <v>5.9558823529411761E-2</v>
      </c>
      <c r="E205" s="1">
        <f t="shared" si="55"/>
        <v>5.9558823529411768E-2</v>
      </c>
      <c r="F205" s="1">
        <f t="shared" si="56"/>
        <v>3.4084428227077401</v>
      </c>
      <c r="G205" s="18">
        <f t="shared" si="57"/>
        <v>3.4</v>
      </c>
      <c r="H205" s="13">
        <f t="shared" si="58"/>
        <v>-0.2240000000000002</v>
      </c>
      <c r="I205" s="19">
        <f t="shared" si="59"/>
        <v>0.2</v>
      </c>
      <c r="J205" s="13">
        <f t="shared" si="60"/>
        <v>408.722999108198</v>
      </c>
      <c r="K205" s="19">
        <f t="shared" si="49"/>
        <v>127.90594157332561</v>
      </c>
      <c r="L205" s="19">
        <v>8</v>
      </c>
      <c r="M205" s="19">
        <f t="shared" si="61"/>
        <v>135.90594157332561</v>
      </c>
      <c r="N205" s="19">
        <f>VLOOKUP(I205,'[1]FS antenna gain'!$A$2:$B$902,2)</f>
        <v>43.754975000000456</v>
      </c>
      <c r="O205" s="19">
        <f>VLOOKUP(G205,'vehicle radar antenna gain'!$A$3:$M$903,11)</f>
        <v>-1.0799999999999983</v>
      </c>
      <c r="P205" s="19">
        <f t="shared" si="50"/>
        <v>0.92000000000000171</v>
      </c>
      <c r="Q205" s="19">
        <f t="shared" si="51"/>
        <v>5.9200000000000017</v>
      </c>
      <c r="R205" s="4">
        <f t="shared" si="62"/>
        <v>-91.230966573325134</v>
      </c>
      <c r="S205" s="4">
        <f t="shared" si="63"/>
        <v>-86.230966573325134</v>
      </c>
      <c r="T205" s="4">
        <f t="shared" si="52"/>
        <v>1.2309665733251336</v>
      </c>
      <c r="U205" s="4">
        <f t="shared" si="53"/>
        <v>21.230966573325134</v>
      </c>
    </row>
    <row r="206" spans="2:21" x14ac:dyDescent="0.25">
      <c r="B206" s="1">
        <v>197</v>
      </c>
      <c r="C206" s="1">
        <f t="shared" si="54"/>
        <v>6.9690417690417679</v>
      </c>
      <c r="D206" s="1">
        <f t="shared" si="48"/>
        <v>5.9705159705159695E-2</v>
      </c>
      <c r="E206" s="1">
        <f t="shared" si="55"/>
        <v>5.9705159705159716E-2</v>
      </c>
      <c r="F206" s="1">
        <f t="shared" si="56"/>
        <v>3.4167975587258814</v>
      </c>
      <c r="G206" s="18">
        <f t="shared" si="57"/>
        <v>3.4</v>
      </c>
      <c r="H206" s="13">
        <f t="shared" si="58"/>
        <v>-0.2240000000000002</v>
      </c>
      <c r="I206" s="19">
        <f t="shared" si="59"/>
        <v>0.2</v>
      </c>
      <c r="J206" s="13">
        <f t="shared" si="60"/>
        <v>407.72477236488828</v>
      </c>
      <c r="K206" s="19">
        <f t="shared" si="49"/>
        <v>127.88470202329069</v>
      </c>
      <c r="L206" s="19">
        <v>8</v>
      </c>
      <c r="M206" s="19">
        <f t="shared" si="61"/>
        <v>135.88470202329069</v>
      </c>
      <c r="N206" s="19">
        <f>VLOOKUP(I206,'[1]FS antenna gain'!$A$2:$B$902,2)</f>
        <v>43.754975000000456</v>
      </c>
      <c r="O206" s="19">
        <f>VLOOKUP(G206,'vehicle radar antenna gain'!$A$3:$M$903,11)</f>
        <v>-1.0799999999999983</v>
      </c>
      <c r="P206" s="19">
        <f t="shared" si="50"/>
        <v>0.92000000000000171</v>
      </c>
      <c r="Q206" s="19">
        <f t="shared" si="51"/>
        <v>5.9200000000000017</v>
      </c>
      <c r="R206" s="4">
        <f t="shared" si="62"/>
        <v>-91.209727023290213</v>
      </c>
      <c r="S206" s="4">
        <f t="shared" si="63"/>
        <v>-86.209727023290213</v>
      </c>
      <c r="T206" s="4">
        <f t="shared" si="52"/>
        <v>1.2097270232902133</v>
      </c>
      <c r="U206" s="4">
        <f t="shared" si="53"/>
        <v>21.209727023290213</v>
      </c>
    </row>
    <row r="207" spans="2:21" x14ac:dyDescent="0.25">
      <c r="B207" s="1">
        <v>198</v>
      </c>
      <c r="C207" s="1">
        <f t="shared" si="54"/>
        <v>6.9246305418719203</v>
      </c>
      <c r="D207" s="1">
        <f t="shared" si="48"/>
        <v>5.9852216748768464E-2</v>
      </c>
      <c r="E207" s="1">
        <f t="shared" si="55"/>
        <v>5.9852216748768478E-2</v>
      </c>
      <c r="F207" s="1">
        <f t="shared" si="56"/>
        <v>3.425193304530596</v>
      </c>
      <c r="G207" s="18">
        <f t="shared" si="57"/>
        <v>3.4</v>
      </c>
      <c r="H207" s="13">
        <f t="shared" si="58"/>
        <v>-0.2240000000000002</v>
      </c>
      <c r="I207" s="19">
        <f t="shared" si="59"/>
        <v>0.2</v>
      </c>
      <c r="J207" s="13">
        <f t="shared" si="60"/>
        <v>406.72655433349809</v>
      </c>
      <c r="K207" s="19">
        <f t="shared" si="49"/>
        <v>127.86341059503059</v>
      </c>
      <c r="L207" s="19">
        <v>8</v>
      </c>
      <c r="M207" s="19">
        <f t="shared" si="61"/>
        <v>135.86341059503059</v>
      </c>
      <c r="N207" s="19">
        <f>VLOOKUP(I207,'[1]FS antenna gain'!$A$2:$B$902,2)</f>
        <v>43.754975000000456</v>
      </c>
      <c r="O207" s="19">
        <f>VLOOKUP(G207,'vehicle radar antenna gain'!$A$3:$M$903,11)</f>
        <v>-1.0799999999999983</v>
      </c>
      <c r="P207" s="19">
        <f t="shared" si="50"/>
        <v>0.92000000000000171</v>
      </c>
      <c r="Q207" s="19">
        <f t="shared" si="51"/>
        <v>5.9200000000000017</v>
      </c>
      <c r="R207" s="4">
        <f t="shared" si="62"/>
        <v>-91.188435595030114</v>
      </c>
      <c r="S207" s="4">
        <f t="shared" si="63"/>
        <v>-86.188435595030114</v>
      </c>
      <c r="T207" s="4">
        <f t="shared" si="52"/>
        <v>1.1884355950301142</v>
      </c>
      <c r="U207" s="4">
        <f t="shared" si="53"/>
        <v>21.188435595030114</v>
      </c>
    </row>
    <row r="208" spans="2:21" x14ac:dyDescent="0.25">
      <c r="B208" s="1">
        <v>199</v>
      </c>
      <c r="C208" s="1">
        <f t="shared" si="54"/>
        <v>6.879999999999999</v>
      </c>
      <c r="D208" s="1">
        <f t="shared" si="48"/>
        <v>5.9999999999999991E-2</v>
      </c>
      <c r="E208" s="1">
        <f t="shared" si="55"/>
        <v>6.0000000000000005E-2</v>
      </c>
      <c r="F208" s="1">
        <f t="shared" si="56"/>
        <v>3.4336303624505216</v>
      </c>
      <c r="G208" s="18">
        <f t="shared" si="57"/>
        <v>3.4</v>
      </c>
      <c r="H208" s="13">
        <f t="shared" si="58"/>
        <v>-0.2240000000000002</v>
      </c>
      <c r="I208" s="19">
        <f t="shared" si="59"/>
        <v>0.2</v>
      </c>
      <c r="J208" s="13">
        <f t="shared" si="60"/>
        <v>405.72834507832943</v>
      </c>
      <c r="K208" s="19">
        <f t="shared" si="49"/>
        <v>127.84206703541855</v>
      </c>
      <c r="L208" s="19">
        <v>8</v>
      </c>
      <c r="M208" s="19">
        <f t="shared" si="61"/>
        <v>135.84206703541855</v>
      </c>
      <c r="N208" s="19">
        <f>VLOOKUP(I208,'[1]FS antenna gain'!$A$2:$B$902,2)</f>
        <v>43.754975000000456</v>
      </c>
      <c r="O208" s="19">
        <f>VLOOKUP(G208,'vehicle radar antenna gain'!$A$3:$M$903,11)</f>
        <v>-1.0799999999999983</v>
      </c>
      <c r="P208" s="19">
        <f t="shared" si="50"/>
        <v>0.92000000000000171</v>
      </c>
      <c r="Q208" s="19">
        <f t="shared" si="51"/>
        <v>5.9200000000000017</v>
      </c>
      <c r="R208" s="4">
        <f t="shared" si="62"/>
        <v>-91.167092035418079</v>
      </c>
      <c r="S208" s="4">
        <f t="shared" si="63"/>
        <v>-86.167092035418079</v>
      </c>
      <c r="T208" s="4">
        <f t="shared" si="52"/>
        <v>1.1670920354180794</v>
      </c>
      <c r="U208" s="4">
        <f t="shared" si="53"/>
        <v>21.167092035418079</v>
      </c>
    </row>
    <row r="209" spans="2:21" x14ac:dyDescent="0.25">
      <c r="B209" s="1">
        <v>200</v>
      </c>
      <c r="C209" s="1">
        <f t="shared" si="54"/>
        <v>6.8351485148514843</v>
      </c>
      <c r="D209" s="1">
        <f t="shared" si="48"/>
        <v>6.0148514851485139E-2</v>
      </c>
      <c r="E209" s="1">
        <f t="shared" si="55"/>
        <v>6.014851485148516E-2</v>
      </c>
      <c r="F209" s="1">
        <f t="shared" si="56"/>
        <v>3.4421090377897463</v>
      </c>
      <c r="G209" s="18">
        <f t="shared" si="57"/>
        <v>3.4</v>
      </c>
      <c r="H209" s="13">
        <f t="shared" si="58"/>
        <v>-0.2240000000000002</v>
      </c>
      <c r="I209" s="19">
        <f t="shared" si="59"/>
        <v>0.2</v>
      </c>
      <c r="J209" s="13">
        <f t="shared" si="60"/>
        <v>404.73014466431829</v>
      </c>
      <c r="K209" s="19">
        <f t="shared" si="49"/>
        <v>127.82067108947774</v>
      </c>
      <c r="L209" s="19">
        <v>8</v>
      </c>
      <c r="M209" s="19">
        <f t="shared" si="61"/>
        <v>135.82067108947774</v>
      </c>
      <c r="N209" s="19">
        <f>VLOOKUP(I209,'[1]FS antenna gain'!$A$2:$B$902,2)</f>
        <v>43.754975000000456</v>
      </c>
      <c r="O209" s="19">
        <f>VLOOKUP(G209,'vehicle radar antenna gain'!$A$3:$M$903,11)</f>
        <v>-1.0799999999999983</v>
      </c>
      <c r="P209" s="19">
        <f t="shared" si="50"/>
        <v>0.92000000000000171</v>
      </c>
      <c r="Q209" s="19">
        <f t="shared" si="51"/>
        <v>5.9200000000000017</v>
      </c>
      <c r="R209" s="4">
        <f t="shared" si="62"/>
        <v>-91.145696089477269</v>
      </c>
      <c r="S209" s="4">
        <f t="shared" si="63"/>
        <v>-86.145696089477269</v>
      </c>
      <c r="T209" s="4">
        <f t="shared" si="52"/>
        <v>1.1456960894772692</v>
      </c>
      <c r="U209" s="4">
        <f t="shared" si="53"/>
        <v>21.145696089477269</v>
      </c>
    </row>
    <row r="210" spans="2:21" x14ac:dyDescent="0.25">
      <c r="B210" s="1">
        <v>201</v>
      </c>
      <c r="C210" s="1">
        <f t="shared" si="54"/>
        <v>6.7900744416873442</v>
      </c>
      <c r="D210" s="1">
        <f t="shared" si="48"/>
        <v>6.0297766749379644E-2</v>
      </c>
      <c r="E210" s="1">
        <f t="shared" si="55"/>
        <v>6.0297766749379651E-2</v>
      </c>
      <c r="F210" s="1">
        <f t="shared" si="56"/>
        <v>3.4506296388644557</v>
      </c>
      <c r="G210" s="18">
        <f t="shared" si="57"/>
        <v>3.5</v>
      </c>
      <c r="H210" s="13">
        <f t="shared" si="58"/>
        <v>-0.12400000000000011</v>
      </c>
      <c r="I210" s="19">
        <f t="shared" si="59"/>
        <v>0.1</v>
      </c>
      <c r="J210" s="13">
        <f t="shared" si="60"/>
        <v>403.73195315704203</v>
      </c>
      <c r="K210" s="19">
        <f t="shared" si="49"/>
        <v>127.79922250036282</v>
      </c>
      <c r="L210" s="19">
        <v>8</v>
      </c>
      <c r="M210" s="19">
        <f t="shared" si="61"/>
        <v>135.79922250036282</v>
      </c>
      <c r="N210" s="19">
        <f>VLOOKUP(I210,'[1]FS antenna gain'!$A$2:$B$902,2)</f>
        <v>43.938743749999759</v>
      </c>
      <c r="O210" s="19">
        <f>VLOOKUP(G210,'vehicle radar antenna gain'!$A$3:$M$903,11)</f>
        <v>-1.2148760330579016</v>
      </c>
      <c r="P210" s="19">
        <f t="shared" si="50"/>
        <v>0.78512396694209841</v>
      </c>
      <c r="Q210" s="19">
        <f t="shared" si="51"/>
        <v>5.7851239669420984</v>
      </c>
      <c r="R210" s="4">
        <f t="shared" si="62"/>
        <v>-91.075354783420948</v>
      </c>
      <c r="S210" s="4">
        <f t="shared" si="63"/>
        <v>-86.075354783420948</v>
      </c>
      <c r="T210" s="4">
        <f t="shared" si="52"/>
        <v>1.0753547834209485</v>
      </c>
      <c r="U210" s="4">
        <f t="shared" si="53"/>
        <v>21.075354783420948</v>
      </c>
    </row>
    <row r="211" spans="2:21" x14ac:dyDescent="0.25">
      <c r="B211" s="1">
        <v>202</v>
      </c>
      <c r="C211" s="1">
        <f t="shared" si="54"/>
        <v>6.7447761194029843</v>
      </c>
      <c r="D211" s="1">
        <f t="shared" si="48"/>
        <v>6.0447761194029843E-2</v>
      </c>
      <c r="E211" s="1">
        <f t="shared" si="55"/>
        <v>6.044776119402985E-2</v>
      </c>
      <c r="F211" s="1">
        <f t="shared" si="56"/>
        <v>3.4591924770401277</v>
      </c>
      <c r="G211" s="18">
        <f t="shared" si="57"/>
        <v>3.5</v>
      </c>
      <c r="H211" s="13">
        <f t="shared" si="58"/>
        <v>-0.12400000000000011</v>
      </c>
      <c r="I211" s="19">
        <f t="shared" si="59"/>
        <v>0.1</v>
      </c>
      <c r="J211" s="13">
        <f t="shared" si="60"/>
        <v>402.73377062272789</v>
      </c>
      <c r="K211" s="19">
        <f t="shared" si="49"/>
        <v>127.77772100934226</v>
      </c>
      <c r="L211" s="19">
        <v>8</v>
      </c>
      <c r="M211" s="19">
        <f t="shared" si="61"/>
        <v>135.77772100934226</v>
      </c>
      <c r="N211" s="19">
        <f>VLOOKUP(I211,'[1]FS antenna gain'!$A$2:$B$902,2)</f>
        <v>43.938743749999759</v>
      </c>
      <c r="O211" s="19">
        <f>VLOOKUP(G211,'vehicle radar antenna gain'!$A$3:$M$903,11)</f>
        <v>-1.2148760330579016</v>
      </c>
      <c r="P211" s="19">
        <f t="shared" si="50"/>
        <v>0.78512396694209841</v>
      </c>
      <c r="Q211" s="19">
        <f t="shared" si="51"/>
        <v>5.7851239669420984</v>
      </c>
      <c r="R211" s="4">
        <f t="shared" si="62"/>
        <v>-91.05385329240039</v>
      </c>
      <c r="S211" s="4">
        <f t="shared" si="63"/>
        <v>-86.05385329240039</v>
      </c>
      <c r="T211" s="4">
        <f t="shared" si="52"/>
        <v>1.0538532924003903</v>
      </c>
      <c r="U211" s="4">
        <f t="shared" si="53"/>
        <v>21.05385329240039</v>
      </c>
    </row>
    <row r="212" spans="2:21" x14ac:dyDescent="0.25">
      <c r="B212" s="1">
        <v>203</v>
      </c>
      <c r="C212" s="1">
        <f t="shared" si="54"/>
        <v>6.699251870324189</v>
      </c>
      <c r="D212" s="1">
        <f t="shared" si="48"/>
        <v>6.0598503740648374E-2</v>
      </c>
      <c r="E212" s="1">
        <f t="shared" si="55"/>
        <v>6.0598503740648381E-2</v>
      </c>
      <c r="F212" s="1">
        <f t="shared" si="56"/>
        <v>3.4677978667692737</v>
      </c>
      <c r="G212" s="18">
        <f t="shared" si="57"/>
        <v>3.5</v>
      </c>
      <c r="H212" s="13">
        <f t="shared" si="58"/>
        <v>-0.12400000000000011</v>
      </c>
      <c r="I212" s="19">
        <f t="shared" si="59"/>
        <v>0.1</v>
      </c>
      <c r="J212" s="13">
        <f t="shared" si="60"/>
        <v>401.73559712826045</v>
      </c>
      <c r="K212" s="19">
        <f t="shared" si="49"/>
        <v>127.75616635577944</v>
      </c>
      <c r="L212" s="19">
        <v>8</v>
      </c>
      <c r="M212" s="19">
        <f t="shared" si="61"/>
        <v>135.75616635577944</v>
      </c>
      <c r="N212" s="19">
        <f>VLOOKUP(I212,'[1]FS antenna gain'!$A$2:$B$902,2)</f>
        <v>43.938743749999759</v>
      </c>
      <c r="O212" s="19">
        <f>VLOOKUP(G212,'vehicle radar antenna gain'!$A$3:$M$903,11)</f>
        <v>-1.2148760330579016</v>
      </c>
      <c r="P212" s="19">
        <f t="shared" si="50"/>
        <v>0.78512396694209841</v>
      </c>
      <c r="Q212" s="19">
        <f t="shared" si="51"/>
        <v>5.7851239669420984</v>
      </c>
      <c r="R212" s="4">
        <f t="shared" si="62"/>
        <v>-91.032298638837574</v>
      </c>
      <c r="S212" s="4">
        <f t="shared" si="63"/>
        <v>-86.032298638837574</v>
      </c>
      <c r="T212" s="4">
        <f t="shared" si="52"/>
        <v>1.0322986388375739</v>
      </c>
      <c r="U212" s="4">
        <f t="shared" si="53"/>
        <v>21.032298638837574</v>
      </c>
    </row>
    <row r="213" spans="2:21" x14ac:dyDescent="0.25">
      <c r="B213" s="1">
        <v>204</v>
      </c>
      <c r="C213" s="1">
        <f t="shared" si="54"/>
        <v>6.6534999999999993</v>
      </c>
      <c r="D213" s="1">
        <f t="shared" si="48"/>
        <v>6.0749999999999992E-2</v>
      </c>
      <c r="E213" s="1">
        <f t="shared" si="55"/>
        <v>6.0749999999999998E-2</v>
      </c>
      <c r="F213" s="1">
        <f t="shared" si="56"/>
        <v>3.4764461256297463</v>
      </c>
      <c r="G213" s="18">
        <f t="shared" si="57"/>
        <v>3.5</v>
      </c>
      <c r="H213" s="13">
        <f t="shared" si="58"/>
        <v>-0.12400000000000011</v>
      </c>
      <c r="I213" s="19">
        <f t="shared" si="59"/>
        <v>0.1</v>
      </c>
      <c r="J213" s="13">
        <f t="shared" si="60"/>
        <v>400.73743274119033</v>
      </c>
      <c r="K213" s="19">
        <f t="shared" si="49"/>
        <v>127.73455827711416</v>
      </c>
      <c r="L213" s="19">
        <v>8</v>
      </c>
      <c r="M213" s="19">
        <f t="shared" si="61"/>
        <v>135.73455827711416</v>
      </c>
      <c r="N213" s="19">
        <f>VLOOKUP(I213,'[1]FS antenna gain'!$A$2:$B$902,2)</f>
        <v>43.938743749999759</v>
      </c>
      <c r="O213" s="19">
        <f>VLOOKUP(G213,'vehicle radar antenna gain'!$A$3:$M$903,11)</f>
        <v>-1.2148760330579016</v>
      </c>
      <c r="P213" s="19">
        <f t="shared" si="50"/>
        <v>0.78512396694209841</v>
      </c>
      <c r="Q213" s="19">
        <f t="shared" si="51"/>
        <v>5.7851239669420984</v>
      </c>
      <c r="R213" s="4">
        <f t="shared" si="62"/>
        <v>-91.010690560172293</v>
      </c>
      <c r="S213" s="4">
        <f t="shared" si="63"/>
        <v>-86.010690560172293</v>
      </c>
      <c r="T213" s="4">
        <f t="shared" si="52"/>
        <v>1.0106905601722929</v>
      </c>
      <c r="U213" s="4">
        <f t="shared" si="53"/>
        <v>21.010690560172293</v>
      </c>
    </row>
    <row r="214" spans="2:21" x14ac:dyDescent="0.25">
      <c r="B214" s="1">
        <v>205</v>
      </c>
      <c r="C214" s="1">
        <f t="shared" si="54"/>
        <v>6.6075187969924807</v>
      </c>
      <c r="D214" s="1">
        <f t="shared" si="48"/>
        <v>6.0902255639097735E-2</v>
      </c>
      <c r="E214" s="1">
        <f t="shared" si="55"/>
        <v>6.0902255639097749E-2</v>
      </c>
      <c r="F214" s="1">
        <f t="shared" si="56"/>
        <v>3.4851375743636166</v>
      </c>
      <c r="G214" s="18">
        <f t="shared" si="57"/>
        <v>3.5</v>
      </c>
      <c r="H214" s="13">
        <f t="shared" si="58"/>
        <v>-0.12400000000000011</v>
      </c>
      <c r="I214" s="19">
        <f t="shared" si="59"/>
        <v>0.1</v>
      </c>
      <c r="J214" s="13">
        <f t="shared" si="60"/>
        <v>399.73927752974186</v>
      </c>
      <c r="K214" s="19">
        <f t="shared" si="49"/>
        <v>127.71289650884376</v>
      </c>
      <c r="L214" s="19">
        <v>8</v>
      </c>
      <c r="M214" s="19">
        <f t="shared" si="61"/>
        <v>135.71289650884376</v>
      </c>
      <c r="N214" s="19">
        <f>VLOOKUP(I214,'[1]FS antenna gain'!$A$2:$B$902,2)</f>
        <v>43.938743749999759</v>
      </c>
      <c r="O214" s="19">
        <f>VLOOKUP(G214,'vehicle radar antenna gain'!$A$3:$M$903,11)</f>
        <v>-1.2148760330579016</v>
      </c>
      <c r="P214" s="19">
        <f t="shared" si="50"/>
        <v>0.78512396694209841</v>
      </c>
      <c r="Q214" s="19">
        <f t="shared" si="51"/>
        <v>5.7851239669420984</v>
      </c>
      <c r="R214" s="4">
        <f t="shared" si="62"/>
        <v>-90.989028791901887</v>
      </c>
      <c r="S214" s="4">
        <f t="shared" si="63"/>
        <v>-85.989028791901887</v>
      </c>
      <c r="T214" s="4">
        <f t="shared" si="52"/>
        <v>0.98902879190188742</v>
      </c>
      <c r="U214" s="4">
        <f t="shared" si="53"/>
        <v>20.989028791901887</v>
      </c>
    </row>
    <row r="215" spans="2:21" x14ac:dyDescent="0.25">
      <c r="B215" s="1">
        <v>206</v>
      </c>
      <c r="C215" s="1">
        <f t="shared" si="54"/>
        <v>6.5613065326633153</v>
      </c>
      <c r="D215" s="1">
        <f t="shared" si="48"/>
        <v>6.105527638190953E-2</v>
      </c>
      <c r="E215" s="1">
        <f t="shared" si="55"/>
        <v>6.1055276381909551E-2</v>
      </c>
      <c r="F215" s="1">
        <f t="shared" si="56"/>
        <v>3.4938725369166277</v>
      </c>
      <c r="G215" s="18">
        <f t="shared" si="57"/>
        <v>3.5</v>
      </c>
      <c r="H215" s="13">
        <f t="shared" si="58"/>
        <v>-0.12400000000000011</v>
      </c>
      <c r="I215" s="19">
        <f t="shared" si="59"/>
        <v>0.1</v>
      </c>
      <c r="J215" s="13">
        <f t="shared" si="60"/>
        <v>398.74113156282237</v>
      </c>
      <c r="K215" s="19">
        <f t="shared" si="49"/>
        <v>127.69118078450401</v>
      </c>
      <c r="L215" s="19">
        <v>8</v>
      </c>
      <c r="M215" s="19">
        <f t="shared" si="61"/>
        <v>135.69118078450401</v>
      </c>
      <c r="N215" s="19">
        <f>VLOOKUP(I215,'[1]FS antenna gain'!$A$2:$B$902,2)</f>
        <v>43.938743749999759</v>
      </c>
      <c r="O215" s="19">
        <f>VLOOKUP(G215,'vehicle radar antenna gain'!$A$3:$M$903,11)</f>
        <v>-1.2148760330579016</v>
      </c>
      <c r="P215" s="19">
        <f t="shared" si="50"/>
        <v>0.78512396694209841</v>
      </c>
      <c r="Q215" s="19">
        <f t="shared" si="51"/>
        <v>5.7851239669420984</v>
      </c>
      <c r="R215" s="4">
        <f t="shared" si="62"/>
        <v>-90.967313067562145</v>
      </c>
      <c r="S215" s="4">
        <f t="shared" si="63"/>
        <v>-85.967313067562145</v>
      </c>
      <c r="T215" s="4">
        <f t="shared" si="52"/>
        <v>0.96731306756214508</v>
      </c>
      <c r="U215" s="4">
        <f t="shared" si="53"/>
        <v>20.967313067562145</v>
      </c>
    </row>
    <row r="216" spans="2:21" x14ac:dyDescent="0.25">
      <c r="B216" s="1">
        <v>207</v>
      </c>
      <c r="C216" s="1">
        <f t="shared" si="54"/>
        <v>6.514861460957178</v>
      </c>
      <c r="D216" s="1">
        <f t="shared" si="48"/>
        <v>6.1209068010075557E-2</v>
      </c>
      <c r="E216" s="1">
        <f t="shared" si="55"/>
        <v>6.1209068010075571E-2</v>
      </c>
      <c r="F216" s="1">
        <f t="shared" si="56"/>
        <v>3.5026513404782502</v>
      </c>
      <c r="G216" s="18">
        <f t="shared" si="57"/>
        <v>3.5</v>
      </c>
      <c r="H216" s="13">
        <f t="shared" si="58"/>
        <v>-0.12400000000000011</v>
      </c>
      <c r="I216" s="19">
        <f t="shared" si="59"/>
        <v>0.1</v>
      </c>
      <c r="J216" s="13">
        <f t="shared" si="60"/>
        <v>397.74299491002978</v>
      </c>
      <c r="K216" s="19">
        <f t="shared" si="49"/>
        <v>127.66941083564961</v>
      </c>
      <c r="L216" s="19">
        <v>8</v>
      </c>
      <c r="M216" s="19">
        <f t="shared" si="61"/>
        <v>135.66941083564961</v>
      </c>
      <c r="N216" s="19">
        <f>VLOOKUP(I216,'[1]FS antenna gain'!$A$2:$B$902,2)</f>
        <v>43.938743749999759</v>
      </c>
      <c r="O216" s="19">
        <f>VLOOKUP(G216,'vehicle radar antenna gain'!$A$3:$M$903,11)</f>
        <v>-1.2148760330579016</v>
      </c>
      <c r="P216" s="19">
        <f t="shared" si="50"/>
        <v>0.78512396694209841</v>
      </c>
      <c r="Q216" s="19">
        <f t="shared" si="51"/>
        <v>5.7851239669420984</v>
      </c>
      <c r="R216" s="4">
        <f t="shared" si="62"/>
        <v>-90.945543118707747</v>
      </c>
      <c r="S216" s="4">
        <f t="shared" si="63"/>
        <v>-85.945543118707747</v>
      </c>
      <c r="T216" s="4">
        <f t="shared" si="52"/>
        <v>0.94554311870774654</v>
      </c>
      <c r="U216" s="4">
        <f t="shared" si="53"/>
        <v>20.945543118707747</v>
      </c>
    </row>
    <row r="217" spans="2:21" x14ac:dyDescent="0.25">
      <c r="B217" s="1">
        <v>208</v>
      </c>
      <c r="C217" s="1">
        <f t="shared" si="54"/>
        <v>6.4681818181818169</v>
      </c>
      <c r="D217" s="1">
        <f t="shared" si="48"/>
        <v>6.1363636363636349E-2</v>
      </c>
      <c r="E217" s="1">
        <f t="shared" si="55"/>
        <v>6.1363636363636363E-2</v>
      </c>
      <c r="F217" s="1">
        <f t="shared" si="56"/>
        <v>3.5114743155223245</v>
      </c>
      <c r="G217" s="18">
        <f t="shared" si="57"/>
        <v>3.5</v>
      </c>
      <c r="H217" s="13">
        <f t="shared" si="58"/>
        <v>-0.12400000000000011</v>
      </c>
      <c r="I217" s="19">
        <f t="shared" si="59"/>
        <v>0.1</v>
      </c>
      <c r="J217" s="13">
        <f t="shared" si="60"/>
        <v>396.74486764166215</v>
      </c>
      <c r="K217" s="19">
        <f t="shared" si="49"/>
        <v>127.64758639183469</v>
      </c>
      <c r="L217" s="19">
        <v>8</v>
      </c>
      <c r="M217" s="19">
        <f t="shared" si="61"/>
        <v>135.64758639183469</v>
      </c>
      <c r="N217" s="19">
        <f>VLOOKUP(I217,'[1]FS antenna gain'!$A$2:$B$902,2)</f>
        <v>43.938743749999759</v>
      </c>
      <c r="O217" s="19">
        <f>VLOOKUP(G217,'vehicle radar antenna gain'!$A$3:$M$903,11)</f>
        <v>-1.2148760330579016</v>
      </c>
      <c r="P217" s="19">
        <f t="shared" si="50"/>
        <v>0.78512396694209841</v>
      </c>
      <c r="Q217" s="19">
        <f t="shared" si="51"/>
        <v>5.7851239669420984</v>
      </c>
      <c r="R217" s="4">
        <f t="shared" si="62"/>
        <v>-90.923718674892825</v>
      </c>
      <c r="S217" s="4">
        <f t="shared" si="63"/>
        <v>-85.923718674892825</v>
      </c>
      <c r="T217" s="4">
        <f t="shared" si="52"/>
        <v>0.92371867489282522</v>
      </c>
      <c r="U217" s="4">
        <f t="shared" si="53"/>
        <v>20.923718674892825</v>
      </c>
    </row>
    <row r="218" spans="2:21" x14ac:dyDescent="0.25">
      <c r="B218" s="1">
        <v>209</v>
      </c>
      <c r="C218" s="1">
        <f t="shared" si="54"/>
        <v>6.4212658227848092</v>
      </c>
      <c r="D218" s="1">
        <f t="shared" si="48"/>
        <v>6.1518987341772143E-2</v>
      </c>
      <c r="E218" s="1">
        <f t="shared" si="55"/>
        <v>6.1518987341772149E-2</v>
      </c>
      <c r="F218" s="1">
        <f t="shared" si="56"/>
        <v>3.5203417958483305</v>
      </c>
      <c r="G218" s="18">
        <f t="shared" si="57"/>
        <v>3.5</v>
      </c>
      <c r="H218" s="13">
        <f t="shared" si="58"/>
        <v>-0.12400000000000011</v>
      </c>
      <c r="I218" s="19">
        <f t="shared" si="59"/>
        <v>0.1</v>
      </c>
      <c r="J218" s="13">
        <f t="shared" si="60"/>
        <v>395.74674982872568</v>
      </c>
      <c r="K218" s="19">
        <f t="shared" si="49"/>
        <v>127.62570718059283</v>
      </c>
      <c r="L218" s="19">
        <v>8</v>
      </c>
      <c r="M218" s="19">
        <f t="shared" si="61"/>
        <v>135.62570718059283</v>
      </c>
      <c r="N218" s="19">
        <f>VLOOKUP(I218,'[1]FS antenna gain'!$A$2:$B$902,2)</f>
        <v>43.938743749999759</v>
      </c>
      <c r="O218" s="19">
        <f>VLOOKUP(G218,'vehicle radar antenna gain'!$A$3:$M$903,11)</f>
        <v>-1.2148760330579016</v>
      </c>
      <c r="P218" s="19">
        <f t="shared" si="50"/>
        <v>0.78512396694209841</v>
      </c>
      <c r="Q218" s="19">
        <f t="shared" si="51"/>
        <v>5.7851239669420984</v>
      </c>
      <c r="R218" s="4">
        <f t="shared" si="62"/>
        <v>-90.901839463650958</v>
      </c>
      <c r="S218" s="4">
        <f t="shared" si="63"/>
        <v>-85.901839463650958</v>
      </c>
      <c r="T218" s="4">
        <f t="shared" si="52"/>
        <v>0.90183946365095835</v>
      </c>
      <c r="U218" s="4">
        <f t="shared" si="53"/>
        <v>20.901839463650958</v>
      </c>
    </row>
    <row r="219" spans="2:21" x14ac:dyDescent="0.25">
      <c r="B219" s="1">
        <v>210</v>
      </c>
      <c r="C219" s="1">
        <f t="shared" si="54"/>
        <v>6.3741116751269029</v>
      </c>
      <c r="D219" s="1">
        <f t="shared" si="48"/>
        <v>6.1675126903553291E-2</v>
      </c>
      <c r="E219" s="1">
        <f t="shared" si="55"/>
        <v>6.1675126903553298E-2</v>
      </c>
      <c r="F219" s="1">
        <f t="shared" si="56"/>
        <v>3.5292541186232675</v>
      </c>
      <c r="G219" s="18">
        <f t="shared" si="57"/>
        <v>3.5</v>
      </c>
      <c r="H219" s="13">
        <f t="shared" si="58"/>
        <v>-0.12400000000000011</v>
      </c>
      <c r="I219" s="19">
        <f t="shared" si="59"/>
        <v>0.1</v>
      </c>
      <c r="J219" s="13">
        <f t="shared" si="60"/>
        <v>394.74864154294437</v>
      </c>
      <c r="K219" s="19">
        <f t="shared" si="49"/>
        <v>127.60377292741725</v>
      </c>
      <c r="L219" s="19">
        <v>8</v>
      </c>
      <c r="M219" s="19">
        <f t="shared" si="61"/>
        <v>135.60377292741725</v>
      </c>
      <c r="N219" s="19">
        <f>VLOOKUP(I219,'[1]FS antenna gain'!$A$2:$B$902,2)</f>
        <v>43.938743749999759</v>
      </c>
      <c r="O219" s="19">
        <f>VLOOKUP(G219,'vehicle radar antenna gain'!$A$3:$M$903,11)</f>
        <v>-1.2148760330579016</v>
      </c>
      <c r="P219" s="19">
        <f t="shared" si="50"/>
        <v>0.78512396694209841</v>
      </c>
      <c r="Q219" s="19">
        <f t="shared" si="51"/>
        <v>5.7851239669420984</v>
      </c>
      <c r="R219" s="4">
        <f t="shared" si="62"/>
        <v>-90.879905210475386</v>
      </c>
      <c r="S219" s="4">
        <f t="shared" si="63"/>
        <v>-85.879905210475386</v>
      </c>
      <c r="T219" s="4">
        <f t="shared" si="52"/>
        <v>0.8799052104753855</v>
      </c>
      <c r="U219" s="4">
        <f t="shared" si="53"/>
        <v>20.879905210475386</v>
      </c>
    </row>
    <row r="220" spans="2:21" x14ac:dyDescent="0.25">
      <c r="B220" s="1">
        <v>211</v>
      </c>
      <c r="C220" s="1">
        <f t="shared" si="54"/>
        <v>6.3267175572519072</v>
      </c>
      <c r="D220" s="1">
        <f t="shared" si="48"/>
        <v>6.1832061068702274E-2</v>
      </c>
      <c r="E220" s="1">
        <f t="shared" si="55"/>
        <v>6.1832061068702295E-2</v>
      </c>
      <c r="F220" s="1">
        <f t="shared" si="56"/>
        <v>3.5382116244241755</v>
      </c>
      <c r="G220" s="18">
        <f t="shared" si="57"/>
        <v>3.5</v>
      </c>
      <c r="H220" s="13">
        <f t="shared" si="58"/>
        <v>-0.12400000000000011</v>
      </c>
      <c r="I220" s="19">
        <f t="shared" si="59"/>
        <v>0.1</v>
      </c>
      <c r="J220" s="13">
        <f t="shared" si="60"/>
        <v>393.75054285676867</v>
      </c>
      <c r="K220" s="19">
        <f t="shared" si="49"/>
        <v>127.58178335574019</v>
      </c>
      <c r="L220" s="19">
        <v>8</v>
      </c>
      <c r="M220" s="19">
        <f t="shared" si="61"/>
        <v>135.58178335574019</v>
      </c>
      <c r="N220" s="19">
        <f>VLOOKUP(I220,'[1]FS antenna gain'!$A$2:$B$902,2)</f>
        <v>43.938743749999759</v>
      </c>
      <c r="O220" s="19">
        <f>VLOOKUP(G220,'vehicle radar antenna gain'!$A$3:$M$903,11)</f>
        <v>-1.2148760330579016</v>
      </c>
      <c r="P220" s="19">
        <f t="shared" si="50"/>
        <v>0.78512396694209841</v>
      </c>
      <c r="Q220" s="19">
        <f t="shared" si="51"/>
        <v>5.7851239669420984</v>
      </c>
      <c r="R220" s="4">
        <f t="shared" si="62"/>
        <v>-90.857915638798318</v>
      </c>
      <c r="S220" s="4">
        <f t="shared" si="63"/>
        <v>-85.857915638798318</v>
      </c>
      <c r="T220" s="4">
        <f t="shared" si="52"/>
        <v>0.85791563879831756</v>
      </c>
      <c r="U220" s="4">
        <f t="shared" si="53"/>
        <v>20.857915638798318</v>
      </c>
    </row>
    <row r="221" spans="2:21" x14ac:dyDescent="0.25">
      <c r="B221" s="1">
        <v>212</v>
      </c>
      <c r="C221" s="1">
        <f t="shared" si="54"/>
        <v>6.2790816326530603</v>
      </c>
      <c r="D221" s="1">
        <f t="shared" si="48"/>
        <v>6.1989795918367334E-2</v>
      </c>
      <c r="E221" s="1">
        <f t="shared" si="55"/>
        <v>6.1989795918367348E-2</v>
      </c>
      <c r="F221" s="1">
        <f t="shared" si="56"/>
        <v>3.5472146572813013</v>
      </c>
      <c r="G221" s="18">
        <f t="shared" si="57"/>
        <v>3.5</v>
      </c>
      <c r="H221" s="13">
        <f t="shared" si="58"/>
        <v>-0.12400000000000011</v>
      </c>
      <c r="I221" s="19">
        <f t="shared" si="59"/>
        <v>0.1</v>
      </c>
      <c r="J221" s="13">
        <f t="shared" si="60"/>
        <v>392.75245384338467</v>
      </c>
      <c r="K221" s="19">
        <f t="shared" si="49"/>
        <v>127.55973818691228</v>
      </c>
      <c r="L221" s="19">
        <v>8</v>
      </c>
      <c r="M221" s="19">
        <f t="shared" si="61"/>
        <v>135.55973818691228</v>
      </c>
      <c r="N221" s="19">
        <f>VLOOKUP(I221,'[1]FS antenna gain'!$A$2:$B$902,2)</f>
        <v>43.938743749999759</v>
      </c>
      <c r="O221" s="19">
        <f>VLOOKUP(G221,'vehicle radar antenna gain'!$A$3:$M$903,11)</f>
        <v>-1.2148760330579016</v>
      </c>
      <c r="P221" s="19">
        <f t="shared" si="50"/>
        <v>0.78512396694209841</v>
      </c>
      <c r="Q221" s="19">
        <f t="shared" si="51"/>
        <v>5.7851239669420984</v>
      </c>
      <c r="R221" s="4">
        <f t="shared" si="62"/>
        <v>-90.835870469970416</v>
      </c>
      <c r="S221" s="4">
        <f t="shared" si="63"/>
        <v>-85.835870469970416</v>
      </c>
      <c r="T221" s="4">
        <f t="shared" si="52"/>
        <v>0.83587046997041625</v>
      </c>
      <c r="U221" s="4">
        <f t="shared" si="53"/>
        <v>20.835870469970416</v>
      </c>
    </row>
    <row r="222" spans="2:21" x14ac:dyDescent="0.25">
      <c r="B222" s="1">
        <v>213</v>
      </c>
      <c r="C222" s="1">
        <f t="shared" si="54"/>
        <v>6.2312020460358051</v>
      </c>
      <c r="D222" s="1">
        <f t="shared" si="48"/>
        <v>6.2148337595907918E-2</v>
      </c>
      <c r="E222" s="1">
        <f t="shared" si="55"/>
        <v>6.2148337595907932E-2</v>
      </c>
      <c r="F222" s="1">
        <f t="shared" si="56"/>
        <v>3.5562635647219127</v>
      </c>
      <c r="G222" s="18">
        <f t="shared" si="57"/>
        <v>3.6</v>
      </c>
      <c r="H222" s="13">
        <f t="shared" si="58"/>
        <v>-2.4000000000000021E-2</v>
      </c>
      <c r="I222" s="19">
        <f t="shared" si="59"/>
        <v>0</v>
      </c>
      <c r="J222" s="13">
        <f t="shared" si="60"/>
        <v>391.75437457672376</v>
      </c>
      <c r="K222" s="19">
        <f t="shared" si="49"/>
        <v>127.53763714018208</v>
      </c>
      <c r="L222" s="19">
        <v>8</v>
      </c>
      <c r="M222" s="19">
        <f t="shared" si="61"/>
        <v>135.53763714018208</v>
      </c>
      <c r="N222" s="19">
        <f>VLOOKUP(I222,'[1]FS antenna gain'!$A$2:$B$902,2)</f>
        <v>44</v>
      </c>
      <c r="O222" s="19">
        <f>VLOOKUP(G222,'vehicle radar antenna gain'!$A$3:$M$903,11)</f>
        <v>-1.2852892561983005</v>
      </c>
      <c r="P222" s="19">
        <f t="shared" si="50"/>
        <v>0.71471074380169952</v>
      </c>
      <c r="Q222" s="19">
        <f t="shared" si="51"/>
        <v>5.7147107438016995</v>
      </c>
      <c r="R222" s="4">
        <f t="shared" si="62"/>
        <v>-90.822926396380382</v>
      </c>
      <c r="S222" s="4">
        <f t="shared" si="63"/>
        <v>-85.822926396380382</v>
      </c>
      <c r="T222" s="4">
        <f t="shared" si="52"/>
        <v>0.82292639638038168</v>
      </c>
      <c r="U222" s="4">
        <f t="shared" si="53"/>
        <v>20.822926396380382</v>
      </c>
    </row>
    <row r="223" spans="2:21" x14ac:dyDescent="0.25">
      <c r="B223" s="1">
        <v>214</v>
      </c>
      <c r="C223" s="1">
        <f t="shared" si="54"/>
        <v>6.1830769230769222</v>
      </c>
      <c r="D223" s="1">
        <f t="shared" si="48"/>
        <v>6.2307692307692293E-2</v>
      </c>
      <c r="E223" s="1">
        <f t="shared" si="55"/>
        <v>6.2307692307692314E-2</v>
      </c>
      <c r="F223" s="1">
        <f t="shared" si="56"/>
        <v>3.5653586978147933</v>
      </c>
      <c r="G223" s="18">
        <f t="shared" si="57"/>
        <v>3.6</v>
      </c>
      <c r="H223" s="13">
        <f t="shared" si="58"/>
        <v>-2.4000000000000021E-2</v>
      </c>
      <c r="I223" s="19">
        <f t="shared" si="59"/>
        <v>0</v>
      </c>
      <c r="J223" s="13">
        <f t="shared" si="60"/>
        <v>390.75630513147195</v>
      </c>
      <c r="K223" s="19">
        <f t="shared" si="49"/>
        <v>127.5154799326744</v>
      </c>
      <c r="L223" s="19">
        <v>8</v>
      </c>
      <c r="M223" s="19">
        <f t="shared" si="61"/>
        <v>135.5154799326744</v>
      </c>
      <c r="N223" s="19">
        <f>VLOOKUP(I223,'[1]FS antenna gain'!$A$2:$B$902,2)</f>
        <v>44</v>
      </c>
      <c r="O223" s="19">
        <f>VLOOKUP(G223,'vehicle radar antenna gain'!$A$3:$M$903,11)</f>
        <v>-1.2852892561983005</v>
      </c>
      <c r="P223" s="19">
        <f t="shared" si="50"/>
        <v>0.71471074380169952</v>
      </c>
      <c r="Q223" s="19">
        <f t="shared" si="51"/>
        <v>5.7147107438016995</v>
      </c>
      <c r="R223" s="4">
        <f t="shared" si="62"/>
        <v>-90.800769188872692</v>
      </c>
      <c r="S223" s="4">
        <f t="shared" si="63"/>
        <v>-85.800769188872692</v>
      </c>
      <c r="T223" s="4">
        <f t="shared" si="52"/>
        <v>0.80076918887269244</v>
      </c>
      <c r="U223" s="4">
        <f t="shared" si="53"/>
        <v>20.800769188872692</v>
      </c>
    </row>
    <row r="224" spans="2:21" x14ac:dyDescent="0.25">
      <c r="B224" s="1">
        <v>215</v>
      </c>
      <c r="C224" s="1">
        <f t="shared" si="54"/>
        <v>6.1347043701799473</v>
      </c>
      <c r="D224" s="1">
        <f t="shared" si="48"/>
        <v>6.2467866323907439E-2</v>
      </c>
      <c r="E224" s="1">
        <f t="shared" si="55"/>
        <v>6.246786632390746E-2</v>
      </c>
      <c r="F224" s="1">
        <f t="shared" si="56"/>
        <v>3.5745004112154093</v>
      </c>
      <c r="G224" s="18">
        <f t="shared" si="57"/>
        <v>3.6</v>
      </c>
      <c r="H224" s="13">
        <f t="shared" si="58"/>
        <v>-2.4000000000000021E-2</v>
      </c>
      <c r="I224" s="19">
        <f t="shared" si="59"/>
        <v>0</v>
      </c>
      <c r="J224" s="13">
        <f t="shared" si="60"/>
        <v>389.75824558307937</v>
      </c>
      <c r="K224" s="19">
        <f t="shared" si="49"/>
        <v>127.49326627936938</v>
      </c>
      <c r="L224" s="19">
        <v>8</v>
      </c>
      <c r="M224" s="19">
        <f t="shared" si="61"/>
        <v>135.49326627936938</v>
      </c>
      <c r="N224" s="19">
        <f>VLOOKUP(I224,'[1]FS antenna gain'!$A$2:$B$902,2)</f>
        <v>44</v>
      </c>
      <c r="O224" s="19">
        <f>VLOOKUP(G224,'vehicle radar antenna gain'!$A$3:$M$903,11)</f>
        <v>-1.2852892561983005</v>
      </c>
      <c r="P224" s="19">
        <f t="shared" si="50"/>
        <v>0.71471074380169952</v>
      </c>
      <c r="Q224" s="19">
        <f t="shared" si="51"/>
        <v>5.7147107438016995</v>
      </c>
      <c r="R224" s="4">
        <f t="shared" si="62"/>
        <v>-90.778555535567676</v>
      </c>
      <c r="S224" s="4">
        <f t="shared" si="63"/>
        <v>-85.778555535567676</v>
      </c>
      <c r="T224" s="4">
        <f t="shared" si="52"/>
        <v>0.77855553556767632</v>
      </c>
      <c r="U224" s="4">
        <f t="shared" si="53"/>
        <v>20.778555535567676</v>
      </c>
    </row>
    <row r="225" spans="2:21" x14ac:dyDescent="0.25">
      <c r="B225" s="1">
        <v>216</v>
      </c>
      <c r="C225" s="1">
        <f t="shared" si="54"/>
        <v>6.0860824742268029</v>
      </c>
      <c r="D225" s="1">
        <f t="shared" si="48"/>
        <v>6.2628865979381429E-2</v>
      </c>
      <c r="E225" s="1">
        <f t="shared" si="55"/>
        <v>6.2628865979381443E-2</v>
      </c>
      <c r="F225" s="1">
        <f t="shared" si="56"/>
        <v>3.5836890632117675</v>
      </c>
      <c r="G225" s="18">
        <f t="shared" si="57"/>
        <v>3.6</v>
      </c>
      <c r="H225" s="13">
        <f t="shared" si="58"/>
        <v>-2.4000000000000021E-2</v>
      </c>
      <c r="I225" s="19">
        <f t="shared" si="59"/>
        <v>0</v>
      </c>
      <c r="J225" s="13">
        <f t="shared" si="60"/>
        <v>388.76019600777033</v>
      </c>
      <c r="K225" s="19">
        <f t="shared" si="49"/>
        <v>127.47099589308067</v>
      </c>
      <c r="L225" s="19">
        <v>8</v>
      </c>
      <c r="M225" s="19">
        <f t="shared" si="61"/>
        <v>135.47099589308067</v>
      </c>
      <c r="N225" s="19">
        <f>VLOOKUP(I225,'[1]FS antenna gain'!$A$2:$B$902,2)</f>
        <v>44</v>
      </c>
      <c r="O225" s="19">
        <f>VLOOKUP(G225,'vehicle radar antenna gain'!$A$3:$M$903,11)</f>
        <v>-1.2852892561983005</v>
      </c>
      <c r="P225" s="19">
        <f t="shared" si="50"/>
        <v>0.71471074380169952</v>
      </c>
      <c r="Q225" s="19">
        <f t="shared" si="51"/>
        <v>5.7147107438016995</v>
      </c>
      <c r="R225" s="4">
        <f t="shared" si="62"/>
        <v>-90.756285149278966</v>
      </c>
      <c r="S225" s="4">
        <f t="shared" si="63"/>
        <v>-85.756285149278966</v>
      </c>
      <c r="T225" s="4">
        <f t="shared" si="52"/>
        <v>0.75628514927896617</v>
      </c>
      <c r="U225" s="4">
        <f t="shared" si="53"/>
        <v>20.756285149278966</v>
      </c>
    </row>
    <row r="226" spans="2:21" x14ac:dyDescent="0.25">
      <c r="B226" s="1">
        <v>217</v>
      </c>
      <c r="C226" s="1">
        <f t="shared" si="54"/>
        <v>6.0372093023255804</v>
      </c>
      <c r="D226" s="1">
        <f t="shared" si="48"/>
        <v>6.2790697674418597E-2</v>
      </c>
      <c r="E226" s="1">
        <f t="shared" si="55"/>
        <v>6.2790697674418611E-2</v>
      </c>
      <c r="F226" s="1">
        <f t="shared" si="56"/>
        <v>3.5929250157709851</v>
      </c>
      <c r="G226" s="18">
        <f t="shared" si="57"/>
        <v>3.6</v>
      </c>
      <c r="H226" s="13">
        <f t="shared" si="58"/>
        <v>-2.4000000000000021E-2</v>
      </c>
      <c r="I226" s="19">
        <f t="shared" si="59"/>
        <v>0</v>
      </c>
      <c r="J226" s="13">
        <f t="shared" si="60"/>
        <v>387.76215648255311</v>
      </c>
      <c r="K226" s="19">
        <f t="shared" si="49"/>
        <v>127.44866848443343</v>
      </c>
      <c r="L226" s="19">
        <v>8</v>
      </c>
      <c r="M226" s="19">
        <f t="shared" si="61"/>
        <v>135.44866848443343</v>
      </c>
      <c r="N226" s="19">
        <f>VLOOKUP(I226,'[1]FS antenna gain'!$A$2:$B$902,2)</f>
        <v>44</v>
      </c>
      <c r="O226" s="19">
        <f>VLOOKUP(G226,'vehicle radar antenna gain'!$A$3:$M$903,11)</f>
        <v>-1.2852892561983005</v>
      </c>
      <c r="P226" s="19">
        <f t="shared" si="50"/>
        <v>0.71471074380169952</v>
      </c>
      <c r="Q226" s="19">
        <f t="shared" si="51"/>
        <v>5.7147107438016995</v>
      </c>
      <c r="R226" s="4">
        <f t="shared" si="62"/>
        <v>-90.733957740631723</v>
      </c>
      <c r="S226" s="4">
        <f t="shared" si="63"/>
        <v>-85.733957740631723</v>
      </c>
      <c r="T226" s="4">
        <f t="shared" si="52"/>
        <v>0.73395774063172325</v>
      </c>
      <c r="U226" s="4">
        <f t="shared" si="53"/>
        <v>20.733957740631723</v>
      </c>
    </row>
    <row r="227" spans="2:21" x14ac:dyDescent="0.25">
      <c r="B227" s="1">
        <v>218</v>
      </c>
      <c r="C227" s="1">
        <f t="shared" si="54"/>
        <v>5.988082901554403</v>
      </c>
      <c r="D227" s="1">
        <f t="shared" si="48"/>
        <v>6.2953367875647648E-2</v>
      </c>
      <c r="E227" s="1">
        <f t="shared" si="55"/>
        <v>6.2953367875647676E-2</v>
      </c>
      <c r="F227" s="1">
        <f t="shared" si="56"/>
        <v>3.6022086345865665</v>
      </c>
      <c r="G227" s="18">
        <f t="shared" si="57"/>
        <v>3.6</v>
      </c>
      <c r="H227" s="13">
        <f t="shared" si="58"/>
        <v>-2.4000000000000021E-2</v>
      </c>
      <c r="I227" s="19">
        <f t="shared" si="59"/>
        <v>0</v>
      </c>
      <c r="J227" s="13">
        <f t="shared" si="60"/>
        <v>386.76412708523009</v>
      </c>
      <c r="K227" s="19">
        <f t="shared" si="49"/>
        <v>127.42628376184234</v>
      </c>
      <c r="L227" s="19">
        <v>8</v>
      </c>
      <c r="M227" s="19">
        <f t="shared" si="61"/>
        <v>135.42628376184234</v>
      </c>
      <c r="N227" s="19">
        <f>VLOOKUP(I227,'[1]FS antenna gain'!$A$2:$B$902,2)</f>
        <v>44</v>
      </c>
      <c r="O227" s="19">
        <f>VLOOKUP(G227,'vehicle radar antenna gain'!$A$3:$M$903,11)</f>
        <v>-1.2852892561983005</v>
      </c>
      <c r="P227" s="19">
        <f t="shared" si="50"/>
        <v>0.71471074380169952</v>
      </c>
      <c r="Q227" s="19">
        <f t="shared" si="51"/>
        <v>5.7147107438016995</v>
      </c>
      <c r="R227" s="4">
        <f t="shared" si="62"/>
        <v>-90.711573018040639</v>
      </c>
      <c r="S227" s="4">
        <f t="shared" si="63"/>
        <v>-85.711573018040639</v>
      </c>
      <c r="T227" s="4">
        <f t="shared" si="52"/>
        <v>0.71157301804063877</v>
      </c>
      <c r="U227" s="4">
        <f t="shared" si="53"/>
        <v>20.711573018040639</v>
      </c>
    </row>
    <row r="228" spans="2:21" x14ac:dyDescent="0.25">
      <c r="B228" s="1">
        <v>219</v>
      </c>
      <c r="C228" s="1">
        <f t="shared" si="54"/>
        <v>5.9387012987012975</v>
      </c>
      <c r="D228" s="1">
        <f t="shared" si="48"/>
        <v>6.3116883116883099E-2</v>
      </c>
      <c r="E228" s="1">
        <f t="shared" si="55"/>
        <v>6.3116883116883127E-2</v>
      </c>
      <c r="F228" s="1">
        <f t="shared" si="56"/>
        <v>3.6115402891264226</v>
      </c>
      <c r="G228" s="18">
        <f t="shared" si="57"/>
        <v>3.6</v>
      </c>
      <c r="H228" s="13">
        <f t="shared" si="58"/>
        <v>-2.4000000000000021E-2</v>
      </c>
      <c r="I228" s="19">
        <f t="shared" si="59"/>
        <v>0</v>
      </c>
      <c r="J228" s="13">
        <f t="shared" si="60"/>
        <v>385.76610789440792</v>
      </c>
      <c r="K228" s="19">
        <f t="shared" si="49"/>
        <v>127.40384143148884</v>
      </c>
      <c r="L228" s="19">
        <v>8</v>
      </c>
      <c r="M228" s="19">
        <f t="shared" si="61"/>
        <v>135.40384143148884</v>
      </c>
      <c r="N228" s="19">
        <f>VLOOKUP(I228,'[1]FS antenna gain'!$A$2:$B$902,2)</f>
        <v>44</v>
      </c>
      <c r="O228" s="19">
        <f>VLOOKUP(G228,'vehicle radar antenna gain'!$A$3:$M$903,11)</f>
        <v>-1.2852892561983005</v>
      </c>
      <c r="P228" s="19">
        <f t="shared" si="50"/>
        <v>0.71471074380169952</v>
      </c>
      <c r="Q228" s="19">
        <f t="shared" si="51"/>
        <v>5.7147107438016995</v>
      </c>
      <c r="R228" s="4">
        <f t="shared" si="62"/>
        <v>-90.68913068768714</v>
      </c>
      <c r="S228" s="4">
        <f t="shared" si="63"/>
        <v>-85.68913068768714</v>
      </c>
      <c r="T228" s="4">
        <f t="shared" si="52"/>
        <v>0.6891306876871397</v>
      </c>
      <c r="U228" s="4">
        <f t="shared" si="53"/>
        <v>20.68913068768714</v>
      </c>
    </row>
    <row r="229" spans="2:21" x14ac:dyDescent="0.25">
      <c r="B229" s="1">
        <v>220</v>
      </c>
      <c r="C229" s="1">
        <f t="shared" si="54"/>
        <v>5.8890624999999988</v>
      </c>
      <c r="D229" s="1">
        <f t="shared" si="48"/>
        <v>6.3281249999999983E-2</v>
      </c>
      <c r="E229" s="1">
        <f t="shared" si="55"/>
        <v>6.3281250000000011E-2</v>
      </c>
      <c r="F229" s="1">
        <f t="shared" si="56"/>
        <v>3.6209203526816212</v>
      </c>
      <c r="G229" s="18">
        <f t="shared" si="57"/>
        <v>3.6</v>
      </c>
      <c r="H229" s="13">
        <f t="shared" si="58"/>
        <v>-2.4000000000000021E-2</v>
      </c>
      <c r="I229" s="19">
        <f t="shared" si="59"/>
        <v>0</v>
      </c>
      <c r="J229" s="13">
        <f t="shared" si="60"/>
        <v>384.76809898950819</v>
      </c>
      <c r="K229" s="19">
        <f t="shared" si="49"/>
        <v>127.3813411972987</v>
      </c>
      <c r="L229" s="19">
        <v>8</v>
      </c>
      <c r="M229" s="19">
        <f t="shared" si="61"/>
        <v>135.3813411972987</v>
      </c>
      <c r="N229" s="19">
        <f>VLOOKUP(I229,'[1]FS antenna gain'!$A$2:$B$902,2)</f>
        <v>44</v>
      </c>
      <c r="O229" s="19">
        <f>VLOOKUP(G229,'vehicle radar antenna gain'!$A$3:$M$903,11)</f>
        <v>-1.2852892561983005</v>
      </c>
      <c r="P229" s="19">
        <f t="shared" si="50"/>
        <v>0.71471074380169952</v>
      </c>
      <c r="Q229" s="19">
        <f t="shared" si="51"/>
        <v>5.7147107438016995</v>
      </c>
      <c r="R229" s="4">
        <f t="shared" si="62"/>
        <v>-90.666630453496992</v>
      </c>
      <c r="S229" s="4">
        <f t="shared" si="63"/>
        <v>-85.666630453496992</v>
      </c>
      <c r="T229" s="4">
        <f t="shared" si="52"/>
        <v>0.66663045349699246</v>
      </c>
      <c r="U229" s="4">
        <f t="shared" si="53"/>
        <v>20.666630453496992</v>
      </c>
    </row>
    <row r="230" spans="2:21" x14ac:dyDescent="0.25">
      <c r="B230" s="1">
        <v>221</v>
      </c>
      <c r="C230" s="1">
        <f t="shared" si="54"/>
        <v>5.8391644908616183</v>
      </c>
      <c r="D230" s="1">
        <f t="shared" si="48"/>
        <v>6.3446475195822444E-2</v>
      </c>
      <c r="E230" s="1">
        <f t="shared" si="55"/>
        <v>6.3446475195822444E-2</v>
      </c>
      <c r="F230" s="1">
        <f t="shared" si="56"/>
        <v>3.6303492024159008</v>
      </c>
      <c r="G230" s="18">
        <f t="shared" si="57"/>
        <v>3.6</v>
      </c>
      <c r="H230" s="13">
        <f t="shared" si="58"/>
        <v>-2.4000000000000021E-2</v>
      </c>
      <c r="I230" s="19">
        <f t="shared" si="59"/>
        <v>0</v>
      </c>
      <c r="J230" s="13">
        <f t="shared" si="60"/>
        <v>383.7701004507777</v>
      </c>
      <c r="K230" s="19">
        <f t="shared" si="49"/>
        <v>127.35878276091859</v>
      </c>
      <c r="L230" s="19">
        <v>8</v>
      </c>
      <c r="M230" s="19">
        <f t="shared" si="61"/>
        <v>135.35878276091859</v>
      </c>
      <c r="N230" s="19">
        <f>VLOOKUP(I230,'[1]FS antenna gain'!$A$2:$B$902,2)</f>
        <v>44</v>
      </c>
      <c r="O230" s="19">
        <f>VLOOKUP(G230,'vehicle radar antenna gain'!$A$3:$M$903,11)</f>
        <v>-1.2852892561983005</v>
      </c>
      <c r="P230" s="19">
        <f t="shared" si="50"/>
        <v>0.71471074380169952</v>
      </c>
      <c r="Q230" s="19">
        <f t="shared" si="51"/>
        <v>5.7147107438016995</v>
      </c>
      <c r="R230" s="4">
        <f t="shared" si="62"/>
        <v>-90.644072017116883</v>
      </c>
      <c r="S230" s="4">
        <f t="shared" si="63"/>
        <v>-85.644072017116883</v>
      </c>
      <c r="T230" s="4">
        <f t="shared" si="52"/>
        <v>0.64407201711688344</v>
      </c>
      <c r="U230" s="4">
        <f t="shared" si="53"/>
        <v>20.644072017116883</v>
      </c>
    </row>
    <row r="231" spans="2:21" x14ac:dyDescent="0.25">
      <c r="B231" s="1">
        <v>222</v>
      </c>
      <c r="C231" s="1">
        <f t="shared" si="54"/>
        <v>5.7890052356020929</v>
      </c>
      <c r="D231" s="1">
        <f t="shared" si="48"/>
        <v>6.3612565445026165E-2</v>
      </c>
      <c r="E231" s="1">
        <f t="shared" si="55"/>
        <v>6.3612565445026178E-2</v>
      </c>
      <c r="F231" s="1">
        <f t="shared" si="56"/>
        <v>3.6398272194159533</v>
      </c>
      <c r="G231" s="18">
        <f t="shared" si="57"/>
        <v>3.6</v>
      </c>
      <c r="H231" s="13">
        <f t="shared" si="58"/>
        <v>-2.4000000000000021E-2</v>
      </c>
      <c r="I231" s="19">
        <f t="shared" si="59"/>
        <v>0</v>
      </c>
      <c r="J231" s="13">
        <f t="shared" si="60"/>
        <v>382.77211235929923</v>
      </c>
      <c r="K231" s="19">
        <f t="shared" si="49"/>
        <v>127.3361658216931</v>
      </c>
      <c r="L231" s="19">
        <v>8</v>
      </c>
      <c r="M231" s="19">
        <f t="shared" si="61"/>
        <v>135.3361658216931</v>
      </c>
      <c r="N231" s="19">
        <f>VLOOKUP(I231,'[1]FS antenna gain'!$A$2:$B$902,2)</f>
        <v>44</v>
      </c>
      <c r="O231" s="19">
        <f>VLOOKUP(G231,'vehicle radar antenna gain'!$A$3:$M$903,11)</f>
        <v>-1.2852892561983005</v>
      </c>
      <c r="P231" s="19">
        <f t="shared" si="50"/>
        <v>0.71471074380169952</v>
      </c>
      <c r="Q231" s="19">
        <f t="shared" si="51"/>
        <v>5.7147107438016995</v>
      </c>
      <c r="R231" s="4">
        <f t="shared" si="62"/>
        <v>-90.621455077891397</v>
      </c>
      <c r="S231" s="4">
        <f t="shared" si="63"/>
        <v>-85.621455077891397</v>
      </c>
      <c r="T231" s="4">
        <f t="shared" si="52"/>
        <v>0.62145507789139742</v>
      </c>
      <c r="U231" s="4">
        <f t="shared" si="53"/>
        <v>20.621455077891397</v>
      </c>
    </row>
    <row r="232" spans="2:21" x14ac:dyDescent="0.25">
      <c r="B232" s="1">
        <v>223</v>
      </c>
      <c r="C232" s="1">
        <f t="shared" si="54"/>
        <v>5.7385826771653532</v>
      </c>
      <c r="D232" s="1">
        <f t="shared" si="48"/>
        <v>6.3779527559055096E-2</v>
      </c>
      <c r="E232" s="1">
        <f t="shared" si="55"/>
        <v>6.3779527559055124E-2</v>
      </c>
      <c r="F232" s="1">
        <f t="shared" si="56"/>
        <v>3.6493547887424929</v>
      </c>
      <c r="G232" s="18">
        <f t="shared" si="57"/>
        <v>3.6</v>
      </c>
      <c r="H232" s="13">
        <f t="shared" si="58"/>
        <v>-2.4000000000000021E-2</v>
      </c>
      <c r="I232" s="19">
        <f t="shared" si="59"/>
        <v>0</v>
      </c>
      <c r="J232" s="13">
        <f t="shared" si="60"/>
        <v>381.77413479700272</v>
      </c>
      <c r="K232" s="19">
        <f t="shared" si="49"/>
        <v>127.3134900766409</v>
      </c>
      <c r="L232" s="19">
        <v>8</v>
      </c>
      <c r="M232" s="19">
        <f t="shared" si="61"/>
        <v>135.3134900766409</v>
      </c>
      <c r="N232" s="19">
        <f>VLOOKUP(I232,'[1]FS antenna gain'!$A$2:$B$902,2)</f>
        <v>44</v>
      </c>
      <c r="O232" s="19">
        <f>VLOOKUP(G232,'vehicle radar antenna gain'!$A$3:$M$903,11)</f>
        <v>-1.2852892561983005</v>
      </c>
      <c r="P232" s="19">
        <f t="shared" si="50"/>
        <v>0.71471074380169952</v>
      </c>
      <c r="Q232" s="19">
        <f t="shared" si="51"/>
        <v>5.7147107438016995</v>
      </c>
      <c r="R232" s="4">
        <f t="shared" si="62"/>
        <v>-90.5987793328392</v>
      </c>
      <c r="S232" s="4">
        <f t="shared" si="63"/>
        <v>-85.5987793328392</v>
      </c>
      <c r="T232" s="4">
        <f t="shared" si="52"/>
        <v>0.59877933283920015</v>
      </c>
      <c r="U232" s="4">
        <f t="shared" si="53"/>
        <v>20.5987793328392</v>
      </c>
    </row>
    <row r="233" spans="2:21" x14ac:dyDescent="0.25">
      <c r="B233" s="1">
        <v>224</v>
      </c>
      <c r="C233" s="1">
        <f t="shared" si="54"/>
        <v>5.6878947368421047</v>
      </c>
      <c r="D233" s="1">
        <f t="shared" si="48"/>
        <v>6.3947368421052628E-2</v>
      </c>
      <c r="E233" s="1">
        <f t="shared" si="55"/>
        <v>6.3947368421052642E-2</v>
      </c>
      <c r="F233" s="1">
        <f t="shared" si="56"/>
        <v>3.6589322994821227</v>
      </c>
      <c r="G233" s="18">
        <f t="shared" si="57"/>
        <v>3.7</v>
      </c>
      <c r="H233" s="13">
        <f>(G233-3.624)*-1</f>
        <v>-7.6000000000000068E-2</v>
      </c>
      <c r="I233" s="19">
        <f t="shared" si="59"/>
        <v>0.1</v>
      </c>
      <c r="J233" s="13">
        <f t="shared" si="60"/>
        <v>380.776167846676</v>
      </c>
      <c r="K233" s="19">
        <f t="shared" si="49"/>
        <v>127.29075522043064</v>
      </c>
      <c r="L233" s="19">
        <v>8</v>
      </c>
      <c r="M233" s="19">
        <f t="shared" si="61"/>
        <v>135.29075522043064</v>
      </c>
      <c r="N233" s="19">
        <f>VLOOKUP(I233,'[1]FS antenna gain'!$A$2:$B$902,2)</f>
        <v>43.938743749999759</v>
      </c>
      <c r="O233" s="19">
        <f>VLOOKUP(G233,'vehicle radar antenna gain'!$A$3:$M$903,11)</f>
        <v>-1.3576859504131988</v>
      </c>
      <c r="P233" s="19">
        <f t="shared" si="50"/>
        <v>0.64231404958680116</v>
      </c>
      <c r="Q233" s="19">
        <f t="shared" si="51"/>
        <v>5.6423140495868012</v>
      </c>
      <c r="R233" s="4">
        <f t="shared" si="62"/>
        <v>-90.709697420844094</v>
      </c>
      <c r="S233" s="4">
        <f t="shared" si="63"/>
        <v>-85.709697420844094</v>
      </c>
      <c r="T233" s="4">
        <f t="shared" si="52"/>
        <v>0.70969742084409404</v>
      </c>
      <c r="U233" s="4">
        <f t="shared" si="53"/>
        <v>20.709697420844094</v>
      </c>
    </row>
    <row r="234" spans="2:21" x14ac:dyDescent="0.25">
      <c r="B234" s="1">
        <v>225</v>
      </c>
      <c r="C234" s="1">
        <f t="shared" si="54"/>
        <v>5.6369393139841675</v>
      </c>
      <c r="D234" s="1">
        <f t="shared" si="48"/>
        <v>6.411609498680737E-2</v>
      </c>
      <c r="E234" s="1">
        <f t="shared" si="55"/>
        <v>6.4116094986807384E-2</v>
      </c>
      <c r="F234" s="1">
        <f t="shared" si="56"/>
        <v>3.6685601448000065</v>
      </c>
      <c r="G234" s="18">
        <f t="shared" si="57"/>
        <v>3.7</v>
      </c>
      <c r="H234" s="13">
        <f t="shared" ref="H234:H297" si="64">(G234-3.624)*-1</f>
        <v>-7.6000000000000068E-2</v>
      </c>
      <c r="I234" s="19">
        <f t="shared" si="59"/>
        <v>0.1</v>
      </c>
      <c r="J234" s="13">
        <f t="shared" si="60"/>
        <v>379.7782115919764</v>
      </c>
      <c r="K234" s="19">
        <f t="shared" si="49"/>
        <v>127.26796094535717</v>
      </c>
      <c r="L234" s="19">
        <v>8</v>
      </c>
      <c r="M234" s="19">
        <f t="shared" si="61"/>
        <v>135.26796094535717</v>
      </c>
      <c r="N234" s="19">
        <f>VLOOKUP(I234,'[1]FS antenna gain'!$A$2:$B$902,2)</f>
        <v>43.938743749999759</v>
      </c>
      <c r="O234" s="19">
        <f>VLOOKUP(G234,'vehicle radar antenna gain'!$A$3:$M$903,11)</f>
        <v>-1.3576859504131988</v>
      </c>
      <c r="P234" s="19">
        <f t="shared" si="50"/>
        <v>0.64231404958680116</v>
      </c>
      <c r="Q234" s="19">
        <f t="shared" si="51"/>
        <v>5.6423140495868012</v>
      </c>
      <c r="R234" s="4">
        <f t="shared" si="62"/>
        <v>-90.686903145770628</v>
      </c>
      <c r="S234" s="4">
        <f t="shared" si="63"/>
        <v>-85.686903145770628</v>
      </c>
      <c r="T234" s="4">
        <f t="shared" si="52"/>
        <v>0.6869031457706285</v>
      </c>
      <c r="U234" s="4">
        <f t="shared" si="53"/>
        <v>20.686903145770628</v>
      </c>
    </row>
    <row r="235" spans="2:21" x14ac:dyDescent="0.25">
      <c r="B235" s="1">
        <v>226</v>
      </c>
      <c r="C235" s="1">
        <f t="shared" si="54"/>
        <v>5.5857142857142845</v>
      </c>
      <c r="D235" s="1">
        <f t="shared" si="48"/>
        <v>6.4285714285714265E-2</v>
      </c>
      <c r="E235" s="1">
        <f t="shared" si="55"/>
        <v>6.4285714285714293E-2</v>
      </c>
      <c r="F235" s="1">
        <f t="shared" si="56"/>
        <v>3.6782387219933854</v>
      </c>
      <c r="G235" s="18">
        <f t="shared" si="57"/>
        <v>3.7</v>
      </c>
      <c r="H235" s="13">
        <f t="shared" si="64"/>
        <v>-7.6000000000000068E-2</v>
      </c>
      <c r="I235" s="19">
        <f t="shared" si="59"/>
        <v>0.1</v>
      </c>
      <c r="J235" s="13">
        <f t="shared" si="60"/>
        <v>378.78026611744178</v>
      </c>
      <c r="K235" s="19">
        <f t="shared" si="49"/>
        <v>127.24510694131635</v>
      </c>
      <c r="L235" s="19">
        <v>8</v>
      </c>
      <c r="M235" s="19">
        <f t="shared" si="61"/>
        <v>135.24510694131635</v>
      </c>
      <c r="N235" s="19">
        <f>VLOOKUP(I235,'[1]FS antenna gain'!$A$2:$B$902,2)</f>
        <v>43.938743749999759</v>
      </c>
      <c r="O235" s="19">
        <f>VLOOKUP(G235,'vehicle radar antenna gain'!$A$3:$M$903,11)</f>
        <v>-1.3576859504131988</v>
      </c>
      <c r="P235" s="19">
        <f t="shared" si="50"/>
        <v>0.64231404958680116</v>
      </c>
      <c r="Q235" s="19">
        <f t="shared" si="51"/>
        <v>5.6423140495868012</v>
      </c>
      <c r="R235" s="4">
        <f t="shared" si="62"/>
        <v>-90.664049141729805</v>
      </c>
      <c r="S235" s="4">
        <f t="shared" si="63"/>
        <v>-85.664049141729805</v>
      </c>
      <c r="T235" s="4">
        <f t="shared" si="52"/>
        <v>0.66404914172980511</v>
      </c>
      <c r="U235" s="4">
        <f t="shared" si="53"/>
        <v>20.664049141729805</v>
      </c>
    </row>
    <row r="236" spans="2:21" x14ac:dyDescent="0.25">
      <c r="B236" s="1">
        <v>227</v>
      </c>
      <c r="C236" s="1">
        <f t="shared" si="54"/>
        <v>5.5342175066312986</v>
      </c>
      <c r="D236" s="1">
        <f t="shared" si="48"/>
        <v>6.445623342175065E-2</v>
      </c>
      <c r="E236" s="1">
        <f t="shared" si="55"/>
        <v>6.4456233421750664E-2</v>
      </c>
      <c r="F236" s="1">
        <f t="shared" si="56"/>
        <v>3.6879684325459272</v>
      </c>
      <c r="G236" s="18">
        <f t="shared" si="57"/>
        <v>3.7</v>
      </c>
      <c r="H236" s="13">
        <f t="shared" si="64"/>
        <v>-7.6000000000000068E-2</v>
      </c>
      <c r="I236" s="19">
        <f t="shared" si="59"/>
        <v>0.1</v>
      </c>
      <c r="J236" s="13">
        <f t="shared" si="60"/>
        <v>377.78233150850241</v>
      </c>
      <c r="K236" s="19">
        <f t="shared" si="49"/>
        <v>127.22219289578078</v>
      </c>
      <c r="L236" s="19">
        <v>8</v>
      </c>
      <c r="M236" s="19">
        <f t="shared" si="61"/>
        <v>135.22219289578078</v>
      </c>
      <c r="N236" s="19">
        <f>VLOOKUP(I236,'[1]FS antenna gain'!$A$2:$B$902,2)</f>
        <v>43.938743749999759</v>
      </c>
      <c r="O236" s="19">
        <f>VLOOKUP(G236,'vehicle radar antenna gain'!$A$3:$M$903,11)</f>
        <v>-1.3576859504131988</v>
      </c>
      <c r="P236" s="19">
        <f t="shared" si="50"/>
        <v>0.64231404958680116</v>
      </c>
      <c r="Q236" s="19">
        <f t="shared" si="51"/>
        <v>5.6423140495868012</v>
      </c>
      <c r="R236" s="4">
        <f t="shared" si="62"/>
        <v>-90.641135096194233</v>
      </c>
      <c r="S236" s="4">
        <f t="shared" si="63"/>
        <v>-85.641135096194233</v>
      </c>
      <c r="T236" s="4">
        <f t="shared" si="52"/>
        <v>0.64113509619423326</v>
      </c>
      <c r="U236" s="4">
        <f t="shared" si="53"/>
        <v>20.641135096194233</v>
      </c>
    </row>
    <row r="237" spans="2:21" x14ac:dyDescent="0.25">
      <c r="B237" s="1">
        <v>228</v>
      </c>
      <c r="C237" s="1">
        <f t="shared" si="54"/>
        <v>5.4824468085106375</v>
      </c>
      <c r="D237" s="1">
        <f t="shared" si="48"/>
        <v>6.4627659574468074E-2</v>
      </c>
      <c r="E237" s="1">
        <f t="shared" si="55"/>
        <v>6.4627659574468088E-2</v>
      </c>
      <c r="F237" s="1">
        <f t="shared" si="56"/>
        <v>3.6977496821829297</v>
      </c>
      <c r="G237" s="18">
        <f t="shared" si="57"/>
        <v>3.7</v>
      </c>
      <c r="H237" s="13">
        <f t="shared" si="64"/>
        <v>-7.6000000000000068E-2</v>
      </c>
      <c r="I237" s="19">
        <f t="shared" si="59"/>
        <v>0.1</v>
      </c>
      <c r="J237" s="13">
        <f t="shared" si="60"/>
        <v>376.78440785149269</v>
      </c>
      <c r="K237" s="19">
        <f t="shared" si="49"/>
        <v>127.19921849377403</v>
      </c>
      <c r="L237" s="19">
        <v>8</v>
      </c>
      <c r="M237" s="19">
        <f t="shared" si="61"/>
        <v>135.19921849377403</v>
      </c>
      <c r="N237" s="19">
        <f>VLOOKUP(I237,'[1]FS antenna gain'!$A$2:$B$902,2)</f>
        <v>43.938743749999759</v>
      </c>
      <c r="O237" s="19">
        <f>VLOOKUP(G237,'vehicle radar antenna gain'!$A$3:$M$903,11)</f>
        <v>-1.3576859504131988</v>
      </c>
      <c r="P237" s="19">
        <f t="shared" si="50"/>
        <v>0.64231404958680116</v>
      </c>
      <c r="Q237" s="19">
        <f t="shared" si="51"/>
        <v>5.6423140495868012</v>
      </c>
      <c r="R237" s="4">
        <f t="shared" si="62"/>
        <v>-90.61816069418748</v>
      </c>
      <c r="S237" s="4">
        <f t="shared" si="63"/>
        <v>-85.61816069418748</v>
      </c>
      <c r="T237" s="4">
        <f t="shared" si="52"/>
        <v>0.61816069418748043</v>
      </c>
      <c r="U237" s="4">
        <f t="shared" si="53"/>
        <v>20.61816069418748</v>
      </c>
    </row>
    <row r="238" spans="2:21" x14ac:dyDescent="0.25">
      <c r="B238" s="1">
        <v>229</v>
      </c>
      <c r="C238" s="1">
        <f t="shared" si="54"/>
        <v>5.4303999999999988</v>
      </c>
      <c r="D238" s="1">
        <f t="shared" si="48"/>
        <v>6.4799999999999983E-2</v>
      </c>
      <c r="E238" s="1">
        <f t="shared" si="55"/>
        <v>6.480000000000001E-2</v>
      </c>
      <c r="F238" s="1">
        <f t="shared" si="56"/>
        <v>3.7075828809274105</v>
      </c>
      <c r="G238" s="18">
        <f t="shared" si="57"/>
        <v>3.7</v>
      </c>
      <c r="H238" s="13">
        <f t="shared" si="64"/>
        <v>-7.6000000000000068E-2</v>
      </c>
      <c r="I238" s="19">
        <f t="shared" si="59"/>
        <v>0.1</v>
      </c>
      <c r="J238" s="13">
        <f t="shared" si="60"/>
        <v>375.78649523366323</v>
      </c>
      <c r="K238" s="19">
        <f t="shared" si="49"/>
        <v>127.17618341784561</v>
      </c>
      <c r="L238" s="19">
        <v>8</v>
      </c>
      <c r="M238" s="19">
        <f t="shared" si="61"/>
        <v>135.17618341784561</v>
      </c>
      <c r="N238" s="19">
        <f>VLOOKUP(I238,'[1]FS antenna gain'!$A$2:$B$902,2)</f>
        <v>43.938743749999759</v>
      </c>
      <c r="O238" s="19">
        <f>VLOOKUP(G238,'vehicle radar antenna gain'!$A$3:$M$903,11)</f>
        <v>-1.3576859504131988</v>
      </c>
      <c r="P238" s="19">
        <f t="shared" si="50"/>
        <v>0.64231404958680116</v>
      </c>
      <c r="Q238" s="19">
        <f t="shared" si="51"/>
        <v>5.6423140495868012</v>
      </c>
      <c r="R238" s="4">
        <f t="shared" si="62"/>
        <v>-90.595125618259061</v>
      </c>
      <c r="S238" s="4">
        <f t="shared" si="63"/>
        <v>-85.595125618259061</v>
      </c>
      <c r="T238" s="4">
        <f t="shared" si="52"/>
        <v>0.59512561825906118</v>
      </c>
      <c r="U238" s="4">
        <f t="shared" si="53"/>
        <v>20.595125618259061</v>
      </c>
    </row>
    <row r="239" spans="2:21" x14ac:dyDescent="0.25">
      <c r="B239" s="1">
        <v>230</v>
      </c>
      <c r="C239" s="1">
        <f t="shared" si="54"/>
        <v>5.3780748663101594</v>
      </c>
      <c r="D239" s="1">
        <f t="shared" si="48"/>
        <v>6.4973262032085546E-2</v>
      </c>
      <c r="E239" s="1">
        <f t="shared" si="55"/>
        <v>6.4973262032085574E-2</v>
      </c>
      <c r="F239" s="1">
        <f t="shared" si="56"/>
        <v>3.7174684431570819</v>
      </c>
      <c r="G239" s="18">
        <f t="shared" si="57"/>
        <v>3.7</v>
      </c>
      <c r="H239" s="13">
        <f t="shared" si="64"/>
        <v>-7.6000000000000068E-2</v>
      </c>
      <c r="I239" s="19">
        <f t="shared" si="59"/>
        <v>0.1</v>
      </c>
      <c r="J239" s="13">
        <f t="shared" si="60"/>
        <v>374.78859374319279</v>
      </c>
      <c r="K239" s="19">
        <f t="shared" si="49"/>
        <v>127.15308734804472</v>
      </c>
      <c r="L239" s="19">
        <v>8</v>
      </c>
      <c r="M239" s="19">
        <f t="shared" si="61"/>
        <v>135.15308734804472</v>
      </c>
      <c r="N239" s="19">
        <f>VLOOKUP(I239,'[1]FS antenna gain'!$A$2:$B$902,2)</f>
        <v>43.938743749999759</v>
      </c>
      <c r="O239" s="19">
        <f>VLOOKUP(G239,'vehicle radar antenna gain'!$A$3:$M$903,11)</f>
        <v>-1.3576859504131988</v>
      </c>
      <c r="P239" s="19">
        <f t="shared" si="50"/>
        <v>0.64231404958680116</v>
      </c>
      <c r="Q239" s="19">
        <f t="shared" si="51"/>
        <v>5.6423140495868012</v>
      </c>
      <c r="R239" s="4">
        <f t="shared" si="62"/>
        <v>-90.572029548458175</v>
      </c>
      <c r="S239" s="4">
        <f t="shared" si="63"/>
        <v>-85.572029548458175</v>
      </c>
      <c r="T239" s="4">
        <f t="shared" si="52"/>
        <v>0.57202954845817544</v>
      </c>
      <c r="U239" s="4">
        <f t="shared" si="53"/>
        <v>20.572029548458175</v>
      </c>
    </row>
    <row r="240" spans="2:21" x14ac:dyDescent="0.25">
      <c r="B240" s="1">
        <v>231</v>
      </c>
      <c r="C240" s="1">
        <f t="shared" si="54"/>
        <v>5.3254691689008036</v>
      </c>
      <c r="D240" s="1">
        <f t="shared" si="48"/>
        <v>6.5147453083109902E-2</v>
      </c>
      <c r="E240" s="1">
        <f t="shared" si="55"/>
        <v>6.514745308310993E-2</v>
      </c>
      <c r="F240" s="1">
        <f t="shared" si="56"/>
        <v>3.7274067876622334</v>
      </c>
      <c r="G240" s="18">
        <f t="shared" si="57"/>
        <v>3.7</v>
      </c>
      <c r="H240" s="13">
        <f t="shared" si="64"/>
        <v>-7.6000000000000068E-2</v>
      </c>
      <c r="I240" s="19">
        <f t="shared" si="59"/>
        <v>0.1</v>
      </c>
      <c r="J240" s="13">
        <f t="shared" si="60"/>
        <v>373.79070346920082</v>
      </c>
      <c r="K240" s="19">
        <f t="shared" si="49"/>
        <v>127.12992996189422</v>
      </c>
      <c r="L240" s="19">
        <v>8</v>
      </c>
      <c r="M240" s="19">
        <f t="shared" si="61"/>
        <v>135.12992996189422</v>
      </c>
      <c r="N240" s="19">
        <f>VLOOKUP(I240,'[1]FS antenna gain'!$A$2:$B$902,2)</f>
        <v>43.938743749999759</v>
      </c>
      <c r="O240" s="19">
        <f>VLOOKUP(G240,'vehicle radar antenna gain'!$A$3:$M$903,11)</f>
        <v>-1.3576859504131988</v>
      </c>
      <c r="P240" s="19">
        <f t="shared" si="50"/>
        <v>0.64231404958680116</v>
      </c>
      <c r="Q240" s="19">
        <f t="shared" si="51"/>
        <v>5.6423140495868012</v>
      </c>
      <c r="R240" s="4">
        <f t="shared" si="62"/>
        <v>-90.548872162307674</v>
      </c>
      <c r="S240" s="4">
        <f t="shared" si="63"/>
        <v>-85.548872162307674</v>
      </c>
      <c r="T240" s="4">
        <f t="shared" si="52"/>
        <v>0.54887216230767422</v>
      </c>
      <c r="U240" s="4">
        <f t="shared" si="53"/>
        <v>20.548872162307674</v>
      </c>
    </row>
    <row r="241" spans="2:21" x14ac:dyDescent="0.25">
      <c r="B241" s="1">
        <v>232</v>
      </c>
      <c r="C241" s="1">
        <f t="shared" si="54"/>
        <v>5.2725806451612893</v>
      </c>
      <c r="D241" s="1">
        <f t="shared" si="48"/>
        <v>6.5322580645161277E-2</v>
      </c>
      <c r="E241" s="1">
        <f t="shared" si="55"/>
        <v>6.5322580645161291E-2</v>
      </c>
      <c r="F241" s="1">
        <f t="shared" si="56"/>
        <v>3.7373983377045392</v>
      </c>
      <c r="G241" s="18">
        <f t="shared" si="57"/>
        <v>3.7</v>
      </c>
      <c r="H241" s="13">
        <f t="shared" si="64"/>
        <v>-7.6000000000000068E-2</v>
      </c>
      <c r="I241" s="19">
        <f t="shared" si="59"/>
        <v>0.1</v>
      </c>
      <c r="J241" s="13">
        <f t="shared" si="60"/>
        <v>372.79282450175998</v>
      </c>
      <c r="K241" s="19">
        <f t="shared" si="49"/>
        <v>127.106710934364</v>
      </c>
      <c r="L241" s="19">
        <v>8</v>
      </c>
      <c r="M241" s="19">
        <f t="shared" si="61"/>
        <v>135.106710934364</v>
      </c>
      <c r="N241" s="19">
        <f>VLOOKUP(I241,'[1]FS antenna gain'!$A$2:$B$902,2)</f>
        <v>43.938743749999759</v>
      </c>
      <c r="O241" s="19">
        <f>VLOOKUP(G241,'vehicle radar antenna gain'!$A$3:$M$903,11)</f>
        <v>-1.3576859504131988</v>
      </c>
      <c r="P241" s="19">
        <f t="shared" si="50"/>
        <v>0.64231404958680116</v>
      </c>
      <c r="Q241" s="19">
        <f t="shared" si="51"/>
        <v>5.6423140495868012</v>
      </c>
      <c r="R241" s="4">
        <f t="shared" si="62"/>
        <v>-90.525653134777457</v>
      </c>
      <c r="S241" s="4">
        <f t="shared" si="63"/>
        <v>-85.525653134777457</v>
      </c>
      <c r="T241" s="4">
        <f t="shared" si="52"/>
        <v>0.5256531347774569</v>
      </c>
      <c r="U241" s="4">
        <f t="shared" si="53"/>
        <v>20.525653134777457</v>
      </c>
    </row>
    <row r="242" spans="2:21" x14ac:dyDescent="0.25">
      <c r="B242" s="1">
        <v>233</v>
      </c>
      <c r="C242" s="1">
        <f t="shared" si="54"/>
        <v>5.219407008086252</v>
      </c>
      <c r="D242" s="1">
        <f t="shared" si="48"/>
        <v>6.5498652291105103E-2</v>
      </c>
      <c r="E242" s="1">
        <f t="shared" si="55"/>
        <v>6.5498652291105131E-2</v>
      </c>
      <c r="F242" s="1">
        <f t="shared" si="56"/>
        <v>3.7474435210768049</v>
      </c>
      <c r="G242" s="18">
        <f t="shared" si="57"/>
        <v>3.7</v>
      </c>
      <c r="H242" s="13">
        <f t="shared" si="64"/>
        <v>-7.6000000000000068E-2</v>
      </c>
      <c r="I242" s="19">
        <f t="shared" si="59"/>
        <v>0.1</v>
      </c>
      <c r="J242" s="13">
        <f t="shared" si="60"/>
        <v>371.79495693190893</v>
      </c>
      <c r="K242" s="19">
        <f t="shared" si="49"/>
        <v>127.0834299378443</v>
      </c>
      <c r="L242" s="19">
        <v>8</v>
      </c>
      <c r="M242" s="19">
        <f t="shared" si="61"/>
        <v>135.0834299378443</v>
      </c>
      <c r="N242" s="19">
        <f>VLOOKUP(I242,'[1]FS antenna gain'!$A$2:$B$902,2)</f>
        <v>43.938743749999759</v>
      </c>
      <c r="O242" s="19">
        <f>VLOOKUP(G242,'vehicle radar antenna gain'!$A$3:$M$903,11)</f>
        <v>-1.3576859504131988</v>
      </c>
      <c r="P242" s="19">
        <f t="shared" si="50"/>
        <v>0.64231404958680116</v>
      </c>
      <c r="Q242" s="19">
        <f t="shared" si="51"/>
        <v>5.6423140495868012</v>
      </c>
      <c r="R242" s="4">
        <f t="shared" si="62"/>
        <v>-90.502372138257755</v>
      </c>
      <c r="S242" s="4">
        <f t="shared" si="63"/>
        <v>-85.502372138257755</v>
      </c>
      <c r="T242" s="4">
        <f t="shared" si="52"/>
        <v>0.50237213825775484</v>
      </c>
      <c r="U242" s="4">
        <f t="shared" si="53"/>
        <v>20.502372138257755</v>
      </c>
    </row>
    <row r="243" spans="2:21" x14ac:dyDescent="0.25">
      <c r="B243" s="1">
        <v>234</v>
      </c>
      <c r="C243" s="1">
        <f t="shared" si="54"/>
        <v>5.1659459459459454</v>
      </c>
      <c r="D243" s="1">
        <f t="shared" si="48"/>
        <v>6.5675675675675671E-2</v>
      </c>
      <c r="E243" s="1">
        <f t="shared" si="55"/>
        <v>6.5675675675675671E-2</v>
      </c>
      <c r="F243" s="1">
        <f t="shared" si="56"/>
        <v>3.7575427701636821</v>
      </c>
      <c r="G243" s="18">
        <f t="shared" si="57"/>
        <v>3.8</v>
      </c>
      <c r="H243" s="13">
        <f t="shared" si="64"/>
        <v>-0.17599999999999971</v>
      </c>
      <c r="I243" s="19">
        <f t="shared" si="59"/>
        <v>0.2</v>
      </c>
      <c r="J243" s="13">
        <f t="shared" si="60"/>
        <v>370.79710085166522</v>
      </c>
      <c r="K243" s="19">
        <f t="shared" si="49"/>
        <v>127.06008664211811</v>
      </c>
      <c r="L243" s="19">
        <v>8</v>
      </c>
      <c r="M243" s="19">
        <f t="shared" si="61"/>
        <v>135.06008664211811</v>
      </c>
      <c r="N243" s="19">
        <f>VLOOKUP(I243,'[1]FS antenna gain'!$A$2:$B$902,2)</f>
        <v>43.754975000000456</v>
      </c>
      <c r="O243" s="19">
        <f>VLOOKUP(G243,'vehicle radar antenna gain'!$A$3:$M$903,11)</f>
        <v>-1.3576859504131988</v>
      </c>
      <c r="P243" s="19">
        <f t="shared" si="50"/>
        <v>0.64231404958680116</v>
      </c>
      <c r="Q243" s="19">
        <f t="shared" si="51"/>
        <v>5.6423140495868012</v>
      </c>
      <c r="R243" s="4">
        <f t="shared" si="62"/>
        <v>-90.662797592530865</v>
      </c>
      <c r="S243" s="4">
        <f t="shared" si="63"/>
        <v>-85.662797592530865</v>
      </c>
      <c r="T243" s="4">
        <f t="shared" si="52"/>
        <v>0.66279759253086468</v>
      </c>
      <c r="U243" s="4">
        <f t="shared" si="53"/>
        <v>20.662797592530865</v>
      </c>
    </row>
    <row r="244" spans="2:21" x14ac:dyDescent="0.25">
      <c r="B244" s="1">
        <v>235</v>
      </c>
      <c r="C244" s="1">
        <f t="shared" si="54"/>
        <v>5.1121951219512187</v>
      </c>
      <c r="D244" s="1">
        <f t="shared" si="48"/>
        <v>6.5853658536585355E-2</v>
      </c>
      <c r="E244" s="1">
        <f t="shared" si="55"/>
        <v>6.5853658536585369E-2</v>
      </c>
      <c r="F244" s="1">
        <f t="shared" si="56"/>
        <v>3.7676965220033418</v>
      </c>
      <c r="G244" s="18">
        <f t="shared" si="57"/>
        <v>3.8</v>
      </c>
      <c r="H244" s="13">
        <f t="shared" si="64"/>
        <v>-0.17599999999999971</v>
      </c>
      <c r="I244" s="19">
        <f t="shared" si="59"/>
        <v>0.2</v>
      </c>
      <c r="J244" s="13">
        <f t="shared" si="60"/>
        <v>369.79925635403868</v>
      </c>
      <c r="K244" s="19">
        <f t="shared" si="49"/>
        <v>127.0366807143339</v>
      </c>
      <c r="L244" s="19">
        <v>8</v>
      </c>
      <c r="M244" s="19">
        <f t="shared" si="61"/>
        <v>135.0366807143339</v>
      </c>
      <c r="N244" s="19">
        <f>VLOOKUP(I244,'[1]FS antenna gain'!$A$2:$B$902,2)</f>
        <v>43.754975000000456</v>
      </c>
      <c r="O244" s="19">
        <f>VLOOKUP(G244,'vehicle radar antenna gain'!$A$3:$M$903,11)</f>
        <v>-1.3576859504131988</v>
      </c>
      <c r="P244" s="19">
        <f t="shared" si="50"/>
        <v>0.64231404958680116</v>
      </c>
      <c r="Q244" s="19">
        <f t="shared" si="51"/>
        <v>5.6423140495868012</v>
      </c>
      <c r="R244" s="4">
        <f t="shared" si="62"/>
        <v>-90.639391664746654</v>
      </c>
      <c r="S244" s="4">
        <f t="shared" si="63"/>
        <v>-85.639391664746654</v>
      </c>
      <c r="T244" s="4">
        <f t="shared" si="52"/>
        <v>0.63939166474665399</v>
      </c>
      <c r="U244" s="4">
        <f t="shared" si="53"/>
        <v>20.639391664746654</v>
      </c>
    </row>
    <row r="245" spans="2:21" x14ac:dyDescent="0.25">
      <c r="B245" s="1">
        <v>236</v>
      </c>
      <c r="C245" s="1">
        <f t="shared" si="54"/>
        <v>5.0581521739130428</v>
      </c>
      <c r="D245" s="1">
        <f t="shared" si="48"/>
        <v>6.6032608695652167E-2</v>
      </c>
      <c r="E245" s="1">
        <f t="shared" si="55"/>
        <v>6.6032608695652167E-2</v>
      </c>
      <c r="F245" s="1">
        <f t="shared" si="56"/>
        <v>3.7779052183501713</v>
      </c>
      <c r="G245" s="18">
        <f t="shared" si="57"/>
        <v>3.8</v>
      </c>
      <c r="H245" s="13">
        <f t="shared" si="64"/>
        <v>-0.17599999999999971</v>
      </c>
      <c r="I245" s="19">
        <f t="shared" si="59"/>
        <v>0.2</v>
      </c>
      <c r="J245" s="13">
        <f t="shared" si="60"/>
        <v>368.80142353304444</v>
      </c>
      <c r="K245" s="19">
        <f t="shared" si="49"/>
        <v>127.01321181897737</v>
      </c>
      <c r="L245" s="19">
        <v>8</v>
      </c>
      <c r="M245" s="19">
        <f t="shared" si="61"/>
        <v>135.01321181897737</v>
      </c>
      <c r="N245" s="19">
        <f>VLOOKUP(I245,'[1]FS antenna gain'!$A$2:$B$902,2)</f>
        <v>43.754975000000456</v>
      </c>
      <c r="O245" s="19">
        <f>VLOOKUP(G245,'vehicle radar antenna gain'!$A$3:$M$903,11)</f>
        <v>-1.3576859504131988</v>
      </c>
      <c r="P245" s="19">
        <f t="shared" si="50"/>
        <v>0.64231404958680116</v>
      </c>
      <c r="Q245" s="19">
        <f t="shared" si="51"/>
        <v>5.6423140495868012</v>
      </c>
      <c r="R245" s="4">
        <f t="shared" si="62"/>
        <v>-90.615922769390124</v>
      </c>
      <c r="S245" s="4">
        <f t="shared" si="63"/>
        <v>-85.615922769390124</v>
      </c>
      <c r="T245" s="4">
        <f t="shared" si="52"/>
        <v>0.61592276939012436</v>
      </c>
      <c r="U245" s="4">
        <f t="shared" si="53"/>
        <v>20.615922769390124</v>
      </c>
    </row>
    <row r="246" spans="2:21" x14ac:dyDescent="0.25">
      <c r="B246" s="1">
        <v>237</v>
      </c>
      <c r="C246" s="1">
        <f t="shared" si="54"/>
        <v>5.0038147138964568</v>
      </c>
      <c r="D246" s="1">
        <f t="shared" si="48"/>
        <v>6.6212534059945483E-2</v>
      </c>
      <c r="E246" s="1">
        <f t="shared" si="55"/>
        <v>6.621253405994551E-2</v>
      </c>
      <c r="F246" s="1">
        <f t="shared" si="56"/>
        <v>3.7881693057384562</v>
      </c>
      <c r="G246" s="18">
        <f t="shared" si="57"/>
        <v>3.8</v>
      </c>
      <c r="H246" s="13">
        <f t="shared" si="64"/>
        <v>-0.17599999999999971</v>
      </c>
      <c r="I246" s="19">
        <f t="shared" si="59"/>
        <v>0.2</v>
      </c>
      <c r="J246" s="13">
        <f t="shared" si="60"/>
        <v>367.80360248371687</v>
      </c>
      <c r="K246" s="19">
        <f t="shared" si="49"/>
        <v>126.98967961784325</v>
      </c>
      <c r="L246" s="19">
        <v>8</v>
      </c>
      <c r="M246" s="19">
        <f t="shared" si="61"/>
        <v>134.98967961784325</v>
      </c>
      <c r="N246" s="19">
        <f>VLOOKUP(I246,'[1]FS antenna gain'!$A$2:$B$902,2)</f>
        <v>43.754975000000456</v>
      </c>
      <c r="O246" s="19">
        <f>VLOOKUP(G246,'vehicle radar antenna gain'!$A$3:$M$903,11)</f>
        <v>-1.3576859504131988</v>
      </c>
      <c r="P246" s="19">
        <f t="shared" si="50"/>
        <v>0.64231404958680116</v>
      </c>
      <c r="Q246" s="19">
        <f t="shared" si="51"/>
        <v>5.6423140495868012</v>
      </c>
      <c r="R246" s="4">
        <f t="shared" si="62"/>
        <v>-90.592390568256008</v>
      </c>
      <c r="S246" s="4">
        <f t="shared" si="63"/>
        <v>-85.592390568256008</v>
      </c>
      <c r="T246" s="4">
        <f t="shared" si="52"/>
        <v>0.59239056825600755</v>
      </c>
      <c r="U246" s="4">
        <f t="shared" si="53"/>
        <v>20.592390568256008</v>
      </c>
    </row>
    <row r="247" spans="2:21" x14ac:dyDescent="0.25">
      <c r="B247" s="1">
        <v>238</v>
      </c>
      <c r="C247" s="1">
        <f t="shared" si="54"/>
        <v>4.9491803278688513</v>
      </c>
      <c r="D247" s="1">
        <f t="shared" si="48"/>
        <v>6.6393442622950799E-2</v>
      </c>
      <c r="E247" s="1">
        <f t="shared" si="55"/>
        <v>6.6393442622950827E-2</v>
      </c>
      <c r="F247" s="1">
        <f t="shared" si="56"/>
        <v>3.7984892355471169</v>
      </c>
      <c r="G247" s="18">
        <f t="shared" si="57"/>
        <v>3.8</v>
      </c>
      <c r="H247" s="13">
        <f t="shared" si="64"/>
        <v>-0.17599999999999971</v>
      </c>
      <c r="I247" s="19">
        <f t="shared" si="59"/>
        <v>0.2</v>
      </c>
      <c r="J247" s="13">
        <f t="shared" si="60"/>
        <v>366.80579330212333</v>
      </c>
      <c r="K247" s="19">
        <f t="shared" si="49"/>
        <v>126.96608377000678</v>
      </c>
      <c r="L247" s="19">
        <v>8</v>
      </c>
      <c r="M247" s="19">
        <f t="shared" si="61"/>
        <v>134.96608377000678</v>
      </c>
      <c r="N247" s="19">
        <f>VLOOKUP(I247,'[1]FS antenna gain'!$A$2:$B$902,2)</f>
        <v>43.754975000000456</v>
      </c>
      <c r="O247" s="19">
        <f>VLOOKUP(G247,'vehicle radar antenna gain'!$A$3:$M$903,11)</f>
        <v>-1.3576859504131988</v>
      </c>
      <c r="P247" s="19">
        <f t="shared" si="50"/>
        <v>0.64231404958680116</v>
      </c>
      <c r="Q247" s="19">
        <f t="shared" si="51"/>
        <v>5.6423140495868012</v>
      </c>
      <c r="R247" s="4">
        <f t="shared" si="62"/>
        <v>-90.568794720419532</v>
      </c>
      <c r="S247" s="4">
        <f t="shared" si="63"/>
        <v>-85.568794720419532</v>
      </c>
      <c r="T247" s="4">
        <f t="shared" si="52"/>
        <v>0.5687947204195325</v>
      </c>
      <c r="U247" s="4">
        <f t="shared" si="53"/>
        <v>20.568794720419532</v>
      </c>
    </row>
    <row r="248" spans="2:21" x14ac:dyDescent="0.25">
      <c r="B248" s="1">
        <v>239</v>
      </c>
      <c r="C248" s="1">
        <f t="shared" si="54"/>
        <v>4.8942465753424651</v>
      </c>
      <c r="D248" s="1">
        <f t="shared" si="48"/>
        <v>6.6575342465753418E-2</v>
      </c>
      <c r="E248" s="1">
        <f t="shared" si="55"/>
        <v>6.6575342465753432E-2</v>
      </c>
      <c r="F248" s="1">
        <f t="shared" si="56"/>
        <v>3.8088654640654882</v>
      </c>
      <c r="G248" s="18">
        <f t="shared" si="57"/>
        <v>3.8</v>
      </c>
      <c r="H248" s="13">
        <f t="shared" si="64"/>
        <v>-0.17599999999999971</v>
      </c>
      <c r="I248" s="19">
        <f t="shared" si="59"/>
        <v>0.2</v>
      </c>
      <c r="J248" s="13">
        <f t="shared" si="60"/>
        <v>365.80799608537808</v>
      </c>
      <c r="K248" s="19">
        <f t="shared" si="49"/>
        <v>126.94242393179405</v>
      </c>
      <c r="L248" s="19">
        <v>8</v>
      </c>
      <c r="M248" s="19">
        <f t="shared" si="61"/>
        <v>134.94242393179405</v>
      </c>
      <c r="N248" s="19">
        <f>VLOOKUP(I248,'[1]FS antenna gain'!$A$2:$B$902,2)</f>
        <v>43.754975000000456</v>
      </c>
      <c r="O248" s="19">
        <f>VLOOKUP(G248,'vehicle radar antenna gain'!$A$3:$M$903,11)</f>
        <v>-1.3576859504131988</v>
      </c>
      <c r="P248" s="19">
        <f t="shared" si="50"/>
        <v>0.64231404958680116</v>
      </c>
      <c r="Q248" s="19">
        <f t="shared" si="51"/>
        <v>5.6423140495868012</v>
      </c>
      <c r="R248" s="4">
        <f t="shared" si="62"/>
        <v>-90.54513488220681</v>
      </c>
      <c r="S248" s="4">
        <f t="shared" si="63"/>
        <v>-85.54513488220681</v>
      </c>
      <c r="T248" s="4">
        <f t="shared" si="52"/>
        <v>0.54513488220680983</v>
      </c>
      <c r="U248" s="4">
        <f t="shared" si="53"/>
        <v>20.54513488220681</v>
      </c>
    </row>
    <row r="249" spans="2:21" x14ac:dyDescent="0.25">
      <c r="B249" s="1">
        <v>240</v>
      </c>
      <c r="C249" s="1">
        <f t="shared" si="54"/>
        <v>4.8390109890109878</v>
      </c>
      <c r="D249" s="1">
        <f t="shared" si="48"/>
        <v>6.6758241758241729E-2</v>
      </c>
      <c r="E249" s="1">
        <f t="shared" si="55"/>
        <v>6.6758241758241771E-2</v>
      </c>
      <c r="F249" s="1">
        <f t="shared" si="56"/>
        <v>3.8192984525601719</v>
      </c>
      <c r="G249" s="18">
        <f t="shared" si="57"/>
        <v>3.8</v>
      </c>
      <c r="H249" s="13">
        <f t="shared" si="64"/>
        <v>-0.17599999999999971</v>
      </c>
      <c r="I249" s="19">
        <f t="shared" si="59"/>
        <v>0.2</v>
      </c>
      <c r="J249" s="13">
        <f t="shared" si="60"/>
        <v>364.81021093165691</v>
      </c>
      <c r="K249" s="19">
        <f t="shared" si="49"/>
        <v>126.91869975675314</v>
      </c>
      <c r="L249" s="19">
        <v>8</v>
      </c>
      <c r="M249" s="19">
        <f t="shared" si="61"/>
        <v>134.91869975675314</v>
      </c>
      <c r="N249" s="19">
        <f>VLOOKUP(I249,'[1]FS antenna gain'!$A$2:$B$902,2)</f>
        <v>43.754975000000456</v>
      </c>
      <c r="O249" s="19">
        <f>VLOOKUP(G249,'vehicle radar antenna gain'!$A$3:$M$903,11)</f>
        <v>-1.3576859504131988</v>
      </c>
      <c r="P249" s="19">
        <f t="shared" si="50"/>
        <v>0.64231404958680116</v>
      </c>
      <c r="Q249" s="19">
        <f t="shared" si="51"/>
        <v>5.6423140495868012</v>
      </c>
      <c r="R249" s="4">
        <f t="shared" si="62"/>
        <v>-90.521410707165899</v>
      </c>
      <c r="S249" s="4">
        <f t="shared" si="63"/>
        <v>-85.521410707165899</v>
      </c>
      <c r="T249" s="4">
        <f t="shared" si="52"/>
        <v>0.52141070716589866</v>
      </c>
      <c r="U249" s="4">
        <f t="shared" si="53"/>
        <v>20.521410707165899</v>
      </c>
    </row>
    <row r="250" spans="2:21" x14ac:dyDescent="0.25">
      <c r="B250" s="1">
        <v>241</v>
      </c>
      <c r="C250" s="1">
        <f t="shared" si="54"/>
        <v>4.7834710743801647</v>
      </c>
      <c r="D250" s="1">
        <f t="shared" si="48"/>
        <v>6.6942148760330569E-2</v>
      </c>
      <c r="E250" s="1">
        <f t="shared" si="55"/>
        <v>6.6942148760330569E-2</v>
      </c>
      <c r="F250" s="1">
        <f t="shared" si="56"/>
        <v>3.8297886673429935</v>
      </c>
      <c r="G250" s="18">
        <f t="shared" si="57"/>
        <v>3.8</v>
      </c>
      <c r="H250" s="13">
        <f t="shared" si="64"/>
        <v>-0.17599999999999971</v>
      </c>
      <c r="I250" s="19">
        <f t="shared" si="59"/>
        <v>0.2</v>
      </c>
      <c r="J250" s="13">
        <f t="shared" si="60"/>
        <v>363.81243794021111</v>
      </c>
      <c r="K250" s="19">
        <f t="shared" si="49"/>
        <v>126.89491089562381</v>
      </c>
      <c r="L250" s="19">
        <v>8</v>
      </c>
      <c r="M250" s="19">
        <f t="shared" si="61"/>
        <v>134.89491089562381</v>
      </c>
      <c r="N250" s="19">
        <f>VLOOKUP(I250,'[1]FS antenna gain'!$A$2:$B$902,2)</f>
        <v>43.754975000000456</v>
      </c>
      <c r="O250" s="19">
        <f>VLOOKUP(G250,'vehicle radar antenna gain'!$A$3:$M$903,11)</f>
        <v>-1.3576859504131988</v>
      </c>
      <c r="P250" s="19">
        <f t="shared" si="50"/>
        <v>0.64231404958680116</v>
      </c>
      <c r="Q250" s="19">
        <f t="shared" si="51"/>
        <v>5.6423140495868012</v>
      </c>
      <c r="R250" s="4">
        <f t="shared" si="62"/>
        <v>-90.497621846036566</v>
      </c>
      <c r="S250" s="4">
        <f t="shared" si="63"/>
        <v>-85.497621846036566</v>
      </c>
      <c r="T250" s="4">
        <f t="shared" si="52"/>
        <v>0.49762184603656578</v>
      </c>
      <c r="U250" s="4">
        <f t="shared" si="53"/>
        <v>20.497621846036566</v>
      </c>
    </row>
    <row r="251" spans="2:21" x14ac:dyDescent="0.25">
      <c r="B251" s="1">
        <v>242</v>
      </c>
      <c r="C251" s="1">
        <f t="shared" si="54"/>
        <v>4.7276243093922643</v>
      </c>
      <c r="D251" s="1">
        <f t="shared" si="48"/>
        <v>6.7127071823204404E-2</v>
      </c>
      <c r="E251" s="1">
        <f t="shared" si="55"/>
        <v>6.7127071823204418E-2</v>
      </c>
      <c r="F251" s="1">
        <f t="shared" si="56"/>
        <v>3.8403365798400526</v>
      </c>
      <c r="G251" s="18">
        <f t="shared" si="57"/>
        <v>3.8</v>
      </c>
      <c r="H251" s="13">
        <f t="shared" si="64"/>
        <v>-0.17599999999999971</v>
      </c>
      <c r="I251" s="19">
        <f t="shared" si="59"/>
        <v>0.2</v>
      </c>
      <c r="J251" s="13">
        <f t="shared" si="60"/>
        <v>362.81467721138296</v>
      </c>
      <c r="K251" s="19">
        <f t="shared" si="49"/>
        <v>126.8710569963074</v>
      </c>
      <c r="L251" s="19">
        <v>8</v>
      </c>
      <c r="M251" s="19">
        <f t="shared" si="61"/>
        <v>134.8710569963074</v>
      </c>
      <c r="N251" s="19">
        <f>VLOOKUP(I251,'[1]FS antenna gain'!$A$2:$B$902,2)</f>
        <v>43.754975000000456</v>
      </c>
      <c r="O251" s="19">
        <f>VLOOKUP(G251,'vehicle radar antenna gain'!$A$3:$M$903,11)</f>
        <v>-1.3576859504131988</v>
      </c>
      <c r="P251" s="19">
        <f t="shared" si="50"/>
        <v>0.64231404958680116</v>
      </c>
      <c r="Q251" s="19">
        <f t="shared" si="51"/>
        <v>5.6423140495868012</v>
      </c>
      <c r="R251" s="4">
        <f t="shared" si="62"/>
        <v>-90.473767946720159</v>
      </c>
      <c r="S251" s="4">
        <f t="shared" si="63"/>
        <v>-85.473767946720159</v>
      </c>
      <c r="T251" s="4">
        <f t="shared" si="52"/>
        <v>0.47376794672015876</v>
      </c>
      <c r="U251" s="4">
        <f t="shared" si="53"/>
        <v>20.473767946720159</v>
      </c>
    </row>
    <row r="252" spans="2:21" x14ac:dyDescent="0.25">
      <c r="B252" s="1">
        <v>243</v>
      </c>
      <c r="C252" s="1">
        <f t="shared" si="54"/>
        <v>4.6714681440443204</v>
      </c>
      <c r="D252" s="1">
        <f t="shared" si="48"/>
        <v>6.7313019390581694E-2</v>
      </c>
      <c r="E252" s="1">
        <f t="shared" si="55"/>
        <v>6.7313019390581721E-2</v>
      </c>
      <c r="F252" s="1">
        <f t="shared" si="56"/>
        <v>3.850942666661938</v>
      </c>
      <c r="G252" s="18">
        <f t="shared" si="57"/>
        <v>3.9</v>
      </c>
      <c r="H252" s="13">
        <f t="shared" si="64"/>
        <v>-0.2759999999999998</v>
      </c>
      <c r="I252" s="19">
        <f t="shared" si="59"/>
        <v>0.3</v>
      </c>
      <c r="J252" s="13">
        <f t="shared" si="60"/>
        <v>361.81692884661987</v>
      </c>
      <c r="K252" s="19">
        <f t="shared" si="49"/>
        <v>126.8471377038361</v>
      </c>
      <c r="L252" s="19">
        <v>8</v>
      </c>
      <c r="M252" s="19">
        <f t="shared" si="61"/>
        <v>134.8471377038361</v>
      </c>
      <c r="N252" s="19">
        <f>VLOOKUP(I252,'[1]FS antenna gain'!$A$2:$B$902,2)</f>
        <v>43.448693749998064</v>
      </c>
      <c r="O252" s="19">
        <f>VLOOKUP(G252,'vehicle radar antenna gain'!$A$3:$M$903,11)</f>
        <v>-1.4320661157025008</v>
      </c>
      <c r="P252" s="19">
        <f t="shared" si="50"/>
        <v>0.56793388429749925</v>
      </c>
      <c r="Q252" s="19">
        <f t="shared" si="51"/>
        <v>5.5679338842974992</v>
      </c>
      <c r="R252" s="4">
        <f t="shared" si="62"/>
        <v>-90.830510069540537</v>
      </c>
      <c r="S252" s="4">
        <f t="shared" si="63"/>
        <v>-85.830510069540537</v>
      </c>
      <c r="T252" s="4">
        <f t="shared" si="52"/>
        <v>0.83051006954053719</v>
      </c>
      <c r="U252" s="4">
        <f t="shared" si="53"/>
        <v>20.830510069540537</v>
      </c>
    </row>
    <row r="253" spans="2:21" x14ac:dyDescent="0.25">
      <c r="B253" s="1">
        <v>244</v>
      </c>
      <c r="C253" s="1">
        <f t="shared" si="54"/>
        <v>4.6149999999999993</v>
      </c>
      <c r="D253" s="1">
        <f t="shared" si="48"/>
        <v>6.7499999999999991E-2</v>
      </c>
      <c r="E253" s="1">
        <f t="shared" si="55"/>
        <v>6.7500000000000004E-2</v>
      </c>
      <c r="F253" s="1">
        <f t="shared" si="56"/>
        <v>3.8616074096750737</v>
      </c>
      <c r="G253" s="18">
        <f t="shared" si="57"/>
        <v>3.9</v>
      </c>
      <c r="H253" s="13">
        <f t="shared" si="64"/>
        <v>-0.2759999999999998</v>
      </c>
      <c r="I253" s="19">
        <f t="shared" si="59"/>
        <v>0.3</v>
      </c>
      <c r="J253" s="13">
        <f t="shared" si="60"/>
        <v>360.81919294849047</v>
      </c>
      <c r="K253" s="19">
        <f t="shared" si="49"/>
        <v>126.8231526603418</v>
      </c>
      <c r="L253" s="19">
        <v>8</v>
      </c>
      <c r="M253" s="19">
        <f t="shared" si="61"/>
        <v>134.8231526603418</v>
      </c>
      <c r="N253" s="19">
        <f>VLOOKUP(I253,'[1]FS antenna gain'!$A$2:$B$902,2)</f>
        <v>43.448693749998064</v>
      </c>
      <c r="O253" s="19">
        <f>VLOOKUP(G253,'vehicle radar antenna gain'!$A$3:$M$903,11)</f>
        <v>-1.4320661157025008</v>
      </c>
      <c r="P253" s="19">
        <f t="shared" si="50"/>
        <v>0.56793388429749925</v>
      </c>
      <c r="Q253" s="19">
        <f t="shared" si="51"/>
        <v>5.5679338842974992</v>
      </c>
      <c r="R253" s="4">
        <f t="shared" si="62"/>
        <v>-90.806525026046245</v>
      </c>
      <c r="S253" s="4">
        <f t="shared" si="63"/>
        <v>-85.806525026046245</v>
      </c>
      <c r="T253" s="4">
        <f t="shared" si="52"/>
        <v>0.80652502604624488</v>
      </c>
      <c r="U253" s="4">
        <f t="shared" si="53"/>
        <v>20.806525026046245</v>
      </c>
    </row>
    <row r="254" spans="2:21" x14ac:dyDescent="0.25">
      <c r="B254" s="1">
        <v>245</v>
      </c>
      <c r="C254" s="1">
        <f t="shared" si="54"/>
        <v>4.5582172701949855</v>
      </c>
      <c r="D254" s="1">
        <f t="shared" si="48"/>
        <v>6.7688022284122545E-2</v>
      </c>
      <c r="E254" s="1">
        <f t="shared" si="55"/>
        <v>6.7688022284122559E-2</v>
      </c>
      <c r="F254" s="1">
        <f t="shared" si="56"/>
        <v>3.8723312960742531</v>
      </c>
      <c r="G254" s="18">
        <f t="shared" si="57"/>
        <v>3.9</v>
      </c>
      <c r="H254" s="13">
        <f t="shared" si="64"/>
        <v>-0.2759999999999998</v>
      </c>
      <c r="I254" s="19">
        <f t="shared" si="59"/>
        <v>0.3</v>
      </c>
      <c r="J254" s="13">
        <f t="shared" si="60"/>
        <v>359.82146962069953</v>
      </c>
      <c r="K254" s="19">
        <f t="shared" si="49"/>
        <v>126.79910150502457</v>
      </c>
      <c r="L254" s="19">
        <v>8</v>
      </c>
      <c r="M254" s="19">
        <f t="shared" si="61"/>
        <v>134.79910150502457</v>
      </c>
      <c r="N254" s="19">
        <f>VLOOKUP(I254,'[1]FS antenna gain'!$A$2:$B$902,2)</f>
        <v>43.448693749998064</v>
      </c>
      <c r="O254" s="19">
        <f>VLOOKUP(G254,'vehicle radar antenna gain'!$A$3:$M$903,11)</f>
        <v>-1.4320661157025008</v>
      </c>
      <c r="P254" s="19">
        <f t="shared" si="50"/>
        <v>0.56793388429749925</v>
      </c>
      <c r="Q254" s="19">
        <f t="shared" si="51"/>
        <v>5.5679338842974992</v>
      </c>
      <c r="R254" s="4">
        <f t="shared" si="62"/>
        <v>-90.782473870729007</v>
      </c>
      <c r="S254" s="4">
        <f t="shared" si="63"/>
        <v>-85.782473870729007</v>
      </c>
      <c r="T254" s="4">
        <f t="shared" si="52"/>
        <v>0.78247387072900665</v>
      </c>
      <c r="U254" s="4">
        <f t="shared" si="53"/>
        <v>20.782473870729007</v>
      </c>
    </row>
    <row r="255" spans="2:21" x14ac:dyDescent="0.25">
      <c r="B255" s="1">
        <v>246</v>
      </c>
      <c r="C255" s="1">
        <f t="shared" si="54"/>
        <v>4.5011173184357531</v>
      </c>
      <c r="D255" s="1">
        <f t="shared" si="48"/>
        <v>6.7877094972067023E-2</v>
      </c>
      <c r="E255" s="1">
        <f t="shared" si="55"/>
        <v>6.7877094972067037E-2</v>
      </c>
      <c r="F255" s="1">
        <f t="shared" si="56"/>
        <v>3.8831148184563915</v>
      </c>
      <c r="G255" s="18">
        <f t="shared" si="57"/>
        <v>3.9</v>
      </c>
      <c r="H255" s="13">
        <f t="shared" si="64"/>
        <v>-0.2759999999999998</v>
      </c>
      <c r="I255" s="19">
        <f t="shared" si="59"/>
        <v>0.3</v>
      </c>
      <c r="J255" s="13">
        <f t="shared" si="60"/>
        <v>358.82375896810402</v>
      </c>
      <c r="K255" s="19">
        <f t="shared" si="49"/>
        <v>126.77498387412089</v>
      </c>
      <c r="L255" s="19">
        <v>8</v>
      </c>
      <c r="M255" s="19">
        <f t="shared" si="61"/>
        <v>134.77498387412089</v>
      </c>
      <c r="N255" s="19">
        <f>VLOOKUP(I255,'[1]FS antenna gain'!$A$2:$B$902,2)</f>
        <v>43.448693749998064</v>
      </c>
      <c r="O255" s="19">
        <f>VLOOKUP(G255,'vehicle radar antenna gain'!$A$3:$M$903,11)</f>
        <v>-1.4320661157025008</v>
      </c>
      <c r="P255" s="19">
        <f t="shared" si="50"/>
        <v>0.56793388429749925</v>
      </c>
      <c r="Q255" s="19">
        <f t="shared" si="51"/>
        <v>5.5679338842974992</v>
      </c>
      <c r="R255" s="4">
        <f t="shared" si="62"/>
        <v>-90.758356239825332</v>
      </c>
      <c r="S255" s="4">
        <f t="shared" si="63"/>
        <v>-85.758356239825332</v>
      </c>
      <c r="T255" s="4">
        <f t="shared" si="52"/>
        <v>0.75835623982533207</v>
      </c>
      <c r="U255" s="4">
        <f t="shared" si="53"/>
        <v>20.758356239825332</v>
      </c>
    </row>
    <row r="256" spans="2:21" x14ac:dyDescent="0.25">
      <c r="B256" s="1">
        <v>247</v>
      </c>
      <c r="C256" s="1">
        <f t="shared" si="54"/>
        <v>4.443697478991596</v>
      </c>
      <c r="D256" s="1">
        <f t="shared" si="48"/>
        <v>6.8067226890756283E-2</v>
      </c>
      <c r="E256" s="1">
        <f t="shared" si="55"/>
        <v>6.806722689075631E-2</v>
      </c>
      <c r="F256" s="1">
        <f t="shared" si="56"/>
        <v>3.893958474895479</v>
      </c>
      <c r="G256" s="18">
        <f t="shared" si="57"/>
        <v>3.9</v>
      </c>
      <c r="H256" s="13">
        <f t="shared" si="64"/>
        <v>-0.2759999999999998</v>
      </c>
      <c r="I256" s="19">
        <f t="shared" si="59"/>
        <v>0.3</v>
      </c>
      <c r="J256" s="13">
        <f t="shared" si="60"/>
        <v>357.82606109672895</v>
      </c>
      <c r="K256" s="19">
        <f t="shared" si="49"/>
        <v>126.75079940087102</v>
      </c>
      <c r="L256" s="19">
        <v>8</v>
      </c>
      <c r="M256" s="19">
        <f t="shared" si="61"/>
        <v>134.75079940087102</v>
      </c>
      <c r="N256" s="19">
        <f>VLOOKUP(I256,'[1]FS antenna gain'!$A$2:$B$902,2)</f>
        <v>43.448693749998064</v>
      </c>
      <c r="O256" s="19">
        <f>VLOOKUP(G256,'vehicle radar antenna gain'!$A$3:$M$903,11)</f>
        <v>-1.4320661157025008</v>
      </c>
      <c r="P256" s="19">
        <f t="shared" si="50"/>
        <v>0.56793388429749925</v>
      </c>
      <c r="Q256" s="19">
        <f t="shared" si="51"/>
        <v>5.5679338842974992</v>
      </c>
      <c r="R256" s="4">
        <f t="shared" si="62"/>
        <v>-90.734171766575457</v>
      </c>
      <c r="S256" s="4">
        <f t="shared" si="63"/>
        <v>-85.734171766575457</v>
      </c>
      <c r="T256" s="4">
        <f t="shared" si="52"/>
        <v>0.73417176657545724</v>
      </c>
      <c r="U256" s="4">
        <f t="shared" si="53"/>
        <v>20.734171766575457</v>
      </c>
    </row>
    <row r="257" spans="2:21" x14ac:dyDescent="0.25">
      <c r="B257" s="1">
        <v>248</v>
      </c>
      <c r="C257" s="1">
        <f t="shared" si="54"/>
        <v>4.3859550561797747</v>
      </c>
      <c r="D257" s="1">
        <f t="shared" si="48"/>
        <v>6.8258426966292127E-2</v>
      </c>
      <c r="E257" s="1">
        <f t="shared" si="55"/>
        <v>6.8258426966292141E-2</v>
      </c>
      <c r="F257" s="1">
        <f t="shared" si="56"/>
        <v>3.9048627690188025</v>
      </c>
      <c r="G257" s="18">
        <f t="shared" si="57"/>
        <v>3.9</v>
      </c>
      <c r="H257" s="13">
        <f t="shared" si="64"/>
        <v>-0.2759999999999998</v>
      </c>
      <c r="I257" s="19">
        <f t="shared" si="59"/>
        <v>0.3</v>
      </c>
      <c r="J257" s="13">
        <f t="shared" si="60"/>
        <v>356.82837611378386</v>
      </c>
      <c r="K257" s="19">
        <f t="shared" si="49"/>
        <v>126.72654771548611</v>
      </c>
      <c r="L257" s="19">
        <v>8</v>
      </c>
      <c r="M257" s="19">
        <f t="shared" si="61"/>
        <v>134.72654771548611</v>
      </c>
      <c r="N257" s="19">
        <f>VLOOKUP(I257,'[1]FS antenna gain'!$A$2:$B$902,2)</f>
        <v>43.448693749998064</v>
      </c>
      <c r="O257" s="19">
        <f>VLOOKUP(G257,'vehicle radar antenna gain'!$A$3:$M$903,11)</f>
        <v>-1.4320661157025008</v>
      </c>
      <c r="P257" s="19">
        <f t="shared" si="50"/>
        <v>0.56793388429749925</v>
      </c>
      <c r="Q257" s="19">
        <f t="shared" si="51"/>
        <v>5.5679338842974992</v>
      </c>
      <c r="R257" s="4">
        <f t="shared" si="62"/>
        <v>-90.709920081190546</v>
      </c>
      <c r="S257" s="4">
        <f t="shared" si="63"/>
        <v>-85.709920081190546</v>
      </c>
      <c r="T257" s="4">
        <f t="shared" si="52"/>
        <v>0.70992008119054617</v>
      </c>
      <c r="U257" s="4">
        <f t="shared" si="53"/>
        <v>20.709920081190546</v>
      </c>
    </row>
    <row r="258" spans="2:21" x14ac:dyDescent="0.25">
      <c r="B258" s="1">
        <v>249</v>
      </c>
      <c r="C258" s="1">
        <f t="shared" si="54"/>
        <v>4.3278873239436608</v>
      </c>
      <c r="D258" s="1">
        <f t="shared" si="48"/>
        <v>6.8450704225352085E-2</v>
      </c>
      <c r="E258" s="1">
        <f t="shared" si="55"/>
        <v>6.8450704225352113E-2</v>
      </c>
      <c r="F258" s="1">
        <f t="shared" si="56"/>
        <v>3.9158282100844328</v>
      </c>
      <c r="G258" s="18">
        <f t="shared" si="57"/>
        <v>3.9</v>
      </c>
      <c r="H258" s="13">
        <f t="shared" si="64"/>
        <v>-0.2759999999999998</v>
      </c>
      <c r="I258" s="19">
        <f t="shared" si="59"/>
        <v>0.3</v>
      </c>
      <c r="J258" s="13">
        <f t="shared" si="60"/>
        <v>355.83070412767921</v>
      </c>
      <c r="K258" s="19">
        <f t="shared" si="49"/>
        <v>126.70222844511534</v>
      </c>
      <c r="L258" s="19">
        <v>8</v>
      </c>
      <c r="M258" s="19">
        <f t="shared" si="61"/>
        <v>134.70222844511534</v>
      </c>
      <c r="N258" s="19">
        <f>VLOOKUP(I258,'[1]FS antenna gain'!$A$2:$B$902,2)</f>
        <v>43.448693749998064</v>
      </c>
      <c r="O258" s="19">
        <f>VLOOKUP(G258,'vehicle radar antenna gain'!$A$3:$M$903,11)</f>
        <v>-1.4320661157025008</v>
      </c>
      <c r="P258" s="19">
        <f t="shared" si="50"/>
        <v>0.56793388429749925</v>
      </c>
      <c r="Q258" s="19">
        <f t="shared" si="51"/>
        <v>5.5679338842974992</v>
      </c>
      <c r="R258" s="4">
        <f t="shared" si="62"/>
        <v>-90.685600810819778</v>
      </c>
      <c r="S258" s="4">
        <f t="shared" si="63"/>
        <v>-85.685600810819778</v>
      </c>
      <c r="T258" s="4">
        <f t="shared" si="52"/>
        <v>0.68560081081977842</v>
      </c>
      <c r="U258" s="4">
        <f t="shared" si="53"/>
        <v>20.685600810819778</v>
      </c>
    </row>
    <row r="259" spans="2:21" x14ac:dyDescent="0.25">
      <c r="B259" s="1">
        <v>250</v>
      </c>
      <c r="C259" s="1">
        <f t="shared" si="54"/>
        <v>4.269491525423728</v>
      </c>
      <c r="D259" s="1">
        <f t="shared" si="48"/>
        <v>6.8644067796610156E-2</v>
      </c>
      <c r="E259" s="1">
        <f t="shared" si="55"/>
        <v>6.864406779661017E-2</v>
      </c>
      <c r="F259" s="1">
        <f t="shared" si="56"/>
        <v>3.9268553130600159</v>
      </c>
      <c r="G259" s="18">
        <f t="shared" si="57"/>
        <v>3.9</v>
      </c>
      <c r="H259" s="13">
        <f t="shared" si="64"/>
        <v>-0.2759999999999998</v>
      </c>
      <c r="I259" s="19">
        <f t="shared" si="59"/>
        <v>0.3</v>
      </c>
      <c r="J259" s="13">
        <f t="shared" si="60"/>
        <v>354.83304524804339</v>
      </c>
      <c r="K259" s="19">
        <f t="shared" si="49"/>
        <v>126.67784121381169</v>
      </c>
      <c r="L259" s="19">
        <v>8</v>
      </c>
      <c r="M259" s="19">
        <f t="shared" si="61"/>
        <v>134.67784121381169</v>
      </c>
      <c r="N259" s="19">
        <f>VLOOKUP(I259,'[1]FS antenna gain'!$A$2:$B$902,2)</f>
        <v>43.448693749998064</v>
      </c>
      <c r="O259" s="19">
        <f>VLOOKUP(G259,'vehicle radar antenna gain'!$A$3:$M$903,11)</f>
        <v>-1.4320661157025008</v>
      </c>
      <c r="P259" s="19">
        <f t="shared" si="50"/>
        <v>0.56793388429749925</v>
      </c>
      <c r="Q259" s="19">
        <f t="shared" si="51"/>
        <v>5.5679338842974992</v>
      </c>
      <c r="R259" s="4">
        <f t="shared" si="62"/>
        <v>-90.661213579516129</v>
      </c>
      <c r="S259" s="4">
        <f t="shared" si="63"/>
        <v>-85.661213579516129</v>
      </c>
      <c r="T259" s="4">
        <f t="shared" si="52"/>
        <v>0.66121357951612936</v>
      </c>
      <c r="U259" s="4">
        <f t="shared" si="53"/>
        <v>20.661213579516129</v>
      </c>
    </row>
    <row r="260" spans="2:21" x14ac:dyDescent="0.25">
      <c r="B260" s="1">
        <v>251</v>
      </c>
      <c r="C260" s="1">
        <f t="shared" si="54"/>
        <v>4.2107648725212456</v>
      </c>
      <c r="D260" s="1">
        <f t="shared" si="48"/>
        <v>6.8838526912181286E-2</v>
      </c>
      <c r="E260" s="1">
        <f t="shared" si="55"/>
        <v>6.88385269121813E-2</v>
      </c>
      <c r="F260" s="1">
        <f t="shared" si="56"/>
        <v>3.9379445987028823</v>
      </c>
      <c r="G260" s="18">
        <f t="shared" si="57"/>
        <v>3.9</v>
      </c>
      <c r="H260" s="13">
        <f t="shared" si="64"/>
        <v>-0.2759999999999998</v>
      </c>
      <c r="I260" s="19">
        <f t="shared" si="59"/>
        <v>0.3</v>
      </c>
      <c r="J260" s="13">
        <f t="shared" si="60"/>
        <v>353.83539958573959</v>
      </c>
      <c r="K260" s="19">
        <f t="shared" si="49"/>
        <v>126.65338564249811</v>
      </c>
      <c r="L260" s="19">
        <v>8</v>
      </c>
      <c r="M260" s="19">
        <f t="shared" si="61"/>
        <v>134.65338564249811</v>
      </c>
      <c r="N260" s="19">
        <f>VLOOKUP(I260,'[1]FS antenna gain'!$A$2:$B$902,2)</f>
        <v>43.448693749998064</v>
      </c>
      <c r="O260" s="19">
        <f>VLOOKUP(G260,'vehicle radar antenna gain'!$A$3:$M$903,11)</f>
        <v>-1.4320661157025008</v>
      </c>
      <c r="P260" s="19">
        <f t="shared" si="50"/>
        <v>0.56793388429749925</v>
      </c>
      <c r="Q260" s="19">
        <f t="shared" si="51"/>
        <v>5.5679338842974992</v>
      </c>
      <c r="R260" s="4">
        <f t="shared" si="62"/>
        <v>-90.636758008202548</v>
      </c>
      <c r="S260" s="4">
        <f t="shared" si="63"/>
        <v>-85.636758008202548</v>
      </c>
      <c r="T260" s="4">
        <f t="shared" si="52"/>
        <v>0.63675800820254835</v>
      </c>
      <c r="U260" s="4">
        <f t="shared" si="53"/>
        <v>20.636758008202548</v>
      </c>
    </row>
    <row r="261" spans="2:21" x14ac:dyDescent="0.25">
      <c r="B261" s="1">
        <v>252</v>
      </c>
      <c r="C261" s="1">
        <f t="shared" si="54"/>
        <v>4.1517045454545443</v>
      </c>
      <c r="D261" s="1">
        <f t="shared" si="48"/>
        <v>6.9034090909090878E-2</v>
      </c>
      <c r="E261" s="1">
        <f t="shared" si="55"/>
        <v>6.903409090909092E-2</v>
      </c>
      <c r="F261" s="1">
        <f t="shared" si="56"/>
        <v>3.9490965936415128</v>
      </c>
      <c r="G261" s="18">
        <f t="shared" si="57"/>
        <v>3.9</v>
      </c>
      <c r="H261" s="13">
        <f t="shared" si="64"/>
        <v>-0.2759999999999998</v>
      </c>
      <c r="I261" s="19">
        <f t="shared" si="59"/>
        <v>0.3</v>
      </c>
      <c r="J261" s="13">
        <f t="shared" si="60"/>
        <v>352.83776725288351</v>
      </c>
      <c r="K261" s="19">
        <f t="shared" si="49"/>
        <v>126.62886134893273</v>
      </c>
      <c r="L261" s="19">
        <v>8</v>
      </c>
      <c r="M261" s="19">
        <f t="shared" si="61"/>
        <v>134.62886134893273</v>
      </c>
      <c r="N261" s="19">
        <f>VLOOKUP(I261,'[1]FS antenna gain'!$A$2:$B$902,2)</f>
        <v>43.448693749998064</v>
      </c>
      <c r="O261" s="19">
        <f>VLOOKUP(G261,'vehicle radar antenna gain'!$A$3:$M$903,11)</f>
        <v>-1.4320661157025008</v>
      </c>
      <c r="P261" s="19">
        <f t="shared" si="50"/>
        <v>0.56793388429749925</v>
      </c>
      <c r="Q261" s="19">
        <f t="shared" si="51"/>
        <v>5.5679338842974992</v>
      </c>
      <c r="R261" s="4">
        <f t="shared" si="62"/>
        <v>-90.612233714637171</v>
      </c>
      <c r="S261" s="4">
        <f t="shared" si="63"/>
        <v>-85.612233714637171</v>
      </c>
      <c r="T261" s="4">
        <f t="shared" si="52"/>
        <v>0.61223371463717058</v>
      </c>
      <c r="U261" s="4">
        <f t="shared" si="53"/>
        <v>20.612233714637171</v>
      </c>
    </row>
    <row r="262" spans="2:21" x14ac:dyDescent="0.25">
      <c r="B262" s="1">
        <v>253</v>
      </c>
      <c r="C262" s="1">
        <f t="shared" si="54"/>
        <v>4.0923076923076911</v>
      </c>
      <c r="D262" s="1">
        <f t="shared" si="48"/>
        <v>6.9230769230769207E-2</v>
      </c>
      <c r="E262" s="1">
        <f t="shared" si="55"/>
        <v>6.9230769230769235E-2</v>
      </c>
      <c r="F262" s="1">
        <f t="shared" si="56"/>
        <v>3.9603118304583833</v>
      </c>
      <c r="G262" s="18">
        <f t="shared" si="57"/>
        <v>4</v>
      </c>
      <c r="H262" s="13">
        <f t="shared" si="64"/>
        <v>-0.37599999999999989</v>
      </c>
      <c r="I262" s="19">
        <f t="shared" si="59"/>
        <v>0.4</v>
      </c>
      <c r="J262" s="13">
        <f t="shared" si="60"/>
        <v>351.84014836286093</v>
      </c>
      <c r="K262" s="19">
        <f t="shared" si="49"/>
        <v>126.60426794767352</v>
      </c>
      <c r="L262" s="19">
        <v>8</v>
      </c>
      <c r="M262" s="19">
        <f t="shared" si="61"/>
        <v>134.60426794767352</v>
      </c>
      <c r="N262" s="19">
        <f>VLOOKUP(I262,'[1]FS antenna gain'!$A$2:$B$902,2)</f>
        <v>43.019899999998138</v>
      </c>
      <c r="O262" s="19">
        <f>VLOOKUP(G262,'vehicle radar antenna gain'!$A$3:$M$903,11)</f>
        <v>-1.5867768595042016</v>
      </c>
      <c r="P262" s="19">
        <f t="shared" si="50"/>
        <v>0.41322314049579845</v>
      </c>
      <c r="Q262" s="19">
        <f t="shared" si="51"/>
        <v>5.4132231404957984</v>
      </c>
      <c r="R262" s="4">
        <f t="shared" si="62"/>
        <v>-91.171144807179587</v>
      </c>
      <c r="S262" s="4">
        <f t="shared" si="63"/>
        <v>-86.171144807179587</v>
      </c>
      <c r="T262" s="4">
        <f t="shared" si="52"/>
        <v>1.1711448071795871</v>
      </c>
      <c r="U262" s="4">
        <f t="shared" si="53"/>
        <v>21.171144807179587</v>
      </c>
    </row>
    <row r="263" spans="2:21" x14ac:dyDescent="0.25">
      <c r="B263" s="1">
        <v>254</v>
      </c>
      <c r="C263" s="1">
        <f t="shared" si="54"/>
        <v>4.0325714285714271</v>
      </c>
      <c r="D263" s="1">
        <f t="shared" si="48"/>
        <v>6.9428571428571395E-2</v>
      </c>
      <c r="E263" s="1">
        <f t="shared" si="55"/>
        <v>6.9428571428571437E-2</v>
      </c>
      <c r="F263" s="1">
        <f t="shared" si="56"/>
        <v>3.9715908477742019</v>
      </c>
      <c r="G263" s="18">
        <f t="shared" si="57"/>
        <v>4</v>
      </c>
      <c r="H263" s="13">
        <f t="shared" si="64"/>
        <v>-0.37599999999999989</v>
      </c>
      <c r="I263" s="19">
        <f t="shared" si="59"/>
        <v>0.4</v>
      </c>
      <c r="J263" s="13">
        <f t="shared" si="60"/>
        <v>350.84254303034572</v>
      </c>
      <c r="K263" s="19">
        <f t="shared" si="49"/>
        <v>126.57960505004297</v>
      </c>
      <c r="L263" s="19">
        <v>8</v>
      </c>
      <c r="M263" s="19">
        <f t="shared" si="61"/>
        <v>134.57960505004297</v>
      </c>
      <c r="N263" s="19">
        <f>VLOOKUP(I263,'[1]FS antenna gain'!$A$2:$B$902,2)</f>
        <v>43.019899999998138</v>
      </c>
      <c r="O263" s="19">
        <f>VLOOKUP(G263,'vehicle radar antenna gain'!$A$3:$M$903,11)</f>
        <v>-1.5867768595042016</v>
      </c>
      <c r="P263" s="19">
        <f t="shared" si="50"/>
        <v>0.41322314049579845</v>
      </c>
      <c r="Q263" s="19">
        <f t="shared" si="51"/>
        <v>5.4132231404957984</v>
      </c>
      <c r="R263" s="4">
        <f t="shared" si="62"/>
        <v>-91.146481909549038</v>
      </c>
      <c r="S263" s="4">
        <f t="shared" si="63"/>
        <v>-86.146481909549038</v>
      </c>
      <c r="T263" s="4">
        <f t="shared" si="52"/>
        <v>1.1464819095490384</v>
      </c>
      <c r="U263" s="4">
        <f t="shared" si="53"/>
        <v>21.146481909549038</v>
      </c>
    </row>
    <row r="264" spans="2:21" x14ac:dyDescent="0.25">
      <c r="B264" s="1">
        <v>255</v>
      </c>
      <c r="C264" s="1">
        <f t="shared" si="54"/>
        <v>3.9724928366762167</v>
      </c>
      <c r="D264" s="1">
        <f t="shared" si="48"/>
        <v>6.9627507163323762E-2</v>
      </c>
      <c r="E264" s="1">
        <f t="shared" si="55"/>
        <v>6.962750716332379E-2</v>
      </c>
      <c r="F264" s="1">
        <f t="shared" si="56"/>
        <v>3.9829341903335922</v>
      </c>
      <c r="G264" s="18">
        <f t="shared" si="57"/>
        <v>4</v>
      </c>
      <c r="H264" s="13">
        <f t="shared" si="64"/>
        <v>-0.37599999999999989</v>
      </c>
      <c r="I264" s="19">
        <f t="shared" si="59"/>
        <v>0.4</v>
      </c>
      <c r="J264" s="13">
        <f t="shared" si="60"/>
        <v>349.84495137131819</v>
      </c>
      <c r="K264" s="19">
        <f t="shared" si="49"/>
        <v>126.55487226409178</v>
      </c>
      <c r="L264" s="19">
        <v>8</v>
      </c>
      <c r="M264" s="19">
        <f t="shared" si="61"/>
        <v>134.55487226409178</v>
      </c>
      <c r="N264" s="19">
        <f>VLOOKUP(I264,'[1]FS antenna gain'!$A$2:$B$902,2)</f>
        <v>43.019899999998138</v>
      </c>
      <c r="O264" s="19">
        <f>VLOOKUP(G264,'vehicle radar antenna gain'!$A$3:$M$903,11)</f>
        <v>-1.5867768595042016</v>
      </c>
      <c r="P264" s="19">
        <f t="shared" si="50"/>
        <v>0.41322314049579845</v>
      </c>
      <c r="Q264" s="19">
        <f t="shared" si="51"/>
        <v>5.4132231404957984</v>
      </c>
      <c r="R264" s="4">
        <f t="shared" si="62"/>
        <v>-91.121749123597851</v>
      </c>
      <c r="S264" s="4">
        <f t="shared" si="63"/>
        <v>-86.121749123597851</v>
      </c>
      <c r="T264" s="4">
        <f t="shared" si="52"/>
        <v>1.1217491235978514</v>
      </c>
      <c r="U264" s="4">
        <f t="shared" si="53"/>
        <v>21.121749123597851</v>
      </c>
    </row>
    <row r="265" spans="2:21" x14ac:dyDescent="0.25">
      <c r="B265" s="1">
        <v>256</v>
      </c>
      <c r="C265" s="1">
        <f t="shared" si="54"/>
        <v>3.9120689655172405</v>
      </c>
      <c r="D265" s="1">
        <f t="shared" si="48"/>
        <v>6.9827586206896539E-2</v>
      </c>
      <c r="E265" s="1">
        <f t="shared" si="55"/>
        <v>6.9827586206896552E-2</v>
      </c>
      <c r="F265" s="1">
        <f t="shared" si="56"/>
        <v>3.9943424090922299</v>
      </c>
      <c r="G265" s="18">
        <f t="shared" si="57"/>
        <v>4</v>
      </c>
      <c r="H265" s="13">
        <f t="shared" si="64"/>
        <v>-0.37599999999999989</v>
      </c>
      <c r="I265" s="19">
        <f t="shared" si="59"/>
        <v>0.4</v>
      </c>
      <c r="J265" s="13">
        <f t="shared" si="60"/>
        <v>348.84737350308376</v>
      </c>
      <c r="K265" s="19">
        <f t="shared" si="49"/>
        <v>126.53006919456232</v>
      </c>
      <c r="L265" s="19">
        <v>8</v>
      </c>
      <c r="M265" s="19">
        <f t="shared" si="61"/>
        <v>134.53006919456232</v>
      </c>
      <c r="N265" s="19">
        <f>VLOOKUP(I265,'[1]FS antenna gain'!$A$2:$B$902,2)</f>
        <v>43.019899999998138</v>
      </c>
      <c r="O265" s="19">
        <f>VLOOKUP(G265,'vehicle radar antenna gain'!$A$3:$M$903,11)</f>
        <v>-1.5867768595042016</v>
      </c>
      <c r="P265" s="19">
        <f t="shared" si="50"/>
        <v>0.41322314049579845</v>
      </c>
      <c r="Q265" s="19">
        <f t="shared" si="51"/>
        <v>5.4132231404957984</v>
      </c>
      <c r="R265" s="4">
        <f t="shared" si="62"/>
        <v>-91.096946054068383</v>
      </c>
      <c r="S265" s="4">
        <f t="shared" si="63"/>
        <v>-86.096946054068383</v>
      </c>
      <c r="T265" s="4">
        <f t="shared" si="52"/>
        <v>1.0969460540683826</v>
      </c>
      <c r="U265" s="4">
        <f t="shared" si="53"/>
        <v>21.096946054068383</v>
      </c>
    </row>
    <row r="266" spans="2:21" x14ac:dyDescent="0.25">
      <c r="B266" s="1">
        <v>257</v>
      </c>
      <c r="C266" s="1">
        <f t="shared" si="54"/>
        <v>3.8512968299711807</v>
      </c>
      <c r="D266" s="1">
        <f t="shared" ref="D266:D315" si="65">(C266-0.7)/(302-B266)</f>
        <v>7.0028818443804028E-2</v>
      </c>
      <c r="E266" s="1">
        <f t="shared" si="55"/>
        <v>7.0028818443804042E-2</v>
      </c>
      <c r="F266" s="1">
        <f t="shared" si="56"/>
        <v>4.0058160613054667</v>
      </c>
      <c r="G266" s="18">
        <f t="shared" si="57"/>
        <v>4</v>
      </c>
      <c r="H266" s="13">
        <f t="shared" si="64"/>
        <v>-0.37599999999999989</v>
      </c>
      <c r="I266" s="19">
        <f t="shared" si="59"/>
        <v>0.4</v>
      </c>
      <c r="J266" s="13">
        <f t="shared" si="60"/>
        <v>347.84980954429165</v>
      </c>
      <c r="K266" s="19">
        <f t="shared" ref="K266:K315" si="66">20*LOG10(J266)+20*LOG10($C$3*1000000000)-147.55</f>
        <v>126.50519544285135</v>
      </c>
      <c r="L266" s="19">
        <v>8</v>
      </c>
      <c r="M266" s="19">
        <f t="shared" si="61"/>
        <v>134.50519544285135</v>
      </c>
      <c r="N266" s="19">
        <f>VLOOKUP(I266,'[1]FS antenna gain'!$A$2:$B$902,2)</f>
        <v>43.019899999998138</v>
      </c>
      <c r="O266" s="19">
        <f>VLOOKUP(G266,'vehicle radar antenna gain'!$A$3:$M$903,11)</f>
        <v>-1.5867768595042016</v>
      </c>
      <c r="P266" s="19">
        <f t="shared" ref="P266:P315" si="67">$C$5+O266</f>
        <v>0.41322314049579845</v>
      </c>
      <c r="Q266" s="19">
        <f t="shared" ref="Q266:Q315" si="68">$C$4+O266</f>
        <v>5.4132231404957984</v>
      </c>
      <c r="R266" s="4">
        <f t="shared" si="62"/>
        <v>-91.072072302357412</v>
      </c>
      <c r="S266" s="4">
        <f t="shared" si="63"/>
        <v>-86.072072302357412</v>
      </c>
      <c r="T266" s="4">
        <f t="shared" ref="T266:T315" si="69">-(R266-$K$4)</f>
        <v>1.0720723023574124</v>
      </c>
      <c r="U266" s="4">
        <f t="shared" ref="U266:U315" si="70">-(S266-$K$5)</f>
        <v>21.072072302357412</v>
      </c>
    </row>
    <row r="267" spans="2:21" x14ac:dyDescent="0.25">
      <c r="B267" s="1">
        <v>258</v>
      </c>
      <c r="C267" s="1">
        <f t="shared" ref="C267:C315" si="71">((-25*B267)+7761.4)/(604 -B267)</f>
        <v>3.7901734104046234</v>
      </c>
      <c r="D267" s="1">
        <f t="shared" si="65"/>
        <v>7.0231213872832349E-2</v>
      </c>
      <c r="E267" s="1">
        <f t="shared" ref="E267:E315" si="72">(25-C267)/302</f>
        <v>7.0231213872832376E-2</v>
      </c>
      <c r="F267" s="1">
        <f t="shared" ref="F267:F315" si="73">DEGREES(ATAN(D267))</f>
        <v>4.0173557106184834</v>
      </c>
      <c r="G267" s="18">
        <f t="shared" ref="G267:G315" si="74">ROUND(F267,1)</f>
        <v>4</v>
      </c>
      <c r="H267" s="13">
        <f t="shared" si="64"/>
        <v>-0.37599999999999989</v>
      </c>
      <c r="I267" s="19">
        <f t="shared" ref="I267:I315" si="75">ROUND(H267,1)*-1</f>
        <v>0.4</v>
      </c>
      <c r="J267" s="13">
        <f t="shared" ref="J267:J315" si="76">SQRT((C267-0.7)^2+(302-B267)^2)+SQRT((25-C267)^2+(302)^2)</f>
        <v>346.85225961495485</v>
      </c>
      <c r="K267" s="19">
        <f t="shared" si="66"/>
        <v>126.4802506069725</v>
      </c>
      <c r="L267" s="19">
        <v>8</v>
      </c>
      <c r="M267" s="19">
        <f t="shared" ref="M267:M315" si="77">K267+L267</f>
        <v>134.4802506069725</v>
      </c>
      <c r="N267" s="19">
        <f>VLOOKUP(I267,'[1]FS antenna gain'!$A$2:$B$902,2)</f>
        <v>43.019899999998138</v>
      </c>
      <c r="O267" s="19">
        <f>VLOOKUP(G267,'vehicle radar antenna gain'!$A$3:$M$903,11)</f>
        <v>-1.5867768595042016</v>
      </c>
      <c r="P267" s="19">
        <f t="shared" si="67"/>
        <v>0.41322314049579845</v>
      </c>
      <c r="Q267" s="19">
        <f t="shared" si="68"/>
        <v>5.4132231404957984</v>
      </c>
      <c r="R267" s="4">
        <f t="shared" ref="R267:R315" si="78">P267-M267+N267</f>
        <v>-91.047127466478571</v>
      </c>
      <c r="S267" s="4">
        <f t="shared" ref="S267:S315" si="79">Q267-M267+N267</f>
        <v>-86.047127466478571</v>
      </c>
      <c r="T267" s="4">
        <f t="shared" si="69"/>
        <v>1.047127466478571</v>
      </c>
      <c r="U267" s="4">
        <f t="shared" si="70"/>
        <v>21.047127466478571</v>
      </c>
    </row>
    <row r="268" spans="2:21" x14ac:dyDescent="0.25">
      <c r="B268" s="1">
        <v>259</v>
      </c>
      <c r="C268" s="1">
        <f t="shared" si="71"/>
        <v>3.7286956521739119</v>
      </c>
      <c r="D268" s="1">
        <f t="shared" si="65"/>
        <v>7.0434782608695637E-2</v>
      </c>
      <c r="E268" s="1">
        <f t="shared" si="72"/>
        <v>7.0434782608695651E-2</v>
      </c>
      <c r="F268" s="1">
        <f t="shared" si="73"/>
        <v>4.028961927157984</v>
      </c>
      <c r="G268" s="18">
        <f t="shared" si="74"/>
        <v>4</v>
      </c>
      <c r="H268" s="13">
        <f t="shared" si="64"/>
        <v>-0.37599999999999989</v>
      </c>
      <c r="I268" s="19">
        <f t="shared" si="75"/>
        <v>0.4</v>
      </c>
      <c r="J268" s="13">
        <f t="shared" si="76"/>
        <v>345.85472383646868</v>
      </c>
      <c r="K268" s="19">
        <f t="shared" si="66"/>
        <v>126.45523428151802</v>
      </c>
      <c r="L268" s="19">
        <v>8</v>
      </c>
      <c r="M268" s="19">
        <f t="shared" si="77"/>
        <v>134.45523428151802</v>
      </c>
      <c r="N268" s="19">
        <f>VLOOKUP(I268,'[1]FS antenna gain'!$A$2:$B$902,2)</f>
        <v>43.019899999998138</v>
      </c>
      <c r="O268" s="19">
        <f>VLOOKUP(G268,'vehicle radar antenna gain'!$A$3:$M$903,11)</f>
        <v>-1.5867768595042016</v>
      </c>
      <c r="P268" s="19">
        <f t="shared" si="67"/>
        <v>0.41322314049579845</v>
      </c>
      <c r="Q268" s="19">
        <f t="shared" si="68"/>
        <v>5.4132231404957984</v>
      </c>
      <c r="R268" s="4">
        <f t="shared" si="78"/>
        <v>-91.022111141024084</v>
      </c>
      <c r="S268" s="4">
        <f t="shared" si="79"/>
        <v>-86.022111141024084</v>
      </c>
      <c r="T268" s="4">
        <f t="shared" si="69"/>
        <v>1.0221111410240837</v>
      </c>
      <c r="U268" s="4">
        <f t="shared" si="70"/>
        <v>21.022111141024084</v>
      </c>
    </row>
    <row r="269" spans="2:21" x14ac:dyDescent="0.25">
      <c r="B269" s="1">
        <v>260</v>
      </c>
      <c r="C269" s="1">
        <f t="shared" si="71"/>
        <v>3.6668604651162782</v>
      </c>
      <c r="D269" s="1">
        <f t="shared" si="65"/>
        <v>7.063953488372092E-2</v>
      </c>
      <c r="E269" s="1">
        <f t="shared" si="72"/>
        <v>7.0639534883720934E-2</v>
      </c>
      <c r="F269" s="1">
        <f t="shared" si="73"/>
        <v>4.0406352876254692</v>
      </c>
      <c r="G269" s="18">
        <f t="shared" si="74"/>
        <v>4</v>
      </c>
      <c r="H269" s="13">
        <f t="shared" si="64"/>
        <v>-0.37599999999999989</v>
      </c>
      <c r="I269" s="19">
        <f t="shared" si="75"/>
        <v>0.4</v>
      </c>
      <c r="J269" s="13">
        <f t="shared" si="76"/>
        <v>344.85720233163175</v>
      </c>
      <c r="K269" s="19">
        <f t="shared" si="66"/>
        <v>126.43014605762005</v>
      </c>
      <c r="L269" s="19">
        <v>8</v>
      </c>
      <c r="M269" s="19">
        <f t="shared" si="77"/>
        <v>134.43014605762005</v>
      </c>
      <c r="N269" s="19">
        <f>VLOOKUP(I269,'[1]FS antenna gain'!$A$2:$B$902,2)</f>
        <v>43.019899999998138</v>
      </c>
      <c r="O269" s="19">
        <f>VLOOKUP(G269,'vehicle radar antenna gain'!$A$3:$M$903,11)</f>
        <v>-1.5867768595042016</v>
      </c>
      <c r="P269" s="19">
        <f t="shared" si="67"/>
        <v>0.41322314049579845</v>
      </c>
      <c r="Q269" s="19">
        <f t="shared" si="68"/>
        <v>5.4132231404957984</v>
      </c>
      <c r="R269" s="4">
        <f t="shared" si="78"/>
        <v>-90.997022917126117</v>
      </c>
      <c r="S269" s="4">
        <f t="shared" si="79"/>
        <v>-85.997022917126117</v>
      </c>
      <c r="T269" s="4">
        <f t="shared" si="69"/>
        <v>0.99702291712611668</v>
      </c>
      <c r="U269" s="4">
        <f t="shared" si="70"/>
        <v>20.997022917126117</v>
      </c>
    </row>
    <row r="270" spans="2:21" x14ac:dyDescent="0.25">
      <c r="B270" s="1">
        <v>261</v>
      </c>
      <c r="C270" s="1">
        <f t="shared" si="71"/>
        <v>3.604664723032069</v>
      </c>
      <c r="D270" s="1">
        <f t="shared" si="65"/>
        <v>7.0845481049562661E-2</v>
      </c>
      <c r="E270" s="1">
        <f t="shared" si="72"/>
        <v>7.0845481049562689E-2</v>
      </c>
      <c r="F270" s="1">
        <f t="shared" si="73"/>
        <v>4.0523763753921314</v>
      </c>
      <c r="G270" s="18">
        <f t="shared" si="74"/>
        <v>4.0999999999999996</v>
      </c>
      <c r="H270" s="13">
        <f t="shared" si="64"/>
        <v>-0.47599999999999953</v>
      </c>
      <c r="I270" s="19">
        <f t="shared" si="75"/>
        <v>0.5</v>
      </c>
      <c r="J270" s="13">
        <f t="shared" si="76"/>
        <v>343.8596952246657</v>
      </c>
      <c r="K270" s="19">
        <f t="shared" si="66"/>
        <v>126.40498552291137</v>
      </c>
      <c r="L270" s="19">
        <v>8</v>
      </c>
      <c r="M270" s="19">
        <f t="shared" si="77"/>
        <v>134.40498552291137</v>
      </c>
      <c r="N270" s="19">
        <f>VLOOKUP(I270,'[1]FS antenna gain'!$A$2:$B$902,2)</f>
        <v>42.468593750000842</v>
      </c>
      <c r="O270" s="19">
        <f>VLOOKUP(G270,'vehicle radar antenna gain'!$A$3:$M$903,11)</f>
        <v>-1.5867768595042016</v>
      </c>
      <c r="P270" s="19">
        <f t="shared" si="67"/>
        <v>0.41322314049579845</v>
      </c>
      <c r="Q270" s="19">
        <f t="shared" si="68"/>
        <v>5.4132231404957984</v>
      </c>
      <c r="R270" s="4">
        <f t="shared" si="78"/>
        <v>-91.523168632414723</v>
      </c>
      <c r="S270" s="4">
        <f t="shared" si="79"/>
        <v>-86.523168632414723</v>
      </c>
      <c r="T270" s="4">
        <f t="shared" si="69"/>
        <v>1.5231686324147233</v>
      </c>
      <c r="U270" s="4">
        <f t="shared" si="70"/>
        <v>21.523168632414723</v>
      </c>
    </row>
    <row r="271" spans="2:21" x14ac:dyDescent="0.25">
      <c r="B271" s="1">
        <v>262</v>
      </c>
      <c r="C271" s="1">
        <f t="shared" si="71"/>
        <v>3.5421052631578935</v>
      </c>
      <c r="D271" s="1">
        <f t="shared" si="65"/>
        <v>7.1052631578947339E-2</v>
      </c>
      <c r="E271" s="1">
        <f t="shared" si="72"/>
        <v>7.1052631578947367E-2</v>
      </c>
      <c r="F271" s="1">
        <f t="shared" si="73"/>
        <v>4.0641857805953894</v>
      </c>
      <c r="G271" s="18">
        <f t="shared" si="74"/>
        <v>4.0999999999999996</v>
      </c>
      <c r="H271" s="13">
        <f t="shared" si="64"/>
        <v>-0.47599999999999953</v>
      </c>
      <c r="I271" s="19">
        <f t="shared" si="75"/>
        <v>0.5</v>
      </c>
      <c r="J271" s="13">
        <f t="shared" si="76"/>
        <v>342.86220264123597</v>
      </c>
      <c r="K271" s="19">
        <f t="shared" si="66"/>
        <v>126.37975226148541</v>
      </c>
      <c r="L271" s="19">
        <v>8</v>
      </c>
      <c r="M271" s="19">
        <f t="shared" si="77"/>
        <v>134.37975226148541</v>
      </c>
      <c r="N271" s="19">
        <f>VLOOKUP(I271,'[1]FS antenna gain'!$A$2:$B$902,2)</f>
        <v>42.468593750000842</v>
      </c>
      <c r="O271" s="19">
        <f>VLOOKUP(G271,'vehicle radar antenna gain'!$A$3:$M$903,11)</f>
        <v>-1.5867768595042016</v>
      </c>
      <c r="P271" s="19">
        <f t="shared" si="67"/>
        <v>0.41322314049579845</v>
      </c>
      <c r="Q271" s="19">
        <f t="shared" si="68"/>
        <v>5.4132231404957984</v>
      </c>
      <c r="R271" s="4">
        <f t="shared" si="78"/>
        <v>-91.497935370988756</v>
      </c>
      <c r="S271" s="4">
        <f t="shared" si="79"/>
        <v>-86.497935370988756</v>
      </c>
      <c r="T271" s="4">
        <f t="shared" si="69"/>
        <v>1.4979353709887562</v>
      </c>
      <c r="U271" s="4">
        <f t="shared" si="70"/>
        <v>21.497935370988756</v>
      </c>
    </row>
    <row r="272" spans="2:21" x14ac:dyDescent="0.25">
      <c r="B272" s="1">
        <v>263</v>
      </c>
      <c r="C272" s="1">
        <f t="shared" si="71"/>
        <v>3.4791788856304975</v>
      </c>
      <c r="D272" s="1">
        <f t="shared" si="65"/>
        <v>7.1260997067448664E-2</v>
      </c>
      <c r="E272" s="1">
        <f t="shared" si="72"/>
        <v>7.1260997067448692E-2</v>
      </c>
      <c r="F272" s="1">
        <f t="shared" si="73"/>
        <v>4.0760641002371036</v>
      </c>
      <c r="G272" s="18">
        <f t="shared" si="74"/>
        <v>4.0999999999999996</v>
      </c>
      <c r="H272" s="13">
        <f t="shared" si="64"/>
        <v>-0.47599999999999953</v>
      </c>
      <c r="I272" s="19">
        <f t="shared" si="75"/>
        <v>0.5</v>
      </c>
      <c r="J272" s="13">
        <f t="shared" si="76"/>
        <v>341.86472470847298</v>
      </c>
      <c r="K272" s="19">
        <f t="shared" si="66"/>
        <v>126.35444585385625</v>
      </c>
      <c r="L272" s="19">
        <v>8</v>
      </c>
      <c r="M272" s="19">
        <f t="shared" si="77"/>
        <v>134.35444585385625</v>
      </c>
      <c r="N272" s="19">
        <f>VLOOKUP(I272,'[1]FS antenna gain'!$A$2:$B$902,2)</f>
        <v>42.468593750000842</v>
      </c>
      <c r="O272" s="19">
        <f>VLOOKUP(G272,'vehicle radar antenna gain'!$A$3:$M$903,11)</f>
        <v>-1.5867768595042016</v>
      </c>
      <c r="P272" s="19">
        <f t="shared" si="67"/>
        <v>0.41322314049579845</v>
      </c>
      <c r="Q272" s="19">
        <f t="shared" si="68"/>
        <v>5.4132231404957984</v>
      </c>
      <c r="R272" s="4">
        <f t="shared" si="78"/>
        <v>-91.472628963359597</v>
      </c>
      <c r="S272" s="4">
        <f t="shared" si="79"/>
        <v>-86.472628963359597</v>
      </c>
      <c r="T272" s="4">
        <f t="shared" si="69"/>
        <v>1.4726289633595968</v>
      </c>
      <c r="U272" s="4">
        <f t="shared" si="70"/>
        <v>21.472628963359597</v>
      </c>
    </row>
    <row r="273" spans="2:21" x14ac:dyDescent="0.25">
      <c r="B273" s="1">
        <v>264</v>
      </c>
      <c r="C273" s="1">
        <f t="shared" si="71"/>
        <v>3.4158823529411753</v>
      </c>
      <c r="D273" s="1">
        <f t="shared" si="65"/>
        <v>7.1470588235294091E-2</v>
      </c>
      <c r="E273" s="1">
        <f t="shared" si="72"/>
        <v>7.1470588235294119E-2</v>
      </c>
      <c r="F273" s="1">
        <f t="shared" si="73"/>
        <v>4.088011938283497</v>
      </c>
      <c r="G273" s="18">
        <f t="shared" si="74"/>
        <v>4.0999999999999996</v>
      </c>
      <c r="H273" s="13">
        <f t="shared" si="64"/>
        <v>-0.47599999999999953</v>
      </c>
      <c r="I273" s="19">
        <f t="shared" si="75"/>
        <v>0.5</v>
      </c>
      <c r="J273" s="13">
        <f t="shared" si="76"/>
        <v>340.86726155499298</v>
      </c>
      <c r="K273" s="19">
        <f t="shared" si="66"/>
        <v>126.32906587691724</v>
      </c>
      <c r="L273" s="19">
        <v>8</v>
      </c>
      <c r="M273" s="19">
        <f t="shared" si="77"/>
        <v>134.32906587691724</v>
      </c>
      <c r="N273" s="19">
        <f>VLOOKUP(I273,'[1]FS antenna gain'!$A$2:$B$902,2)</f>
        <v>42.468593750000842</v>
      </c>
      <c r="O273" s="19">
        <f>VLOOKUP(G273,'vehicle radar antenna gain'!$A$3:$M$903,11)</f>
        <v>-1.5867768595042016</v>
      </c>
      <c r="P273" s="19">
        <f t="shared" si="67"/>
        <v>0.41322314049579845</v>
      </c>
      <c r="Q273" s="19">
        <f t="shared" si="68"/>
        <v>5.4132231404957984</v>
      </c>
      <c r="R273" s="4">
        <f t="shared" si="78"/>
        <v>-91.44724898642059</v>
      </c>
      <c r="S273" s="4">
        <f t="shared" si="79"/>
        <v>-86.44724898642059</v>
      </c>
      <c r="T273" s="4">
        <f t="shared" si="69"/>
        <v>1.4472489864205897</v>
      </c>
      <c r="U273" s="4">
        <f t="shared" si="70"/>
        <v>21.44724898642059</v>
      </c>
    </row>
    <row r="274" spans="2:21" x14ac:dyDescent="0.25">
      <c r="B274" s="1">
        <v>265</v>
      </c>
      <c r="C274" s="1">
        <f t="shared" si="71"/>
        <v>3.3522123893805298</v>
      </c>
      <c r="D274" s="1">
        <f t="shared" si="65"/>
        <v>7.1681415929203518E-2</v>
      </c>
      <c r="E274" s="1">
        <f t="shared" si="72"/>
        <v>7.1681415929203546E-2</v>
      </c>
      <c r="F274" s="1">
        <f t="shared" si="73"/>
        <v>4.1000299057668412</v>
      </c>
      <c r="G274" s="18">
        <f t="shared" si="74"/>
        <v>4.0999999999999996</v>
      </c>
      <c r="H274" s="13">
        <f t="shared" si="64"/>
        <v>-0.47599999999999953</v>
      </c>
      <c r="I274" s="19">
        <f t="shared" si="75"/>
        <v>0.5</v>
      </c>
      <c r="J274" s="13">
        <f t="shared" si="76"/>
        <v>339.86981331092056</v>
      </c>
      <c r="K274" s="19">
        <f t="shared" si="66"/>
        <v>126.30361190389948</v>
      </c>
      <c r="L274" s="19">
        <v>8</v>
      </c>
      <c r="M274" s="19">
        <f t="shared" si="77"/>
        <v>134.30361190389948</v>
      </c>
      <c r="N274" s="19">
        <f>VLOOKUP(I274,'[1]FS antenna gain'!$A$2:$B$902,2)</f>
        <v>42.468593750000842</v>
      </c>
      <c r="O274" s="19">
        <f>VLOOKUP(G274,'vehicle radar antenna gain'!$A$3:$M$903,11)</f>
        <v>-1.5867768595042016</v>
      </c>
      <c r="P274" s="19">
        <f t="shared" si="67"/>
        <v>0.41322314049579845</v>
      </c>
      <c r="Q274" s="19">
        <f t="shared" si="68"/>
        <v>5.4132231404957984</v>
      </c>
      <c r="R274" s="4">
        <f t="shared" si="78"/>
        <v>-91.421795013402829</v>
      </c>
      <c r="S274" s="4">
        <f t="shared" si="79"/>
        <v>-86.421795013402829</v>
      </c>
      <c r="T274" s="4">
        <f t="shared" si="69"/>
        <v>1.4217950134028285</v>
      </c>
      <c r="U274" s="4">
        <f t="shared" si="70"/>
        <v>21.421795013402829</v>
      </c>
    </row>
    <row r="275" spans="2:21" x14ac:dyDescent="0.25">
      <c r="B275" s="1">
        <v>266</v>
      </c>
      <c r="C275" s="1">
        <f t="shared" si="71"/>
        <v>3.2881656804733717</v>
      </c>
      <c r="D275" s="1">
        <f t="shared" si="65"/>
        <v>7.1893491124260328E-2</v>
      </c>
      <c r="E275" s="1">
        <f t="shared" si="72"/>
        <v>7.1893491124260356E-2</v>
      </c>
      <c r="F275" s="1">
        <f t="shared" si="73"/>
        <v>4.1121186208889</v>
      </c>
      <c r="G275" s="18">
        <f t="shared" si="74"/>
        <v>4.0999999999999996</v>
      </c>
      <c r="H275" s="13">
        <f t="shared" si="64"/>
        <v>-0.47599999999999953</v>
      </c>
      <c r="I275" s="19">
        <f t="shared" si="75"/>
        <v>0.5</v>
      </c>
      <c r="J275" s="13">
        <f t="shared" si="76"/>
        <v>338.87238010791026</v>
      </c>
      <c r="K275" s="19">
        <f t="shared" si="66"/>
        <v>126.27808350433008</v>
      </c>
      <c r="L275" s="19">
        <v>8</v>
      </c>
      <c r="M275" s="19">
        <f t="shared" si="77"/>
        <v>134.27808350433008</v>
      </c>
      <c r="N275" s="19">
        <f>VLOOKUP(I275,'[1]FS antenna gain'!$A$2:$B$902,2)</f>
        <v>42.468593750000842</v>
      </c>
      <c r="O275" s="19">
        <f>VLOOKUP(G275,'vehicle radar antenna gain'!$A$3:$M$903,11)</f>
        <v>-1.5867768595042016</v>
      </c>
      <c r="P275" s="19">
        <f t="shared" si="67"/>
        <v>0.41322314049579845</v>
      </c>
      <c r="Q275" s="19">
        <f t="shared" si="68"/>
        <v>5.4132231404957984</v>
      </c>
      <c r="R275" s="4">
        <f t="shared" si="78"/>
        <v>-91.396266613833433</v>
      </c>
      <c r="S275" s="4">
        <f t="shared" si="79"/>
        <v>-86.396266613833433</v>
      </c>
      <c r="T275" s="4">
        <f t="shared" si="69"/>
        <v>1.3962666138334328</v>
      </c>
      <c r="U275" s="4">
        <f t="shared" si="70"/>
        <v>21.396266613833433</v>
      </c>
    </row>
    <row r="276" spans="2:21" x14ac:dyDescent="0.25">
      <c r="B276" s="1">
        <v>267</v>
      </c>
      <c r="C276" s="1">
        <f t="shared" si="71"/>
        <v>3.2237388724035596</v>
      </c>
      <c r="D276" s="1">
        <f t="shared" si="65"/>
        <v>7.2106824925815993E-2</v>
      </c>
      <c r="E276" s="1">
        <f t="shared" si="72"/>
        <v>7.2106824925816035E-2</v>
      </c>
      <c r="F276" s="1">
        <f t="shared" si="73"/>
        <v>4.1242787091262221</v>
      </c>
      <c r="G276" s="18">
        <f t="shared" si="74"/>
        <v>4.0999999999999996</v>
      </c>
      <c r="H276" s="13">
        <f t="shared" si="64"/>
        <v>-0.47599999999999953</v>
      </c>
      <c r="I276" s="19">
        <f t="shared" si="75"/>
        <v>0.5</v>
      </c>
      <c r="J276" s="13">
        <f t="shared" si="76"/>
        <v>337.87496207916917</v>
      </c>
      <c r="K276" s="19">
        <f t="shared" si="66"/>
        <v>126.25248024398888</v>
      </c>
      <c r="L276" s="19">
        <v>8</v>
      </c>
      <c r="M276" s="19">
        <f t="shared" si="77"/>
        <v>134.25248024398888</v>
      </c>
      <c r="N276" s="19">
        <f>VLOOKUP(I276,'[1]FS antenna gain'!$A$2:$B$902,2)</f>
        <v>42.468593750000842</v>
      </c>
      <c r="O276" s="19">
        <f>VLOOKUP(G276,'vehicle radar antenna gain'!$A$3:$M$903,11)</f>
        <v>-1.5867768595042016</v>
      </c>
      <c r="P276" s="19">
        <f t="shared" si="67"/>
        <v>0.41322314049579845</v>
      </c>
      <c r="Q276" s="19">
        <f t="shared" si="68"/>
        <v>5.4132231404957984</v>
      </c>
      <c r="R276" s="4">
        <f t="shared" si="78"/>
        <v>-91.370663353492233</v>
      </c>
      <c r="S276" s="4">
        <f t="shared" si="79"/>
        <v>-86.370663353492233</v>
      </c>
      <c r="T276" s="4">
        <f t="shared" si="69"/>
        <v>1.3706633534922332</v>
      </c>
      <c r="U276" s="4">
        <f t="shared" si="70"/>
        <v>21.370663353492233</v>
      </c>
    </row>
    <row r="277" spans="2:21" x14ac:dyDescent="0.25">
      <c r="B277" s="1">
        <v>268</v>
      </c>
      <c r="C277" s="1">
        <f t="shared" si="71"/>
        <v>3.1589285714285702</v>
      </c>
      <c r="D277" s="1">
        <f t="shared" si="65"/>
        <v>7.2321428571428537E-2</v>
      </c>
      <c r="E277" s="1">
        <f t="shared" si="72"/>
        <v>7.2321428571428564E-2</v>
      </c>
      <c r="F277" s="1">
        <f t="shared" si="73"/>
        <v>4.136510803337262</v>
      </c>
      <c r="G277" s="18">
        <f t="shared" si="74"/>
        <v>4.0999999999999996</v>
      </c>
      <c r="H277" s="13">
        <f t="shared" si="64"/>
        <v>-0.47599999999999953</v>
      </c>
      <c r="I277" s="19">
        <f t="shared" si="75"/>
        <v>0.5</v>
      </c>
      <c r="J277" s="13">
        <f t="shared" si="76"/>
        <v>336.87755935948002</v>
      </c>
      <c r="K277" s="19">
        <f t="shared" si="66"/>
        <v>126.22680168486539</v>
      </c>
      <c r="L277" s="19">
        <v>8</v>
      </c>
      <c r="M277" s="19">
        <f t="shared" si="77"/>
        <v>134.22680168486539</v>
      </c>
      <c r="N277" s="19">
        <f>VLOOKUP(I277,'[1]FS antenna gain'!$A$2:$B$902,2)</f>
        <v>42.468593750000842</v>
      </c>
      <c r="O277" s="19">
        <f>VLOOKUP(G277,'vehicle radar antenna gain'!$A$3:$M$903,11)</f>
        <v>-1.5867768595042016</v>
      </c>
      <c r="P277" s="19">
        <f t="shared" si="67"/>
        <v>0.41322314049579845</v>
      </c>
      <c r="Q277" s="19">
        <f t="shared" si="68"/>
        <v>5.4132231404957984</v>
      </c>
      <c r="R277" s="4">
        <f t="shared" si="78"/>
        <v>-91.344984794368742</v>
      </c>
      <c r="S277" s="4">
        <f t="shared" si="79"/>
        <v>-86.344984794368742</v>
      </c>
      <c r="T277" s="4">
        <f t="shared" si="69"/>
        <v>1.3449847943687416</v>
      </c>
      <c r="U277" s="4">
        <f t="shared" si="70"/>
        <v>21.344984794368742</v>
      </c>
    </row>
    <row r="278" spans="2:21" x14ac:dyDescent="0.25">
      <c r="B278" s="1">
        <v>269</v>
      </c>
      <c r="C278" s="1">
        <f t="shared" si="71"/>
        <v>3.0937313432835811</v>
      </c>
      <c r="D278" s="1">
        <f t="shared" si="65"/>
        <v>7.2537313432835787E-2</v>
      </c>
      <c r="E278" s="1">
        <f t="shared" si="72"/>
        <v>7.2537313432835829E-2</v>
      </c>
      <c r="F278" s="1">
        <f t="shared" si="73"/>
        <v>4.1488155438714243</v>
      </c>
      <c r="G278" s="18">
        <f t="shared" si="74"/>
        <v>4.0999999999999996</v>
      </c>
      <c r="H278" s="13">
        <f t="shared" si="64"/>
        <v>-0.47599999999999953</v>
      </c>
      <c r="I278" s="19">
        <f t="shared" si="75"/>
        <v>0.5</v>
      </c>
      <c r="J278" s="13">
        <f t="shared" si="76"/>
        <v>335.8801720852245</v>
      </c>
      <c r="K278" s="19">
        <f t="shared" si="66"/>
        <v>126.2010473851148</v>
      </c>
      <c r="L278" s="19">
        <v>8</v>
      </c>
      <c r="M278" s="19">
        <f t="shared" si="77"/>
        <v>134.2010473851148</v>
      </c>
      <c r="N278" s="19">
        <f>VLOOKUP(I278,'[1]FS antenna gain'!$A$2:$B$902,2)</f>
        <v>42.468593750000842</v>
      </c>
      <c r="O278" s="19">
        <f>VLOOKUP(G278,'vehicle radar antenna gain'!$A$3:$M$903,11)</f>
        <v>-1.5867768595042016</v>
      </c>
      <c r="P278" s="19">
        <f t="shared" si="67"/>
        <v>0.41322314049579845</v>
      </c>
      <c r="Q278" s="19">
        <f t="shared" si="68"/>
        <v>5.4132231404957984</v>
      </c>
      <c r="R278" s="4">
        <f t="shared" si="78"/>
        <v>-91.319230494618154</v>
      </c>
      <c r="S278" s="4">
        <f t="shared" si="79"/>
        <v>-86.319230494618154</v>
      </c>
      <c r="T278" s="4">
        <f t="shared" si="69"/>
        <v>1.3192304946181537</v>
      </c>
      <c r="U278" s="4">
        <f t="shared" si="70"/>
        <v>21.319230494618154</v>
      </c>
    </row>
    <row r="279" spans="2:21" x14ac:dyDescent="0.25">
      <c r="B279" s="1">
        <v>270</v>
      </c>
      <c r="C279" s="1">
        <f t="shared" si="71"/>
        <v>3.0281437125748494</v>
      </c>
      <c r="D279" s="1">
        <f t="shared" si="65"/>
        <v>7.2754491017964051E-2</v>
      </c>
      <c r="E279" s="1">
        <f t="shared" si="72"/>
        <v>7.2754491017964079E-2</v>
      </c>
      <c r="F279" s="1">
        <f t="shared" si="73"/>
        <v>4.1611935786800176</v>
      </c>
      <c r="G279" s="18">
        <f t="shared" si="74"/>
        <v>4.2</v>
      </c>
      <c r="H279" s="13">
        <f t="shared" si="64"/>
        <v>-0.57600000000000007</v>
      </c>
      <c r="I279" s="19">
        <f t="shared" si="75"/>
        <v>0.6</v>
      </c>
      <c r="J279" s="13">
        <f t="shared" si="76"/>
        <v>334.88280039440667</v>
      </c>
      <c r="K279" s="19">
        <f t="shared" si="66"/>
        <v>126.17521689901315</v>
      </c>
      <c r="L279" s="19">
        <v>8</v>
      </c>
      <c r="M279" s="19">
        <f t="shared" si="77"/>
        <v>134.17521689901315</v>
      </c>
      <c r="N279" s="19">
        <f>VLOOKUP(I279,'[1]FS antenna gain'!$A$2:$B$902,2)</f>
        <v>42.468593750000842</v>
      </c>
      <c r="O279" s="19">
        <f>VLOOKUP(G279,'vehicle radar antenna gain'!$A$3:$M$903,11)</f>
        <v>-1.7494214876032999</v>
      </c>
      <c r="P279" s="19">
        <f t="shared" si="67"/>
        <v>0.25057851239670015</v>
      </c>
      <c r="Q279" s="19">
        <f t="shared" si="68"/>
        <v>5.2505785123967001</v>
      </c>
      <c r="R279" s="4">
        <f t="shared" si="78"/>
        <v>-91.456044636615587</v>
      </c>
      <c r="S279" s="4">
        <f t="shared" si="79"/>
        <v>-86.456044636615587</v>
      </c>
      <c r="T279" s="4">
        <f t="shared" si="69"/>
        <v>1.4560446366155873</v>
      </c>
      <c r="U279" s="4">
        <f t="shared" si="70"/>
        <v>21.456044636615587</v>
      </c>
    </row>
    <row r="280" spans="2:21" x14ac:dyDescent="0.25">
      <c r="B280" s="1">
        <v>271</v>
      </c>
      <c r="C280" s="1">
        <f t="shared" si="71"/>
        <v>2.9621621621621612</v>
      </c>
      <c r="D280" s="1">
        <f t="shared" si="65"/>
        <v>7.2972972972972935E-2</v>
      </c>
      <c r="E280" s="1">
        <f t="shared" si="72"/>
        <v>7.2972972972972977E-2</v>
      </c>
      <c r="F280" s="1">
        <f t="shared" si="73"/>
        <v>4.173645563429198</v>
      </c>
      <c r="G280" s="18">
        <f t="shared" si="74"/>
        <v>4.2</v>
      </c>
      <c r="H280" s="13">
        <f t="shared" si="64"/>
        <v>-0.57600000000000007</v>
      </c>
      <c r="I280" s="19">
        <f t="shared" si="75"/>
        <v>0.6</v>
      </c>
      <c r="J280" s="13">
        <f t="shared" si="76"/>
        <v>333.88544442667757</v>
      </c>
      <c r="K280" s="19">
        <f t="shared" si="66"/>
        <v>126.14930977691222</v>
      </c>
      <c r="L280" s="19">
        <v>8</v>
      </c>
      <c r="M280" s="19">
        <f t="shared" si="77"/>
        <v>134.14930977691222</v>
      </c>
      <c r="N280" s="19">
        <f>VLOOKUP(I280,'[1]FS antenna gain'!$A$2:$B$902,2)</f>
        <v>42.468593750000842</v>
      </c>
      <c r="O280" s="19">
        <f>VLOOKUP(G280,'vehicle radar antenna gain'!$A$3:$M$903,11)</f>
        <v>-1.7494214876032999</v>
      </c>
      <c r="P280" s="19">
        <f t="shared" si="67"/>
        <v>0.25057851239670015</v>
      </c>
      <c r="Q280" s="19">
        <f t="shared" si="68"/>
        <v>5.2505785123967001</v>
      </c>
      <c r="R280" s="4">
        <f t="shared" si="78"/>
        <v>-91.430137514514655</v>
      </c>
      <c r="S280" s="4">
        <f t="shared" si="79"/>
        <v>-86.430137514514655</v>
      </c>
      <c r="T280" s="4">
        <f t="shared" si="69"/>
        <v>1.4301375145146551</v>
      </c>
      <c r="U280" s="4">
        <f t="shared" si="70"/>
        <v>21.430137514514655</v>
      </c>
    </row>
    <row r="281" spans="2:21" x14ac:dyDescent="0.25">
      <c r="B281" s="1">
        <v>272</v>
      </c>
      <c r="C281" s="1">
        <f t="shared" si="71"/>
        <v>2.8957831325301195</v>
      </c>
      <c r="D281" s="1">
        <f t="shared" si="65"/>
        <v>7.3192771084337332E-2</v>
      </c>
      <c r="E281" s="1">
        <f t="shared" si="72"/>
        <v>7.3192771084337346E-2</v>
      </c>
      <c r="F281" s="1">
        <f t="shared" si="73"/>
        <v>4.1861721616149303</v>
      </c>
      <c r="G281" s="18">
        <f t="shared" si="74"/>
        <v>4.2</v>
      </c>
      <c r="H281" s="13">
        <f t="shared" si="64"/>
        <v>-0.57600000000000007</v>
      </c>
      <c r="I281" s="19">
        <f t="shared" si="75"/>
        <v>0.6</v>
      </c>
      <c r="J281" s="13">
        <f t="shared" si="76"/>
        <v>332.8881043233597</v>
      </c>
      <c r="K281" s="19">
        <f t="shared" si="66"/>
        <v>126.12332556519362</v>
      </c>
      <c r="L281" s="19">
        <v>8</v>
      </c>
      <c r="M281" s="19">
        <f t="shared" si="77"/>
        <v>134.12332556519362</v>
      </c>
      <c r="N281" s="19">
        <f>VLOOKUP(I281,'[1]FS antenna gain'!$A$2:$B$902,2)</f>
        <v>42.468593750000842</v>
      </c>
      <c r="O281" s="19">
        <f>VLOOKUP(G281,'vehicle radar antenna gain'!$A$3:$M$903,11)</f>
        <v>-1.7494214876032999</v>
      </c>
      <c r="P281" s="19">
        <f t="shared" si="67"/>
        <v>0.25057851239670015</v>
      </c>
      <c r="Q281" s="19">
        <f t="shared" si="68"/>
        <v>5.2505785123967001</v>
      </c>
      <c r="R281" s="4">
        <f t="shared" si="78"/>
        <v>-91.404153302796061</v>
      </c>
      <c r="S281" s="4">
        <f t="shared" si="79"/>
        <v>-86.404153302796061</v>
      </c>
      <c r="T281" s="4">
        <f t="shared" si="69"/>
        <v>1.4041533027960611</v>
      </c>
      <c r="U281" s="4">
        <f t="shared" si="70"/>
        <v>21.404153302796061</v>
      </c>
    </row>
    <row r="282" spans="2:21" x14ac:dyDescent="0.25">
      <c r="B282" s="1">
        <v>273</v>
      </c>
      <c r="C282" s="1">
        <f t="shared" si="71"/>
        <v>2.829003021148035</v>
      </c>
      <c r="D282" s="1">
        <f t="shared" si="65"/>
        <v>7.3413897280966728E-2</v>
      </c>
      <c r="E282" s="1">
        <f t="shared" si="72"/>
        <v>7.3413897280966769E-2</v>
      </c>
      <c r="F282" s="1">
        <f t="shared" si="73"/>
        <v>4.1987740446799924</v>
      </c>
      <c r="G282" s="18">
        <f t="shared" si="74"/>
        <v>4.2</v>
      </c>
      <c r="H282" s="13">
        <f t="shared" si="64"/>
        <v>-0.57600000000000007</v>
      </c>
      <c r="I282" s="19">
        <f t="shared" si="75"/>
        <v>0.6</v>
      </c>
      <c r="J282" s="13">
        <f t="shared" si="76"/>
        <v>331.89078022747179</v>
      </c>
      <c r="K282" s="19">
        <f t="shared" si="66"/>
        <v>126.09726380622203</v>
      </c>
      <c r="L282" s="19">
        <v>8</v>
      </c>
      <c r="M282" s="19">
        <f t="shared" si="77"/>
        <v>134.09726380622203</v>
      </c>
      <c r="N282" s="19">
        <f>VLOOKUP(I282,'[1]FS antenna gain'!$A$2:$B$902,2)</f>
        <v>42.468593750000842</v>
      </c>
      <c r="O282" s="19">
        <f>VLOOKUP(G282,'vehicle radar antenna gain'!$A$3:$M$903,11)</f>
        <v>-1.7494214876032999</v>
      </c>
      <c r="P282" s="19">
        <f t="shared" si="67"/>
        <v>0.25057851239670015</v>
      </c>
      <c r="Q282" s="19">
        <f t="shared" si="68"/>
        <v>5.2505785123967001</v>
      </c>
      <c r="R282" s="4">
        <f t="shared" si="78"/>
        <v>-91.378091543824468</v>
      </c>
      <c r="S282" s="4">
        <f t="shared" si="79"/>
        <v>-86.378091543824468</v>
      </c>
      <c r="T282" s="4">
        <f t="shared" si="69"/>
        <v>1.3780915438244676</v>
      </c>
      <c r="U282" s="4">
        <f t="shared" si="70"/>
        <v>21.378091543824468</v>
      </c>
    </row>
    <row r="283" spans="2:21" x14ac:dyDescent="0.25">
      <c r="B283" s="1">
        <v>274</v>
      </c>
      <c r="C283" s="1">
        <f t="shared" si="71"/>
        <v>2.7618181818181808</v>
      </c>
      <c r="D283" s="1">
        <f t="shared" si="65"/>
        <v>7.3636363636363597E-2</v>
      </c>
      <c r="E283" s="1">
        <f t="shared" si="72"/>
        <v>7.3636363636363639E-2</v>
      </c>
      <c r="F283" s="1">
        <f t="shared" si="73"/>
        <v>4.211451892133101</v>
      </c>
      <c r="G283" s="18">
        <f t="shared" si="74"/>
        <v>4.2</v>
      </c>
      <c r="H283" s="13">
        <f t="shared" si="64"/>
        <v>-0.57600000000000007</v>
      </c>
      <c r="I283" s="19">
        <f t="shared" si="75"/>
        <v>0.6</v>
      </c>
      <c r="J283" s="13">
        <f t="shared" si="76"/>
        <v>330.89347228375482</v>
      </c>
      <c r="K283" s="19">
        <f t="shared" si="66"/>
        <v>126.07112403829797</v>
      </c>
      <c r="L283" s="19">
        <v>8</v>
      </c>
      <c r="M283" s="19">
        <f t="shared" si="77"/>
        <v>134.07112403829797</v>
      </c>
      <c r="N283" s="19">
        <f>VLOOKUP(I283,'[1]FS antenna gain'!$A$2:$B$902,2)</f>
        <v>42.468593750000842</v>
      </c>
      <c r="O283" s="19">
        <f>VLOOKUP(G283,'vehicle radar antenna gain'!$A$3:$M$903,11)</f>
        <v>-1.7494214876032999</v>
      </c>
      <c r="P283" s="19">
        <f t="shared" si="67"/>
        <v>0.25057851239670015</v>
      </c>
      <c r="Q283" s="19">
        <f t="shared" si="68"/>
        <v>5.2505785123967001</v>
      </c>
      <c r="R283" s="4">
        <f t="shared" si="78"/>
        <v>-91.351951775900403</v>
      </c>
      <c r="S283" s="4">
        <f t="shared" si="79"/>
        <v>-86.351951775900403</v>
      </c>
      <c r="T283" s="4">
        <f t="shared" si="69"/>
        <v>1.3519517759004032</v>
      </c>
      <c r="U283" s="4">
        <f t="shared" si="70"/>
        <v>21.351951775900403</v>
      </c>
    </row>
    <row r="284" spans="2:21" x14ac:dyDescent="0.25">
      <c r="B284" s="1">
        <v>275</v>
      </c>
      <c r="C284" s="1">
        <f t="shared" si="71"/>
        <v>2.6942249240121567</v>
      </c>
      <c r="D284" s="1">
        <f t="shared" si="65"/>
        <v>7.3860182370820621E-2</v>
      </c>
      <c r="E284" s="1">
        <f t="shared" si="72"/>
        <v>7.3860182370820676E-2</v>
      </c>
      <c r="F284" s="1">
        <f t="shared" si="73"/>
        <v>4.2242063916701573</v>
      </c>
      <c r="G284" s="18">
        <f t="shared" si="74"/>
        <v>4.2</v>
      </c>
      <c r="H284" s="13">
        <f t="shared" si="64"/>
        <v>-0.57600000000000007</v>
      </c>
      <c r="I284" s="19">
        <f t="shared" si="75"/>
        <v>0.6</v>
      </c>
      <c r="J284" s="13">
        <f t="shared" si="76"/>
        <v>329.89618063869733</v>
      </c>
      <c r="K284" s="19">
        <f t="shared" si="66"/>
        <v>126.04490579560996</v>
      </c>
      <c r="L284" s="19">
        <v>8</v>
      </c>
      <c r="M284" s="19">
        <f t="shared" si="77"/>
        <v>134.04490579560996</v>
      </c>
      <c r="N284" s="19">
        <f>VLOOKUP(I284,'[1]FS antenna gain'!$A$2:$B$902,2)</f>
        <v>42.468593750000842</v>
      </c>
      <c r="O284" s="19">
        <f>VLOOKUP(G284,'vehicle radar antenna gain'!$A$3:$M$903,11)</f>
        <v>-1.7494214876032999</v>
      </c>
      <c r="P284" s="19">
        <f t="shared" si="67"/>
        <v>0.25057851239670015</v>
      </c>
      <c r="Q284" s="19">
        <f t="shared" si="68"/>
        <v>5.2505785123967001</v>
      </c>
      <c r="R284" s="4">
        <f t="shared" si="78"/>
        <v>-91.3257335332124</v>
      </c>
      <c r="S284" s="4">
        <f t="shared" si="79"/>
        <v>-86.3257335332124</v>
      </c>
      <c r="T284" s="4">
        <f t="shared" si="69"/>
        <v>1.3257335332124001</v>
      </c>
      <c r="U284" s="4">
        <f t="shared" si="70"/>
        <v>21.3257335332124</v>
      </c>
    </row>
    <row r="285" spans="2:21" x14ac:dyDescent="0.25">
      <c r="B285" s="1">
        <v>276</v>
      </c>
      <c r="C285" s="1">
        <f t="shared" si="71"/>
        <v>2.6262195121951208</v>
      </c>
      <c r="D285" s="1">
        <f t="shared" si="65"/>
        <v>7.4085365853658491E-2</v>
      </c>
      <c r="E285" s="1">
        <f t="shared" si="72"/>
        <v>7.4085365853658547E-2</v>
      </c>
      <c r="F285" s="1">
        <f t="shared" si="73"/>
        <v>4.2370382392977115</v>
      </c>
      <c r="G285" s="18">
        <f t="shared" si="74"/>
        <v>4.2</v>
      </c>
      <c r="H285" s="13">
        <f t="shared" si="64"/>
        <v>-0.57600000000000007</v>
      </c>
      <c r="I285" s="19">
        <f t="shared" si="75"/>
        <v>0.6</v>
      </c>
      <c r="J285" s="13">
        <f t="shared" si="76"/>
        <v>328.89890544056243</v>
      </c>
      <c r="K285" s="19">
        <f t="shared" si="66"/>
        <v>126.01860860818567</v>
      </c>
      <c r="L285" s="19">
        <v>8</v>
      </c>
      <c r="M285" s="19">
        <f t="shared" si="77"/>
        <v>134.01860860818567</v>
      </c>
      <c r="N285" s="19">
        <f>VLOOKUP(I285,'[1]FS antenna gain'!$A$2:$B$902,2)</f>
        <v>42.468593750000842</v>
      </c>
      <c r="O285" s="19">
        <f>VLOOKUP(G285,'vehicle radar antenna gain'!$A$3:$M$903,11)</f>
        <v>-1.7494214876032999</v>
      </c>
      <c r="P285" s="19">
        <f t="shared" si="67"/>
        <v>0.25057851239670015</v>
      </c>
      <c r="Q285" s="19">
        <f t="shared" si="68"/>
        <v>5.2505785123967001</v>
      </c>
      <c r="R285" s="4">
        <f t="shared" si="78"/>
        <v>-91.299436345788109</v>
      </c>
      <c r="S285" s="4">
        <f t="shared" si="79"/>
        <v>-86.299436345788109</v>
      </c>
      <c r="T285" s="4">
        <f t="shared" si="69"/>
        <v>1.2994363457881093</v>
      </c>
      <c r="U285" s="4">
        <f t="shared" si="70"/>
        <v>21.299436345788109</v>
      </c>
    </row>
    <row r="286" spans="2:21" x14ac:dyDescent="0.25">
      <c r="B286" s="1">
        <v>277</v>
      </c>
      <c r="C286" s="1">
        <f t="shared" si="71"/>
        <v>2.5577981651376134</v>
      </c>
      <c r="D286" s="1">
        <f t="shared" si="65"/>
        <v>7.4311926605504536E-2</v>
      </c>
      <c r="E286" s="1">
        <f t="shared" si="72"/>
        <v>7.4311926605504591E-2</v>
      </c>
      <c r="F286" s="1">
        <f t="shared" si="73"/>
        <v>4.2499481394586347</v>
      </c>
      <c r="G286" s="18">
        <f t="shared" si="74"/>
        <v>4.2</v>
      </c>
      <c r="H286" s="13">
        <f t="shared" si="64"/>
        <v>-0.57600000000000007</v>
      </c>
      <c r="I286" s="19">
        <f t="shared" si="75"/>
        <v>0.6</v>
      </c>
      <c r="J286" s="13">
        <f t="shared" si="76"/>
        <v>327.90164683941435</v>
      </c>
      <c r="K286" s="19">
        <f t="shared" si="66"/>
        <v>125.99223200184247</v>
      </c>
      <c r="L286" s="19">
        <v>8</v>
      </c>
      <c r="M286" s="19">
        <f t="shared" si="77"/>
        <v>133.99223200184247</v>
      </c>
      <c r="N286" s="19">
        <f>VLOOKUP(I286,'[1]FS antenna gain'!$A$2:$B$902,2)</f>
        <v>42.468593750000842</v>
      </c>
      <c r="O286" s="19">
        <f>VLOOKUP(G286,'vehicle radar antenna gain'!$A$3:$M$903,11)</f>
        <v>-1.7494214876032999</v>
      </c>
      <c r="P286" s="19">
        <f t="shared" si="67"/>
        <v>0.25057851239670015</v>
      </c>
      <c r="Q286" s="19">
        <f t="shared" si="68"/>
        <v>5.2505785123967001</v>
      </c>
      <c r="R286" s="4">
        <f t="shared" si="78"/>
        <v>-91.273059739444903</v>
      </c>
      <c r="S286" s="4">
        <f t="shared" si="79"/>
        <v>-86.273059739444903</v>
      </c>
      <c r="T286" s="4">
        <f t="shared" si="69"/>
        <v>1.2730597394449035</v>
      </c>
      <c r="U286" s="4">
        <f t="shared" si="70"/>
        <v>21.273059739444903</v>
      </c>
    </row>
    <row r="287" spans="2:21" x14ac:dyDescent="0.25">
      <c r="B287" s="1">
        <v>278</v>
      </c>
      <c r="C287" s="1">
        <f t="shared" si="71"/>
        <v>2.4889570552147227</v>
      </c>
      <c r="D287" s="1">
        <f t="shared" si="65"/>
        <v>7.4539877300613441E-2</v>
      </c>
      <c r="E287" s="1">
        <f t="shared" si="72"/>
        <v>7.4539877300613497E-2</v>
      </c>
      <c r="F287" s="1">
        <f t="shared" si="73"/>
        <v>4.2629368051601011</v>
      </c>
      <c r="G287" s="18">
        <f t="shared" si="74"/>
        <v>4.3</v>
      </c>
      <c r="H287" s="13">
        <f t="shared" si="64"/>
        <v>-0.67599999999999971</v>
      </c>
      <c r="I287" s="19">
        <f t="shared" si="75"/>
        <v>0.7</v>
      </c>
      <c r="J287" s="13">
        <f t="shared" si="76"/>
        <v>326.90440498714605</v>
      </c>
      <c r="K287" s="19">
        <f t="shared" si="66"/>
        <v>125.96577549813748</v>
      </c>
      <c r="L287" s="19">
        <v>8</v>
      </c>
      <c r="M287" s="19">
        <f t="shared" si="77"/>
        <v>133.96577549813748</v>
      </c>
      <c r="N287" s="19">
        <f>VLOOKUP(I287,'[1]FS antenna gain'!$A$2:$B$902,2)</f>
        <v>41.794775000000449</v>
      </c>
      <c r="O287" s="19">
        <f>VLOOKUP(G287,'vehicle radar antenna gain'!$A$3:$M$903,11)</f>
        <v>-1.8337190082644987</v>
      </c>
      <c r="P287" s="19">
        <f t="shared" si="67"/>
        <v>0.16628099173550126</v>
      </c>
      <c r="Q287" s="19">
        <f t="shared" si="68"/>
        <v>5.1662809917355013</v>
      </c>
      <c r="R287" s="4">
        <f t="shared" si="78"/>
        <v>-92.004719506401528</v>
      </c>
      <c r="S287" s="4">
        <f t="shared" si="79"/>
        <v>-87.004719506401528</v>
      </c>
      <c r="T287" s="4">
        <f t="shared" si="69"/>
        <v>2.0047195064015284</v>
      </c>
      <c r="U287" s="4">
        <f t="shared" si="70"/>
        <v>22.004719506401528</v>
      </c>
    </row>
    <row r="288" spans="2:21" x14ac:dyDescent="0.25">
      <c r="B288" s="1">
        <v>279</v>
      </c>
      <c r="C288" s="1">
        <f t="shared" si="71"/>
        <v>2.4196923076923067</v>
      </c>
      <c r="D288" s="1">
        <f t="shared" si="65"/>
        <v>7.4769230769230727E-2</v>
      </c>
      <c r="E288" s="1">
        <f t="shared" si="72"/>
        <v>7.4769230769230768E-2</v>
      </c>
      <c r="F288" s="1">
        <f t="shared" si="73"/>
        <v>4.2760049581038784</v>
      </c>
      <c r="G288" s="18">
        <f t="shared" si="74"/>
        <v>4.3</v>
      </c>
      <c r="H288" s="13">
        <f t="shared" si="64"/>
        <v>-0.67599999999999971</v>
      </c>
      <c r="I288" s="19">
        <f t="shared" si="75"/>
        <v>0.7</v>
      </c>
      <c r="J288" s="13">
        <f t="shared" si="76"/>
        <v>325.90718003750703</v>
      </c>
      <c r="K288" s="19">
        <f t="shared" si="66"/>
        <v>125.93923861431654</v>
      </c>
      <c r="L288" s="19">
        <v>8</v>
      </c>
      <c r="M288" s="19">
        <f t="shared" si="77"/>
        <v>133.93923861431654</v>
      </c>
      <c r="N288" s="19">
        <f>VLOOKUP(I288,'[1]FS antenna gain'!$A$2:$B$902,2)</f>
        <v>41.794775000000449</v>
      </c>
      <c r="O288" s="19">
        <f>VLOOKUP(G288,'vehicle radar antenna gain'!$A$3:$M$903,11)</f>
        <v>-1.8337190082644987</v>
      </c>
      <c r="P288" s="19">
        <f t="shared" si="67"/>
        <v>0.16628099173550126</v>
      </c>
      <c r="Q288" s="19">
        <f t="shared" si="68"/>
        <v>5.1662809917355013</v>
      </c>
      <c r="R288" s="4">
        <f t="shared" si="78"/>
        <v>-91.97818262258059</v>
      </c>
      <c r="S288" s="4">
        <f t="shared" si="79"/>
        <v>-86.97818262258059</v>
      </c>
      <c r="T288" s="4">
        <f t="shared" si="69"/>
        <v>1.9781826225805901</v>
      </c>
      <c r="U288" s="4">
        <f t="shared" si="70"/>
        <v>21.97818262258059</v>
      </c>
    </row>
    <row r="289" spans="2:21" x14ac:dyDescent="0.25">
      <c r="B289" s="1">
        <v>280</v>
      </c>
      <c r="C289" s="1">
        <f t="shared" si="71"/>
        <v>2.3499999999999988</v>
      </c>
      <c r="D289" s="1">
        <f t="shared" si="65"/>
        <v>7.4999999999999942E-2</v>
      </c>
      <c r="E289" s="1">
        <f t="shared" si="72"/>
        <v>7.5000000000000011E-2</v>
      </c>
      <c r="F289" s="1">
        <f t="shared" si="73"/>
        <v>4.2891533288190153</v>
      </c>
      <c r="G289" s="18">
        <f t="shared" si="74"/>
        <v>4.3</v>
      </c>
      <c r="H289" s="13">
        <f t="shared" si="64"/>
        <v>-0.67599999999999971</v>
      </c>
      <c r="I289" s="19">
        <f t="shared" si="75"/>
        <v>0.7</v>
      </c>
      <c r="J289" s="13">
        <f t="shared" si="76"/>
        <v>324.90997214613162</v>
      </c>
      <c r="K289" s="19">
        <f t="shared" si="66"/>
        <v>125.91262086326276</v>
      </c>
      <c r="L289" s="19">
        <v>8</v>
      </c>
      <c r="M289" s="19">
        <f t="shared" si="77"/>
        <v>133.91262086326276</v>
      </c>
      <c r="N289" s="19">
        <f>VLOOKUP(I289,'[1]FS antenna gain'!$A$2:$B$902,2)</f>
        <v>41.794775000000449</v>
      </c>
      <c r="O289" s="19">
        <f>VLOOKUP(G289,'vehicle radar antenna gain'!$A$3:$M$903,11)</f>
        <v>-1.8337190082644987</v>
      </c>
      <c r="P289" s="19">
        <f t="shared" si="67"/>
        <v>0.16628099173550126</v>
      </c>
      <c r="Q289" s="19">
        <f t="shared" si="68"/>
        <v>5.1662809917355013</v>
      </c>
      <c r="R289" s="4">
        <f t="shared" si="78"/>
        <v>-91.951564871526813</v>
      </c>
      <c r="S289" s="4">
        <f t="shared" si="79"/>
        <v>-86.951564871526813</v>
      </c>
      <c r="T289" s="4">
        <f t="shared" si="69"/>
        <v>1.9515648715268128</v>
      </c>
      <c r="U289" s="4">
        <f t="shared" si="70"/>
        <v>21.951564871526813</v>
      </c>
    </row>
    <row r="290" spans="2:21" x14ac:dyDescent="0.25">
      <c r="B290" s="1">
        <v>281</v>
      </c>
      <c r="C290" s="1">
        <f t="shared" si="71"/>
        <v>2.2798761609907108</v>
      </c>
      <c r="D290" s="1">
        <f t="shared" si="65"/>
        <v>7.5232198142414802E-2</v>
      </c>
      <c r="E290" s="1">
        <f t="shared" si="72"/>
        <v>7.5232198142414872E-2</v>
      </c>
      <c r="F290" s="1">
        <f t="shared" si="73"/>
        <v>4.3023826567969614</v>
      </c>
      <c r="G290" s="18">
        <f t="shared" si="74"/>
        <v>4.3</v>
      </c>
      <c r="H290" s="13">
        <f t="shared" si="64"/>
        <v>-0.67599999999999971</v>
      </c>
      <c r="I290" s="19">
        <f t="shared" si="75"/>
        <v>0.7</v>
      </c>
      <c r="J290" s="13">
        <f t="shared" si="76"/>
        <v>323.91278147056806</v>
      </c>
      <c r="K290" s="19">
        <f t="shared" si="66"/>
        <v>125.88592175344382</v>
      </c>
      <c r="L290" s="19">
        <v>8</v>
      </c>
      <c r="M290" s="19">
        <f t="shared" si="77"/>
        <v>133.88592175344382</v>
      </c>
      <c r="N290" s="19">
        <f>VLOOKUP(I290,'[1]FS antenna gain'!$A$2:$B$902,2)</f>
        <v>41.794775000000449</v>
      </c>
      <c r="O290" s="19">
        <f>VLOOKUP(G290,'vehicle radar antenna gain'!$A$3:$M$903,11)</f>
        <v>-1.8337190082644987</v>
      </c>
      <c r="P290" s="19">
        <f t="shared" si="67"/>
        <v>0.16628099173550126</v>
      </c>
      <c r="Q290" s="19">
        <f t="shared" si="68"/>
        <v>5.1662809917355013</v>
      </c>
      <c r="R290" s="4">
        <f t="shared" si="78"/>
        <v>-91.924865761707878</v>
      </c>
      <c r="S290" s="4">
        <f t="shared" si="79"/>
        <v>-86.924865761707878</v>
      </c>
      <c r="T290" s="4">
        <f t="shared" si="69"/>
        <v>1.9248657617078777</v>
      </c>
      <c r="U290" s="4">
        <f t="shared" si="70"/>
        <v>21.924865761707878</v>
      </c>
    </row>
    <row r="291" spans="2:21" x14ac:dyDescent="0.25">
      <c r="B291" s="1">
        <v>282</v>
      </c>
      <c r="C291" s="1">
        <f t="shared" si="71"/>
        <v>2.2093167701863341</v>
      </c>
      <c r="D291" s="1">
        <f t="shared" si="65"/>
        <v>7.5465838509316707E-2</v>
      </c>
      <c r="E291" s="1">
        <f t="shared" si="72"/>
        <v>7.5465838509316777E-2</v>
      </c>
      <c r="F291" s="1">
        <f t="shared" si="73"/>
        <v>4.3156936906291596</v>
      </c>
      <c r="G291" s="18">
        <f t="shared" si="74"/>
        <v>4.3</v>
      </c>
      <c r="H291" s="13">
        <f t="shared" si="64"/>
        <v>-0.67599999999999971</v>
      </c>
      <c r="I291" s="19">
        <f t="shared" si="75"/>
        <v>0.7</v>
      </c>
      <c r="J291" s="13">
        <f t="shared" si="76"/>
        <v>322.91560817030819</v>
      </c>
      <c r="K291" s="19">
        <f t="shared" si="66"/>
        <v>125.85914078885895</v>
      </c>
      <c r="L291" s="19">
        <v>8</v>
      </c>
      <c r="M291" s="19">
        <f t="shared" si="77"/>
        <v>133.85914078885895</v>
      </c>
      <c r="N291" s="19">
        <f>VLOOKUP(I291,'[1]FS antenna gain'!$A$2:$B$902,2)</f>
        <v>41.794775000000449</v>
      </c>
      <c r="O291" s="19">
        <f>VLOOKUP(G291,'vehicle radar antenna gain'!$A$3:$M$903,11)</f>
        <v>-1.8337190082644987</v>
      </c>
      <c r="P291" s="19">
        <f t="shared" si="67"/>
        <v>0.16628099173550126</v>
      </c>
      <c r="Q291" s="19">
        <f t="shared" si="68"/>
        <v>5.1662809917355013</v>
      </c>
      <c r="R291" s="4">
        <f t="shared" si="78"/>
        <v>-91.898084797123005</v>
      </c>
      <c r="S291" s="4">
        <f t="shared" si="79"/>
        <v>-86.898084797123005</v>
      </c>
      <c r="T291" s="4">
        <f t="shared" si="69"/>
        <v>1.8980847971230048</v>
      </c>
      <c r="U291" s="4">
        <f t="shared" si="70"/>
        <v>21.898084797123005</v>
      </c>
    </row>
    <row r="292" spans="2:21" x14ac:dyDescent="0.25">
      <c r="B292" s="1">
        <v>283</v>
      </c>
      <c r="C292" s="1">
        <f t="shared" si="71"/>
        <v>2.1383177570093448</v>
      </c>
      <c r="D292" s="1">
        <f t="shared" si="65"/>
        <v>7.5700934579439202E-2</v>
      </c>
      <c r="E292" s="1">
        <f t="shared" si="72"/>
        <v>7.5700934579439244E-2</v>
      </c>
      <c r="F292" s="1">
        <f t="shared" si="73"/>
        <v>4.329087188147188</v>
      </c>
      <c r="G292" s="18">
        <f t="shared" si="74"/>
        <v>4.3</v>
      </c>
      <c r="H292" s="13">
        <f t="shared" si="64"/>
        <v>-0.67599999999999971</v>
      </c>
      <c r="I292" s="19">
        <f t="shared" si="75"/>
        <v>0.7</v>
      </c>
      <c r="J292" s="13">
        <f t="shared" si="76"/>
        <v>321.91845240681681</v>
      </c>
      <c r="K292" s="19">
        <f t="shared" si="66"/>
        <v>125.83227746898513</v>
      </c>
      <c r="L292" s="19">
        <v>8</v>
      </c>
      <c r="M292" s="19">
        <f t="shared" si="77"/>
        <v>133.83227746898513</v>
      </c>
      <c r="N292" s="19">
        <f>VLOOKUP(I292,'[1]FS antenna gain'!$A$2:$B$902,2)</f>
        <v>41.794775000000449</v>
      </c>
      <c r="O292" s="19">
        <f>VLOOKUP(G292,'vehicle radar antenna gain'!$A$3:$M$903,11)</f>
        <v>-1.8337190082644987</v>
      </c>
      <c r="P292" s="19">
        <f t="shared" si="67"/>
        <v>0.16628099173550126</v>
      </c>
      <c r="Q292" s="19">
        <f t="shared" si="68"/>
        <v>5.1662809917355013</v>
      </c>
      <c r="R292" s="4">
        <f t="shared" si="78"/>
        <v>-91.871221477249179</v>
      </c>
      <c r="S292" s="4">
        <f t="shared" si="79"/>
        <v>-86.871221477249179</v>
      </c>
      <c r="T292" s="4">
        <f t="shared" si="69"/>
        <v>1.8712214772491791</v>
      </c>
      <c r="U292" s="4">
        <f t="shared" si="70"/>
        <v>21.871221477249179</v>
      </c>
    </row>
    <row r="293" spans="2:21" x14ac:dyDescent="0.25">
      <c r="B293" s="1">
        <v>284</v>
      </c>
      <c r="C293" s="1">
        <f t="shared" si="71"/>
        <v>2.0668749999999987</v>
      </c>
      <c r="D293" s="1">
        <f t="shared" si="65"/>
        <v>7.5937499999999936E-2</v>
      </c>
      <c r="E293" s="1">
        <f t="shared" si="72"/>
        <v>7.5937500000000005E-2</v>
      </c>
      <c r="F293" s="1">
        <f t="shared" si="73"/>
        <v>4.3425639165654895</v>
      </c>
      <c r="G293" s="18">
        <f t="shared" si="74"/>
        <v>4.3</v>
      </c>
      <c r="H293" s="13">
        <f t="shared" si="64"/>
        <v>-0.67599999999999971</v>
      </c>
      <c r="I293" s="19">
        <f t="shared" si="75"/>
        <v>0.7</v>
      </c>
      <c r="J293" s="13">
        <f t="shared" si="76"/>
        <v>320.92131434356304</v>
      </c>
      <c r="K293" s="19">
        <f t="shared" si="66"/>
        <v>125.80533128872179</v>
      </c>
      <c r="L293" s="19">
        <v>8</v>
      </c>
      <c r="M293" s="19">
        <f t="shared" si="77"/>
        <v>133.80533128872179</v>
      </c>
      <c r="N293" s="19">
        <f>VLOOKUP(I293,'[1]FS antenna gain'!$A$2:$B$902,2)</f>
        <v>41.794775000000449</v>
      </c>
      <c r="O293" s="19">
        <f>VLOOKUP(G293,'vehicle radar antenna gain'!$A$3:$M$903,11)</f>
        <v>-1.8337190082644987</v>
      </c>
      <c r="P293" s="19">
        <f t="shared" si="67"/>
        <v>0.16628099173550126</v>
      </c>
      <c r="Q293" s="19">
        <f t="shared" si="68"/>
        <v>5.1662809917355013</v>
      </c>
      <c r="R293" s="4">
        <f t="shared" si="78"/>
        <v>-91.844275296985842</v>
      </c>
      <c r="S293" s="4">
        <f t="shared" si="79"/>
        <v>-86.844275296985842</v>
      </c>
      <c r="T293" s="4">
        <f t="shared" si="69"/>
        <v>1.8442752969858418</v>
      </c>
      <c r="U293" s="4">
        <f t="shared" si="70"/>
        <v>21.844275296985842</v>
      </c>
    </row>
    <row r="294" spans="2:21" x14ac:dyDescent="0.25">
      <c r="B294" s="1">
        <v>285</v>
      </c>
      <c r="C294" s="1">
        <f t="shared" si="71"/>
        <v>1.9949843260188076</v>
      </c>
      <c r="D294" s="1">
        <f t="shared" si="65"/>
        <v>7.6175548589341627E-2</v>
      </c>
      <c r="E294" s="1">
        <f t="shared" si="72"/>
        <v>7.6175548589341696E-2</v>
      </c>
      <c r="F294" s="1">
        <f t="shared" si="73"/>
        <v>4.3561246526267521</v>
      </c>
      <c r="G294" s="18">
        <f t="shared" si="74"/>
        <v>4.4000000000000004</v>
      </c>
      <c r="H294" s="13">
        <f t="shared" si="64"/>
        <v>-0.77600000000000025</v>
      </c>
      <c r="I294" s="19">
        <f t="shared" si="75"/>
        <v>0.8</v>
      </c>
      <c r="J294" s="13">
        <f t="shared" si="76"/>
        <v>319.92419414605081</v>
      </c>
      <c r="K294" s="19">
        <f t="shared" si="66"/>
        <v>125.7783017383357</v>
      </c>
      <c r="L294" s="19">
        <v>8</v>
      </c>
      <c r="M294" s="19">
        <f t="shared" si="77"/>
        <v>133.7783017383357</v>
      </c>
      <c r="N294" s="19">
        <f>VLOOKUP(I294,'[1]FS antenna gain'!$A$2:$B$902,2)</f>
        <v>40.079600000001093</v>
      </c>
      <c r="O294" s="19">
        <f>VLOOKUP(G294,'vehicle radar antenna gain'!$A$3:$M$903,11)</f>
        <v>-1.9200000000000017</v>
      </c>
      <c r="P294" s="19">
        <f t="shared" si="67"/>
        <v>7.9999999999998295E-2</v>
      </c>
      <c r="Q294" s="19">
        <f t="shared" si="68"/>
        <v>5.0799999999999983</v>
      </c>
      <c r="R294" s="4">
        <f t="shared" si="78"/>
        <v>-93.618701738334622</v>
      </c>
      <c r="S294" s="4">
        <f t="shared" si="79"/>
        <v>-88.618701738334622</v>
      </c>
      <c r="T294" s="4">
        <f t="shared" si="69"/>
        <v>3.6187017383346216</v>
      </c>
      <c r="U294" s="4">
        <f t="shared" si="70"/>
        <v>23.618701738334622</v>
      </c>
    </row>
    <row r="295" spans="2:21" x14ac:dyDescent="0.25">
      <c r="B295" s="1">
        <v>286</v>
      </c>
      <c r="C295" s="1">
        <f t="shared" si="71"/>
        <v>1.9226415094339611</v>
      </c>
      <c r="D295" s="1">
        <f t="shared" si="65"/>
        <v>7.6415094339622569E-2</v>
      </c>
      <c r="E295" s="1">
        <f t="shared" si="72"/>
        <v>7.6415094339622638E-2</v>
      </c>
      <c r="F295" s="1">
        <f t="shared" si="73"/>
        <v>4.3697701827499937</v>
      </c>
      <c r="G295" s="18">
        <f t="shared" si="74"/>
        <v>4.4000000000000004</v>
      </c>
      <c r="H295" s="13">
        <f t="shared" si="64"/>
        <v>-0.77600000000000025</v>
      </c>
      <c r="I295" s="19">
        <f t="shared" si="75"/>
        <v>0.8</v>
      </c>
      <c r="J295" s="13">
        <f t="shared" si="76"/>
        <v>318.92709198185094</v>
      </c>
      <c r="K295" s="19">
        <f t="shared" si="66"/>
        <v>125.75118830340421</v>
      </c>
      <c r="L295" s="19">
        <v>8</v>
      </c>
      <c r="M295" s="19">
        <f t="shared" si="77"/>
        <v>133.75118830340421</v>
      </c>
      <c r="N295" s="19">
        <f>VLOOKUP(I295,'[1]FS antenna gain'!$A$2:$B$902,2)</f>
        <v>40.079600000001093</v>
      </c>
      <c r="O295" s="19">
        <f>VLOOKUP(G295,'vehicle radar antenna gain'!$A$3:$M$903,11)</f>
        <v>-1.9200000000000017</v>
      </c>
      <c r="P295" s="19">
        <f t="shared" si="67"/>
        <v>7.9999999999998295E-2</v>
      </c>
      <c r="Q295" s="19">
        <f t="shared" si="68"/>
        <v>5.0799999999999983</v>
      </c>
      <c r="R295" s="4">
        <f t="shared" si="78"/>
        <v>-93.591588303403128</v>
      </c>
      <c r="S295" s="4">
        <f t="shared" si="79"/>
        <v>-88.591588303403128</v>
      </c>
      <c r="T295" s="4">
        <f t="shared" si="69"/>
        <v>3.5915883034031282</v>
      </c>
      <c r="U295" s="4">
        <f t="shared" si="70"/>
        <v>23.591588303403128</v>
      </c>
    </row>
    <row r="296" spans="2:21" x14ac:dyDescent="0.25">
      <c r="B296" s="1">
        <v>287</v>
      </c>
      <c r="C296" s="1">
        <f t="shared" si="71"/>
        <v>1.8498422712933742</v>
      </c>
      <c r="D296" s="1">
        <f t="shared" si="65"/>
        <v>7.6656151419558283E-2</v>
      </c>
      <c r="E296" s="1">
        <f t="shared" si="72"/>
        <v>7.6656151419558352E-2</v>
      </c>
      <c r="F296" s="1">
        <f t="shared" si="73"/>
        <v>4.3835013031814123</v>
      </c>
      <c r="G296" s="18">
        <f t="shared" si="74"/>
        <v>4.4000000000000004</v>
      </c>
      <c r="H296" s="13">
        <f t="shared" si="64"/>
        <v>-0.77600000000000025</v>
      </c>
      <c r="I296" s="19">
        <f t="shared" si="75"/>
        <v>0.8</v>
      </c>
      <c r="J296" s="13">
        <f t="shared" si="76"/>
        <v>317.93000802063335</v>
      </c>
      <c r="K296" s="19">
        <f t="shared" si="66"/>
        <v>125.72399046475795</v>
      </c>
      <c r="L296" s="19">
        <v>8</v>
      </c>
      <c r="M296" s="19">
        <f t="shared" si="77"/>
        <v>133.72399046475795</v>
      </c>
      <c r="N296" s="19">
        <f>VLOOKUP(I296,'[1]FS antenna gain'!$A$2:$B$902,2)</f>
        <v>40.079600000001093</v>
      </c>
      <c r="O296" s="19">
        <f>VLOOKUP(G296,'vehicle radar antenna gain'!$A$3:$M$903,11)</f>
        <v>-1.9200000000000017</v>
      </c>
      <c r="P296" s="19">
        <f t="shared" si="67"/>
        <v>7.9999999999998295E-2</v>
      </c>
      <c r="Q296" s="19">
        <f t="shared" si="68"/>
        <v>5.0799999999999983</v>
      </c>
      <c r="R296" s="4">
        <f t="shared" si="78"/>
        <v>-93.564390464756869</v>
      </c>
      <c r="S296" s="4">
        <f t="shared" si="79"/>
        <v>-88.564390464756869</v>
      </c>
      <c r="T296" s="4">
        <f t="shared" si="69"/>
        <v>3.5643904647568689</v>
      </c>
      <c r="U296" s="4">
        <f t="shared" si="70"/>
        <v>23.564390464756869</v>
      </c>
    </row>
    <row r="297" spans="2:21" x14ac:dyDescent="0.25">
      <c r="B297" s="1">
        <v>288</v>
      </c>
      <c r="C297" s="1">
        <f t="shared" si="71"/>
        <v>1.7765822784810115</v>
      </c>
      <c r="D297" s="1">
        <f t="shared" si="65"/>
        <v>7.6898734177215114E-2</v>
      </c>
      <c r="E297" s="1">
        <f t="shared" si="72"/>
        <v>7.6898734177215197E-2</v>
      </c>
      <c r="F297" s="1">
        <f t="shared" si="73"/>
        <v>4.39731882014806</v>
      </c>
      <c r="G297" s="18">
        <f t="shared" si="74"/>
        <v>4.4000000000000004</v>
      </c>
      <c r="H297" s="13">
        <f t="shared" si="64"/>
        <v>-0.77600000000000025</v>
      </c>
      <c r="I297" s="19">
        <f t="shared" si="75"/>
        <v>0.8</v>
      </c>
      <c r="J297" s="13">
        <f t="shared" si="76"/>
        <v>316.93294243420013</v>
      </c>
      <c r="K297" s="19">
        <f t="shared" si="66"/>
        <v>125.6967076984227</v>
      </c>
      <c r="L297" s="19">
        <v>8</v>
      </c>
      <c r="M297" s="19">
        <f t="shared" si="77"/>
        <v>133.6967076984227</v>
      </c>
      <c r="N297" s="19">
        <f>VLOOKUP(I297,'[1]FS antenna gain'!$A$2:$B$902,2)</f>
        <v>40.079600000001093</v>
      </c>
      <c r="O297" s="19">
        <f>VLOOKUP(G297,'vehicle radar antenna gain'!$A$3:$M$903,11)</f>
        <v>-1.9200000000000017</v>
      </c>
      <c r="P297" s="19">
        <f t="shared" si="67"/>
        <v>7.9999999999998295E-2</v>
      </c>
      <c r="Q297" s="19">
        <f t="shared" si="68"/>
        <v>5.0799999999999983</v>
      </c>
      <c r="R297" s="4">
        <f t="shared" si="78"/>
        <v>-93.537107698421622</v>
      </c>
      <c r="S297" s="4">
        <f t="shared" si="79"/>
        <v>-88.537107698421622</v>
      </c>
      <c r="T297" s="4">
        <f t="shared" si="69"/>
        <v>3.5371076984216216</v>
      </c>
      <c r="U297" s="4">
        <f t="shared" si="70"/>
        <v>23.537107698421622</v>
      </c>
    </row>
    <row r="298" spans="2:21" x14ac:dyDescent="0.25">
      <c r="B298" s="1">
        <v>289</v>
      </c>
      <c r="C298" s="1">
        <f t="shared" si="71"/>
        <v>1.7028571428571417</v>
      </c>
      <c r="D298" s="1">
        <f t="shared" si="65"/>
        <v>7.7142857142857055E-2</v>
      </c>
      <c r="E298" s="1">
        <f t="shared" si="72"/>
        <v>7.7142857142857152E-2</v>
      </c>
      <c r="F298" s="1">
        <f t="shared" si="73"/>
        <v>4.4112235500144061</v>
      </c>
      <c r="G298" s="18">
        <f t="shared" si="74"/>
        <v>4.4000000000000004</v>
      </c>
      <c r="H298" s="13">
        <f t="shared" ref="H298:H315" si="80">(G298-3.624)*-1</f>
        <v>-0.77600000000000025</v>
      </c>
      <c r="I298" s="19">
        <f t="shared" si="75"/>
        <v>0.8</v>
      </c>
      <c r="J298" s="13">
        <f t="shared" si="76"/>
        <v>315.93589539651867</v>
      </c>
      <c r="K298" s="19">
        <f t="shared" si="66"/>
        <v>125.66933947556026</v>
      </c>
      <c r="L298" s="19">
        <v>8</v>
      </c>
      <c r="M298" s="19">
        <f t="shared" si="77"/>
        <v>133.66933947556026</v>
      </c>
      <c r="N298" s="19">
        <f>VLOOKUP(I298,'[1]FS antenna gain'!$A$2:$B$902,2)</f>
        <v>40.079600000001093</v>
      </c>
      <c r="O298" s="19">
        <f>VLOOKUP(G298,'vehicle radar antenna gain'!$A$3:$M$903,11)</f>
        <v>-1.9200000000000017</v>
      </c>
      <c r="P298" s="19">
        <f t="shared" si="67"/>
        <v>7.9999999999998295E-2</v>
      </c>
      <c r="Q298" s="19">
        <f t="shared" si="68"/>
        <v>5.0799999999999983</v>
      </c>
      <c r="R298" s="4">
        <f t="shared" si="78"/>
        <v>-93.509739475559186</v>
      </c>
      <c r="S298" s="4">
        <f t="shared" si="79"/>
        <v>-88.509739475559186</v>
      </c>
      <c r="T298" s="4">
        <f t="shared" si="69"/>
        <v>3.5097394755591864</v>
      </c>
      <c r="U298" s="4">
        <f t="shared" si="70"/>
        <v>23.509739475559186</v>
      </c>
    </row>
    <row r="299" spans="2:21" x14ac:dyDescent="0.25">
      <c r="B299" s="1">
        <v>290</v>
      </c>
      <c r="C299" s="1">
        <f t="shared" si="71"/>
        <v>1.6286624203821645</v>
      </c>
      <c r="D299" s="1">
        <f t="shared" si="65"/>
        <v>7.7388535031847047E-2</v>
      </c>
      <c r="E299" s="1">
        <f t="shared" si="72"/>
        <v>7.7388535031847144E-2</v>
      </c>
      <c r="F299" s="1">
        <f t="shared" si="73"/>
        <v>4.4252163194418497</v>
      </c>
      <c r="G299" s="18">
        <f t="shared" si="74"/>
        <v>4.4000000000000004</v>
      </c>
      <c r="H299" s="13">
        <f t="shared" si="80"/>
        <v>-0.77600000000000025</v>
      </c>
      <c r="I299" s="19">
        <f t="shared" si="75"/>
        <v>0.8</v>
      </c>
      <c r="J299" s="13">
        <f t="shared" si="76"/>
        <v>314.93886708375641</v>
      </c>
      <c r="K299" s="19">
        <f t="shared" si="66"/>
        <v>125.64188526240855</v>
      </c>
      <c r="L299" s="19">
        <v>8</v>
      </c>
      <c r="M299" s="19">
        <f t="shared" si="77"/>
        <v>133.64188526240855</v>
      </c>
      <c r="N299" s="19">
        <f>VLOOKUP(I299,'[1]FS antenna gain'!$A$2:$B$902,2)</f>
        <v>40.079600000001093</v>
      </c>
      <c r="O299" s="19">
        <f>VLOOKUP(G299,'vehicle radar antenna gain'!$A$3:$M$903,11)</f>
        <v>-1.9200000000000017</v>
      </c>
      <c r="P299" s="19">
        <f t="shared" si="67"/>
        <v>7.9999999999998295E-2</v>
      </c>
      <c r="Q299" s="19">
        <f t="shared" si="68"/>
        <v>5.0799999999999983</v>
      </c>
      <c r="R299" s="4">
        <f t="shared" si="78"/>
        <v>-93.482285262407473</v>
      </c>
      <c r="S299" s="4">
        <f t="shared" si="79"/>
        <v>-88.482285262407473</v>
      </c>
      <c r="T299" s="4">
        <f t="shared" si="69"/>
        <v>3.4822852624074727</v>
      </c>
      <c r="U299" s="4">
        <f t="shared" si="70"/>
        <v>23.482285262407473</v>
      </c>
    </row>
    <row r="300" spans="2:21" x14ac:dyDescent="0.25">
      <c r="B300" s="1">
        <v>291</v>
      </c>
      <c r="C300" s="1">
        <f t="shared" si="71"/>
        <v>1.5539936102236409</v>
      </c>
      <c r="D300" s="1">
        <f t="shared" si="65"/>
        <v>7.7635782747603729E-2</v>
      </c>
      <c r="E300" s="1">
        <f t="shared" si="72"/>
        <v>7.7635782747603826E-2</v>
      </c>
      <c r="F300" s="1">
        <f t="shared" si="73"/>
        <v>4.4392979655512459</v>
      </c>
      <c r="G300" s="18">
        <f t="shared" si="74"/>
        <v>4.4000000000000004</v>
      </c>
      <c r="H300" s="13">
        <f t="shared" si="80"/>
        <v>-0.77600000000000025</v>
      </c>
      <c r="I300" s="19">
        <f t="shared" si="75"/>
        <v>0.8</v>
      </c>
      <c r="J300" s="13">
        <f t="shared" si="76"/>
        <v>313.9418576743152</v>
      </c>
      <c r="K300" s="19">
        <f t="shared" si="66"/>
        <v>125.61434452022047</v>
      </c>
      <c r="L300" s="19">
        <v>8</v>
      </c>
      <c r="M300" s="19">
        <f t="shared" si="77"/>
        <v>133.61434452022047</v>
      </c>
      <c r="N300" s="19">
        <f>VLOOKUP(I300,'[1]FS antenna gain'!$A$2:$B$902,2)</f>
        <v>40.079600000001093</v>
      </c>
      <c r="O300" s="19">
        <f>VLOOKUP(G300,'vehicle radar antenna gain'!$A$3:$M$903,11)</f>
        <v>-1.9200000000000017</v>
      </c>
      <c r="P300" s="19">
        <f t="shared" si="67"/>
        <v>7.9999999999998295E-2</v>
      </c>
      <c r="Q300" s="19">
        <f t="shared" si="68"/>
        <v>5.0799999999999983</v>
      </c>
      <c r="R300" s="4">
        <f t="shared" si="78"/>
        <v>-93.454744520219393</v>
      </c>
      <c r="S300" s="4">
        <f t="shared" si="79"/>
        <v>-88.454744520219393</v>
      </c>
      <c r="T300" s="4">
        <f t="shared" si="69"/>
        <v>3.4547445202193927</v>
      </c>
      <c r="U300" s="4">
        <f t="shared" si="70"/>
        <v>23.454744520219393</v>
      </c>
    </row>
    <row r="301" spans="2:21" x14ac:dyDescent="0.25">
      <c r="B301" s="1">
        <v>292</v>
      </c>
      <c r="C301" s="1">
        <f t="shared" si="71"/>
        <v>1.4788461538461526</v>
      </c>
      <c r="D301" s="1">
        <f t="shared" si="65"/>
        <v>7.7884615384615261E-2</v>
      </c>
      <c r="E301" s="1">
        <f t="shared" si="72"/>
        <v>7.7884615384615385E-2</v>
      </c>
      <c r="F301" s="1">
        <f t="shared" si="73"/>
        <v>4.453469336088518</v>
      </c>
      <c r="G301" s="18">
        <f t="shared" si="74"/>
        <v>4.5</v>
      </c>
      <c r="H301" s="13">
        <f t="shared" si="80"/>
        <v>-0.87599999999999989</v>
      </c>
      <c r="I301" s="19">
        <f t="shared" si="75"/>
        <v>0.9</v>
      </c>
      <c r="J301" s="13">
        <f t="shared" si="76"/>
        <v>312.94486734886709</v>
      </c>
      <c r="K301" s="19">
        <f t="shared" si="66"/>
        <v>125.58671670520221</v>
      </c>
      <c r="L301" s="19">
        <v>8</v>
      </c>
      <c r="M301" s="19">
        <f t="shared" si="77"/>
        <v>133.58671670520221</v>
      </c>
      <c r="N301" s="19">
        <f>VLOOKUP(I301,'[1]FS antenna gain'!$A$2:$B$902,2)</f>
        <v>39.038243749999559</v>
      </c>
      <c r="O301" s="19">
        <f>VLOOKUP(G301,'vehicle radar antenna gain'!$A$3:$M$903,11)</f>
        <v>-2.0082644628099011</v>
      </c>
      <c r="P301" s="19">
        <f t="shared" si="67"/>
        <v>-8.2644628099011186E-3</v>
      </c>
      <c r="Q301" s="19">
        <f t="shared" si="68"/>
        <v>4.9917355371900989</v>
      </c>
      <c r="R301" s="4">
        <f t="shared" si="78"/>
        <v>-94.556737418012546</v>
      </c>
      <c r="S301" s="4">
        <f t="shared" si="79"/>
        <v>-89.556737418012546</v>
      </c>
      <c r="T301" s="4">
        <f t="shared" si="69"/>
        <v>4.5567374180125455</v>
      </c>
      <c r="U301" s="4">
        <f t="shared" si="70"/>
        <v>24.556737418012546</v>
      </c>
    </row>
    <row r="302" spans="2:21" x14ac:dyDescent="0.25">
      <c r="B302" s="1">
        <v>293</v>
      </c>
      <c r="C302" s="1">
        <f t="shared" si="71"/>
        <v>1.4032154340836001</v>
      </c>
      <c r="D302" s="1">
        <f t="shared" si="65"/>
        <v>7.8135048231511128E-2</v>
      </c>
      <c r="E302" s="1">
        <f t="shared" si="72"/>
        <v>7.8135048231511267E-2</v>
      </c>
      <c r="F302" s="1">
        <f t="shared" si="73"/>
        <v>4.4677312895934165</v>
      </c>
      <c r="G302" s="18">
        <f t="shared" si="74"/>
        <v>4.5</v>
      </c>
      <c r="H302" s="13">
        <f t="shared" si="80"/>
        <v>-0.87599999999999989</v>
      </c>
      <c r="I302" s="19">
        <f t="shared" si="75"/>
        <v>0.9</v>
      </c>
      <c r="J302" s="13">
        <f t="shared" si="76"/>
        <v>311.94789629039013</v>
      </c>
      <c r="K302" s="19">
        <f t="shared" si="66"/>
        <v>125.55900126845052</v>
      </c>
      <c r="L302" s="19">
        <v>8</v>
      </c>
      <c r="M302" s="19">
        <f t="shared" si="77"/>
        <v>133.55900126845052</v>
      </c>
      <c r="N302" s="19">
        <f>VLOOKUP(I302,'[1]FS antenna gain'!$A$2:$B$902,2)</f>
        <v>39.038243749999559</v>
      </c>
      <c r="O302" s="19">
        <f>VLOOKUP(G302,'vehicle radar antenna gain'!$A$3:$M$903,11)</f>
        <v>-2.0082644628099011</v>
      </c>
      <c r="P302" s="19">
        <f t="shared" si="67"/>
        <v>-8.2644628099011186E-3</v>
      </c>
      <c r="Q302" s="19">
        <f t="shared" si="68"/>
        <v>4.9917355371900989</v>
      </c>
      <c r="R302" s="4">
        <f t="shared" si="78"/>
        <v>-94.529021981260854</v>
      </c>
      <c r="S302" s="4">
        <f t="shared" si="79"/>
        <v>-89.529021981260854</v>
      </c>
      <c r="T302" s="4">
        <f t="shared" si="69"/>
        <v>4.5290219812608541</v>
      </c>
      <c r="U302" s="4">
        <f t="shared" si="70"/>
        <v>24.529021981260854</v>
      </c>
    </row>
    <row r="303" spans="2:21" x14ac:dyDescent="0.25">
      <c r="B303" s="1">
        <v>294</v>
      </c>
      <c r="C303" s="1">
        <f t="shared" si="71"/>
        <v>1.3270967741935473</v>
      </c>
      <c r="D303" s="1">
        <f t="shared" si="65"/>
        <v>7.8387096774193421E-2</v>
      </c>
      <c r="E303" s="1">
        <f t="shared" si="72"/>
        <v>7.838709677419356E-2</v>
      </c>
      <c r="F303" s="1">
        <f t="shared" si="73"/>
        <v>4.482084695571495</v>
      </c>
      <c r="G303" s="18">
        <f t="shared" si="74"/>
        <v>4.5</v>
      </c>
      <c r="H303" s="13">
        <f t="shared" si="80"/>
        <v>-0.87599999999999989</v>
      </c>
      <c r="I303" s="19">
        <f t="shared" si="75"/>
        <v>0.9</v>
      </c>
      <c r="J303" s="13">
        <f t="shared" si="76"/>
        <v>310.95094468420581</v>
      </c>
      <c r="K303" s="19">
        <f t="shared" si="66"/>
        <v>125.53119765588872</v>
      </c>
      <c r="L303" s="19">
        <v>8</v>
      </c>
      <c r="M303" s="19">
        <f t="shared" si="77"/>
        <v>133.53119765588872</v>
      </c>
      <c r="N303" s="19">
        <f>VLOOKUP(I303,'[1]FS antenna gain'!$A$2:$B$902,2)</f>
        <v>39.038243749999559</v>
      </c>
      <c r="O303" s="19">
        <f>VLOOKUP(G303,'vehicle radar antenna gain'!$A$3:$M$903,11)</f>
        <v>-2.0082644628099011</v>
      </c>
      <c r="P303" s="19">
        <f t="shared" si="67"/>
        <v>-8.2644628099011186E-3</v>
      </c>
      <c r="Q303" s="19">
        <f t="shared" si="68"/>
        <v>4.9917355371900989</v>
      </c>
      <c r="R303" s="4">
        <f t="shared" si="78"/>
        <v>-94.501218368699057</v>
      </c>
      <c r="S303" s="4">
        <f t="shared" si="79"/>
        <v>-89.501218368699057</v>
      </c>
      <c r="T303" s="4">
        <f t="shared" si="69"/>
        <v>4.5012183686990568</v>
      </c>
      <c r="U303" s="4">
        <f t="shared" si="70"/>
        <v>24.501218368699057</v>
      </c>
    </row>
    <row r="304" spans="2:21" x14ac:dyDescent="0.25">
      <c r="B304" s="1">
        <v>295</v>
      </c>
      <c r="C304" s="1">
        <f t="shared" si="71"/>
        <v>1.2504854368932028</v>
      </c>
      <c r="D304" s="1">
        <f t="shared" si="65"/>
        <v>7.8640776699028983E-2</v>
      </c>
      <c r="E304" s="1">
        <f t="shared" si="72"/>
        <v>7.8640776699029122E-2</v>
      </c>
      <c r="F304" s="1">
        <f t="shared" si="73"/>
        <v>4.4965304346693813</v>
      </c>
      <c r="G304" s="18">
        <f t="shared" si="74"/>
        <v>4.5</v>
      </c>
      <c r="H304" s="13">
        <f t="shared" si="80"/>
        <v>-0.87599999999999989</v>
      </c>
      <c r="I304" s="19">
        <f t="shared" si="75"/>
        <v>0.9</v>
      </c>
      <c r="J304" s="13">
        <f t="shared" si="76"/>
        <v>309.95401271801592</v>
      </c>
      <c r="K304" s="19">
        <f t="shared" si="66"/>
        <v>125.50330530820196</v>
      </c>
      <c r="L304" s="19">
        <v>8</v>
      </c>
      <c r="M304" s="19">
        <f t="shared" si="77"/>
        <v>133.50330530820196</v>
      </c>
      <c r="N304" s="19">
        <f>VLOOKUP(I304,'[1]FS antenna gain'!$A$2:$B$902,2)</f>
        <v>39.038243749999559</v>
      </c>
      <c r="O304" s="19">
        <f>VLOOKUP(G304,'vehicle radar antenna gain'!$A$3:$M$903,11)</f>
        <v>-2.0082644628099011</v>
      </c>
      <c r="P304" s="19">
        <f t="shared" si="67"/>
        <v>-8.2644628099011186E-3</v>
      </c>
      <c r="Q304" s="19">
        <f t="shared" si="68"/>
        <v>4.9917355371900989</v>
      </c>
      <c r="R304" s="4">
        <f t="shared" si="78"/>
        <v>-94.473326021012298</v>
      </c>
      <c r="S304" s="4">
        <f t="shared" si="79"/>
        <v>-89.473326021012298</v>
      </c>
      <c r="T304" s="4">
        <f t="shared" si="69"/>
        <v>4.4733260210122978</v>
      </c>
      <c r="U304" s="4">
        <f t="shared" si="70"/>
        <v>24.473326021012298</v>
      </c>
    </row>
    <row r="305" spans="2:21" x14ac:dyDescent="0.25">
      <c r="B305" s="1">
        <v>296</v>
      </c>
      <c r="C305" s="1">
        <f t="shared" si="71"/>
        <v>1.1733766233766223</v>
      </c>
      <c r="D305" s="1">
        <f t="shared" si="65"/>
        <v>7.8896103896103728E-2</v>
      </c>
      <c r="E305" s="1">
        <f t="shared" si="72"/>
        <v>7.8896103896103895E-2</v>
      </c>
      <c r="F305" s="1">
        <f t="shared" si="73"/>
        <v>4.5110693988534205</v>
      </c>
      <c r="G305" s="18">
        <f t="shared" si="74"/>
        <v>4.5</v>
      </c>
      <c r="H305" s="13">
        <f t="shared" si="80"/>
        <v>-0.87599999999999989</v>
      </c>
      <c r="I305" s="19">
        <f t="shared" si="75"/>
        <v>0.9</v>
      </c>
      <c r="J305" s="13">
        <f t="shared" si="76"/>
        <v>308.95710058194163</v>
      </c>
      <c r="K305" s="19">
        <f t="shared" si="66"/>
        <v>125.47532366077172</v>
      </c>
      <c r="L305" s="19">
        <v>8</v>
      </c>
      <c r="M305" s="19">
        <f t="shared" si="77"/>
        <v>133.47532366077172</v>
      </c>
      <c r="N305" s="19">
        <f>VLOOKUP(I305,'[1]FS antenna gain'!$A$2:$B$902,2)</f>
        <v>39.038243749999559</v>
      </c>
      <c r="O305" s="19">
        <f>VLOOKUP(G305,'vehicle radar antenna gain'!$A$3:$M$903,11)</f>
        <v>-2.0082644628099011</v>
      </c>
      <c r="P305" s="19">
        <f t="shared" si="67"/>
        <v>-8.2644628099011186E-3</v>
      </c>
      <c r="Q305" s="19">
        <f t="shared" si="68"/>
        <v>4.9917355371900989</v>
      </c>
      <c r="R305" s="4">
        <f t="shared" si="78"/>
        <v>-94.44534437358206</v>
      </c>
      <c r="S305" s="4">
        <f t="shared" si="79"/>
        <v>-89.44534437358206</v>
      </c>
      <c r="T305" s="4">
        <f t="shared" si="69"/>
        <v>4.4453443735820599</v>
      </c>
      <c r="U305" s="4">
        <f t="shared" si="70"/>
        <v>24.44534437358206</v>
      </c>
    </row>
    <row r="306" spans="2:21" x14ac:dyDescent="0.25">
      <c r="B306" s="1">
        <v>297</v>
      </c>
      <c r="C306" s="1">
        <f t="shared" si="71"/>
        <v>1.0957654723127024</v>
      </c>
      <c r="D306" s="1">
        <f t="shared" si="65"/>
        <v>7.9153094462540485E-2</v>
      </c>
      <c r="E306" s="1">
        <f t="shared" si="72"/>
        <v>7.9153094462540721E-2</v>
      </c>
      <c r="F306" s="1">
        <f t="shared" si="73"/>
        <v>4.5257024915917441</v>
      </c>
      <c r="G306" s="18">
        <f t="shared" si="74"/>
        <v>4.5</v>
      </c>
      <c r="H306" s="13">
        <f t="shared" si="80"/>
        <v>-0.87599999999999989</v>
      </c>
      <c r="I306" s="19">
        <f t="shared" si="75"/>
        <v>0.9</v>
      </c>
      <c r="J306" s="13">
        <f t="shared" si="76"/>
        <v>307.96020846856175</v>
      </c>
      <c r="K306" s="19">
        <f t="shared" si="66"/>
        <v>125.44725214360858</v>
      </c>
      <c r="L306" s="19">
        <v>8</v>
      </c>
      <c r="M306" s="19">
        <f t="shared" si="77"/>
        <v>133.44725214360858</v>
      </c>
      <c r="N306" s="19">
        <f>VLOOKUP(I306,'[1]FS antenna gain'!$A$2:$B$902,2)</f>
        <v>39.038243749999559</v>
      </c>
      <c r="O306" s="19">
        <f>VLOOKUP(G306,'vehicle radar antenna gain'!$A$3:$M$903,11)</f>
        <v>-2.0082644628099011</v>
      </c>
      <c r="P306" s="19">
        <f t="shared" si="67"/>
        <v>-8.2644628099011186E-3</v>
      </c>
      <c r="Q306" s="19">
        <f t="shared" si="68"/>
        <v>4.9917355371900989</v>
      </c>
      <c r="R306" s="4">
        <f t="shared" si="78"/>
        <v>-94.417272856418919</v>
      </c>
      <c r="S306" s="4">
        <f t="shared" si="79"/>
        <v>-89.417272856418919</v>
      </c>
      <c r="T306" s="4">
        <f t="shared" si="69"/>
        <v>4.4172728564189185</v>
      </c>
      <c r="U306" s="4">
        <f t="shared" si="70"/>
        <v>24.417272856418919</v>
      </c>
    </row>
    <row r="307" spans="2:21" x14ac:dyDescent="0.25">
      <c r="B307" s="1">
        <v>298</v>
      </c>
      <c r="C307" s="1">
        <f t="shared" si="71"/>
        <v>1.0176470588235282</v>
      </c>
      <c r="D307" s="1">
        <f t="shared" si="65"/>
        <v>7.9411764705882071E-2</v>
      </c>
      <c r="E307" s="1">
        <f t="shared" si="72"/>
        <v>7.9411764705882362E-2</v>
      </c>
      <c r="F307" s="1">
        <f t="shared" si="73"/>
        <v>4.540430628039875</v>
      </c>
      <c r="G307" s="18">
        <f t="shared" si="74"/>
        <v>4.5</v>
      </c>
      <c r="H307" s="13">
        <f t="shared" si="80"/>
        <v>-0.87599999999999989</v>
      </c>
      <c r="I307" s="19">
        <f t="shared" si="75"/>
        <v>0.9</v>
      </c>
      <c r="J307" s="13">
        <f t="shared" si="76"/>
        <v>306.96333657295298</v>
      </c>
      <c r="K307" s="19">
        <f t="shared" si="66"/>
        <v>125.41909018128462</v>
      </c>
      <c r="L307" s="19">
        <v>8</v>
      </c>
      <c r="M307" s="19">
        <f t="shared" si="77"/>
        <v>133.41909018128462</v>
      </c>
      <c r="N307" s="19">
        <f>VLOOKUP(I307,'[1]FS antenna gain'!$A$2:$B$902,2)</f>
        <v>39.038243749999559</v>
      </c>
      <c r="O307" s="19">
        <f>VLOOKUP(G307,'vehicle radar antenna gain'!$A$3:$M$903,11)</f>
        <v>-2.0082644628099011</v>
      </c>
      <c r="P307" s="19">
        <f t="shared" si="67"/>
        <v>-8.2644628099011186E-3</v>
      </c>
      <c r="Q307" s="19">
        <f t="shared" si="68"/>
        <v>4.9917355371900989</v>
      </c>
      <c r="R307" s="4">
        <f t="shared" si="78"/>
        <v>-94.389110894094955</v>
      </c>
      <c r="S307" s="4">
        <f t="shared" si="79"/>
        <v>-89.389110894094955</v>
      </c>
      <c r="T307" s="4">
        <f t="shared" si="69"/>
        <v>4.389110894094955</v>
      </c>
      <c r="U307" s="4">
        <f t="shared" si="70"/>
        <v>24.389110894094955</v>
      </c>
    </row>
    <row r="308" spans="2:21" x14ac:dyDescent="0.25">
      <c r="B308" s="1">
        <v>299</v>
      </c>
      <c r="C308" s="1">
        <f t="shared" si="71"/>
        <v>0.93901639344262178</v>
      </c>
      <c r="D308" s="1">
        <f t="shared" si="65"/>
        <v>7.9672131147540612E-2</v>
      </c>
      <c r="E308" s="1">
        <f t="shared" si="72"/>
        <v>7.9672131147540987E-2</v>
      </c>
      <c r="F308" s="1">
        <f t="shared" si="73"/>
        <v>4.5552547352299086</v>
      </c>
      <c r="G308" s="18">
        <f t="shared" si="74"/>
        <v>4.5999999999999996</v>
      </c>
      <c r="H308" s="13">
        <f t="shared" si="80"/>
        <v>-0.97599999999999953</v>
      </c>
      <c r="I308" s="19">
        <f t="shared" si="75"/>
        <v>1</v>
      </c>
      <c r="J308" s="13">
        <f t="shared" si="76"/>
        <v>305.96648509273035</v>
      </c>
      <c r="K308" s="19">
        <f t="shared" si="66"/>
        <v>125.39083719286441</v>
      </c>
      <c r="L308" s="19">
        <v>8</v>
      </c>
      <c r="M308" s="19">
        <f t="shared" si="77"/>
        <v>133.39083719286441</v>
      </c>
      <c r="N308" s="19">
        <f>VLOOKUP(I308,'[1]FS antenna gain'!$A$2:$B$902,2)</f>
        <v>37.874375000001223</v>
      </c>
      <c r="O308" s="19">
        <f>VLOOKUP(G308,'vehicle radar antenna gain'!$A$3:$M$903,11)</f>
        <v>-2.0082644628099011</v>
      </c>
      <c r="P308" s="19">
        <f t="shared" si="67"/>
        <v>-8.2644628099011186E-3</v>
      </c>
      <c r="Q308" s="19">
        <f t="shared" si="68"/>
        <v>4.9917355371900989</v>
      </c>
      <c r="R308" s="4">
        <f t="shared" si="78"/>
        <v>-95.524726655673092</v>
      </c>
      <c r="S308" s="4">
        <f t="shared" si="79"/>
        <v>-90.524726655673092</v>
      </c>
      <c r="T308" s="4">
        <f t="shared" si="69"/>
        <v>5.5247266556730921</v>
      </c>
      <c r="U308" s="4">
        <f t="shared" si="70"/>
        <v>25.524726655673092</v>
      </c>
    </row>
    <row r="309" spans="2:21" x14ac:dyDescent="0.25">
      <c r="B309" s="1">
        <v>300</v>
      </c>
      <c r="C309" s="1">
        <f t="shared" si="71"/>
        <v>0.85986842105263039</v>
      </c>
      <c r="D309" s="1">
        <f t="shared" si="65"/>
        <v>7.9934210526315219E-2</v>
      </c>
      <c r="E309" s="1">
        <f t="shared" si="72"/>
        <v>7.9934210526315788E-2</v>
      </c>
      <c r="F309" s="1">
        <f t="shared" si="73"/>
        <v>4.5701757522633883</v>
      </c>
      <c r="G309" s="18">
        <f t="shared" si="74"/>
        <v>4.5999999999999996</v>
      </c>
      <c r="H309" s="13">
        <f t="shared" si="80"/>
        <v>-0.97599999999999953</v>
      </c>
      <c r="I309" s="19">
        <f t="shared" si="75"/>
        <v>1</v>
      </c>
      <c r="J309" s="13">
        <f t="shared" si="76"/>
        <v>304.96965422808876</v>
      </c>
      <c r="K309" s="19">
        <f t="shared" si="66"/>
        <v>125.36249259183506</v>
      </c>
      <c r="L309" s="19">
        <v>8</v>
      </c>
      <c r="M309" s="19">
        <f t="shared" si="77"/>
        <v>133.36249259183506</v>
      </c>
      <c r="N309" s="19">
        <f>VLOOKUP(I309,'[1]FS antenna gain'!$A$2:$B$902,2)</f>
        <v>37.874375000001223</v>
      </c>
      <c r="O309" s="19">
        <f>VLOOKUP(G309,'vehicle radar antenna gain'!$A$3:$M$903,11)</f>
        <v>-2.0082644628099011</v>
      </c>
      <c r="P309" s="19">
        <f t="shared" si="67"/>
        <v>-8.2644628099011186E-3</v>
      </c>
      <c r="Q309" s="19">
        <f t="shared" si="68"/>
        <v>4.9917355371900989</v>
      </c>
      <c r="R309" s="4">
        <f t="shared" si="78"/>
        <v>-95.496382054643746</v>
      </c>
      <c r="S309" s="4">
        <f t="shared" si="79"/>
        <v>-90.496382054643746</v>
      </c>
      <c r="T309" s="4">
        <f t="shared" si="69"/>
        <v>5.4963820546437461</v>
      </c>
      <c r="U309" s="4">
        <f t="shared" si="70"/>
        <v>25.496382054643746</v>
      </c>
    </row>
    <row r="310" spans="2:21" x14ac:dyDescent="0.25">
      <c r="B310" s="1">
        <v>301</v>
      </c>
      <c r="C310" s="1">
        <f t="shared" si="71"/>
        <v>0.780198019801979</v>
      </c>
      <c r="D310" s="1">
        <f t="shared" si="65"/>
        <v>8.0198019801979048E-2</v>
      </c>
      <c r="E310" s="1">
        <f t="shared" si="72"/>
        <v>8.01980198019802E-2</v>
      </c>
      <c r="F310" s="1">
        <f t="shared" si="73"/>
        <v>4.5851946305079316</v>
      </c>
      <c r="G310" s="18">
        <f t="shared" si="74"/>
        <v>4.5999999999999996</v>
      </c>
      <c r="H310" s="13">
        <f t="shared" si="80"/>
        <v>-0.97599999999999953</v>
      </c>
      <c r="I310" s="19">
        <f t="shared" si="75"/>
        <v>1</v>
      </c>
      <c r="J310" s="13">
        <f t="shared" si="76"/>
        <v>303.97284418184466</v>
      </c>
      <c r="K310" s="19">
        <f t="shared" si="66"/>
        <v>125.33405578603504</v>
      </c>
      <c r="L310" s="19">
        <v>8</v>
      </c>
      <c r="M310" s="19">
        <f t="shared" si="77"/>
        <v>133.33405578603504</v>
      </c>
      <c r="N310" s="19">
        <f>VLOOKUP(I310,'[1]FS antenna gain'!$A$2:$B$902,2)</f>
        <v>37.874375000001223</v>
      </c>
      <c r="O310" s="19">
        <f>VLOOKUP(G310,'vehicle radar antenna gain'!$A$3:$M$903,11)</f>
        <v>-2.0082644628099011</v>
      </c>
      <c r="P310" s="19">
        <f t="shared" si="67"/>
        <v>-8.2644628099011186E-3</v>
      </c>
      <c r="Q310" s="19">
        <f t="shared" si="68"/>
        <v>4.9917355371900989</v>
      </c>
      <c r="R310" s="4">
        <f t="shared" si="78"/>
        <v>-95.467945248843719</v>
      </c>
      <c r="S310" s="4">
        <f t="shared" si="79"/>
        <v>-90.467945248843719</v>
      </c>
      <c r="T310" s="4">
        <f t="shared" si="69"/>
        <v>5.4679452488437192</v>
      </c>
      <c r="U310" s="4">
        <f t="shared" si="70"/>
        <v>25.467945248843719</v>
      </c>
    </row>
    <row r="311" spans="2:21" x14ac:dyDescent="0.25">
      <c r="B311" s="1">
        <v>301.5</v>
      </c>
      <c r="C311" s="1">
        <f t="shared" si="71"/>
        <v>0.74016528925619718</v>
      </c>
      <c r="D311" s="1">
        <f t="shared" si="65"/>
        <v>8.0330578512394446E-2</v>
      </c>
      <c r="E311" s="1">
        <f t="shared" si="72"/>
        <v>8.0330578512396694E-2</v>
      </c>
      <c r="F311" s="1">
        <f t="shared" si="73"/>
        <v>4.5927410682899668</v>
      </c>
      <c r="G311" s="18">
        <f t="shared" si="74"/>
        <v>4.5999999999999996</v>
      </c>
      <c r="H311" s="13">
        <f t="shared" si="80"/>
        <v>-0.97599999999999953</v>
      </c>
      <c r="I311" s="19">
        <f t="shared" si="75"/>
        <v>1</v>
      </c>
      <c r="J311" s="13">
        <f t="shared" si="76"/>
        <v>303.47444702972933</v>
      </c>
      <c r="K311" s="19">
        <f t="shared" si="66"/>
        <v>125.31980261973325</v>
      </c>
      <c r="L311" s="19">
        <v>8</v>
      </c>
      <c r="M311" s="19">
        <f t="shared" si="77"/>
        <v>133.31980261973325</v>
      </c>
      <c r="N311" s="19">
        <f>VLOOKUP(I311,'[1]FS antenna gain'!$A$2:$B$902,2)</f>
        <v>37.874375000001223</v>
      </c>
      <c r="O311" s="19">
        <f>VLOOKUP(G311,'vehicle radar antenna gain'!$A$3:$M$903,11)</f>
        <v>-2.0082644628099011</v>
      </c>
      <c r="P311" s="19">
        <f t="shared" si="67"/>
        <v>-8.2644628099011186E-3</v>
      </c>
      <c r="Q311" s="19">
        <f t="shared" si="68"/>
        <v>4.9917355371900989</v>
      </c>
      <c r="R311" s="4">
        <f t="shared" si="78"/>
        <v>-95.453692082541934</v>
      </c>
      <c r="S311" s="4">
        <f t="shared" si="79"/>
        <v>-90.453692082541934</v>
      </c>
      <c r="T311" s="4">
        <f t="shared" si="69"/>
        <v>5.4536920825419344</v>
      </c>
      <c r="U311" s="4">
        <f t="shared" si="70"/>
        <v>25.453692082541934</v>
      </c>
    </row>
    <row r="312" spans="2:21" x14ac:dyDescent="0.25">
      <c r="B312" s="1">
        <v>301.60000000000002</v>
      </c>
      <c r="C312" s="1">
        <f t="shared" si="71"/>
        <v>0.73214285714285299</v>
      </c>
      <c r="D312" s="1">
        <f t="shared" si="65"/>
        <v>8.0357142857137145E-2</v>
      </c>
      <c r="E312" s="1">
        <f t="shared" si="72"/>
        <v>8.0357142857142863E-2</v>
      </c>
      <c r="F312" s="1">
        <f t="shared" si="73"/>
        <v>4.5942533312660645</v>
      </c>
      <c r="G312" s="18">
        <f t="shared" si="74"/>
        <v>4.5999999999999996</v>
      </c>
      <c r="H312" s="13">
        <f t="shared" si="80"/>
        <v>-0.97599999999999953</v>
      </c>
      <c r="I312" s="19">
        <f t="shared" si="75"/>
        <v>1</v>
      </c>
      <c r="J312" s="13">
        <f t="shared" si="76"/>
        <v>303.37476823229713</v>
      </c>
      <c r="K312" s="19">
        <f t="shared" si="66"/>
        <v>125.31694919578621</v>
      </c>
      <c r="L312" s="19">
        <v>8</v>
      </c>
      <c r="M312" s="19">
        <f t="shared" si="77"/>
        <v>133.31694919578621</v>
      </c>
      <c r="N312" s="19">
        <f>VLOOKUP(I312,'[1]FS antenna gain'!$A$2:$B$902,2)</f>
        <v>37.874375000001223</v>
      </c>
      <c r="O312" s="19">
        <f>VLOOKUP(G312,'vehicle radar antenna gain'!$A$3:$M$903,11)</f>
        <v>-2.0082644628099011</v>
      </c>
      <c r="P312" s="19">
        <f t="shared" si="67"/>
        <v>-8.2644628099011186E-3</v>
      </c>
      <c r="Q312" s="19">
        <f t="shared" si="68"/>
        <v>4.9917355371900989</v>
      </c>
      <c r="R312" s="4">
        <f t="shared" si="78"/>
        <v>-95.45083865859489</v>
      </c>
      <c r="S312" s="4">
        <f t="shared" si="79"/>
        <v>-90.45083865859489</v>
      </c>
      <c r="T312" s="4">
        <f t="shared" si="69"/>
        <v>5.4508386585948898</v>
      </c>
      <c r="U312" s="4">
        <f t="shared" si="70"/>
        <v>25.45083865859489</v>
      </c>
    </row>
    <row r="313" spans="2:21" x14ac:dyDescent="0.25">
      <c r="B313" s="1">
        <v>301.7</v>
      </c>
      <c r="C313" s="1">
        <f t="shared" si="71"/>
        <v>0.72411511743301238</v>
      </c>
      <c r="D313" s="1">
        <f t="shared" si="65"/>
        <v>8.0383724776705023E-2</v>
      </c>
      <c r="E313" s="1">
        <f t="shared" si="72"/>
        <v>8.0383724776711879E-2</v>
      </c>
      <c r="F313" s="1">
        <f t="shared" si="73"/>
        <v>4.5957665883258851</v>
      </c>
      <c r="G313" s="18">
        <f t="shared" si="74"/>
        <v>4.5999999999999996</v>
      </c>
      <c r="H313" s="13">
        <f t="shared" si="80"/>
        <v>-0.97599999999999953</v>
      </c>
      <c r="I313" s="19">
        <f t="shared" si="75"/>
        <v>1</v>
      </c>
      <c r="J313" s="13">
        <f t="shared" si="76"/>
        <v>303.27508964634734</v>
      </c>
      <c r="K313" s="19">
        <f t="shared" si="66"/>
        <v>125.31409484020236</v>
      </c>
      <c r="L313" s="19">
        <v>8</v>
      </c>
      <c r="M313" s="19">
        <f t="shared" si="77"/>
        <v>133.31409484020236</v>
      </c>
      <c r="N313" s="19">
        <f>VLOOKUP(I313,'[1]FS antenna gain'!$A$2:$B$902,2)</f>
        <v>37.874375000001223</v>
      </c>
      <c r="O313" s="19">
        <f>VLOOKUP(G313,'vehicle radar antenna gain'!$A$3:$M$903,11)</f>
        <v>-2.0082644628099011</v>
      </c>
      <c r="P313" s="19">
        <f t="shared" si="67"/>
        <v>-8.2644628099011186E-3</v>
      </c>
      <c r="Q313" s="19">
        <f t="shared" si="68"/>
        <v>4.9917355371900989</v>
      </c>
      <c r="R313" s="4">
        <f t="shared" si="78"/>
        <v>-95.44798430301104</v>
      </c>
      <c r="S313" s="4">
        <f t="shared" si="79"/>
        <v>-90.44798430301104</v>
      </c>
      <c r="T313" s="4">
        <f t="shared" si="69"/>
        <v>5.4479843030110402</v>
      </c>
      <c r="U313" s="4">
        <f t="shared" si="70"/>
        <v>25.44798430301104</v>
      </c>
    </row>
    <row r="314" spans="2:21" x14ac:dyDescent="0.25">
      <c r="B314" s="1">
        <v>301.8</v>
      </c>
      <c r="C314" s="1">
        <f t="shared" si="71"/>
        <v>0.71608206485770898</v>
      </c>
      <c r="D314" s="1">
        <f t="shared" si="65"/>
        <v>8.0410324288549676E-2</v>
      </c>
      <c r="E314" s="1">
        <f t="shared" si="72"/>
        <v>8.0410324288550633E-2</v>
      </c>
      <c r="F314" s="1">
        <f t="shared" si="73"/>
        <v>4.5972808404480947</v>
      </c>
      <c r="G314" s="18">
        <f t="shared" si="74"/>
        <v>4.5999999999999996</v>
      </c>
      <c r="H314" s="13">
        <f t="shared" si="80"/>
        <v>-0.97599999999999953</v>
      </c>
      <c r="I314" s="19">
        <f t="shared" si="75"/>
        <v>1</v>
      </c>
      <c r="J314" s="13">
        <f t="shared" si="76"/>
        <v>303.17541127208852</v>
      </c>
      <c r="K314" s="19">
        <f t="shared" si="66"/>
        <v>125.31123955237723</v>
      </c>
      <c r="L314" s="19">
        <v>8</v>
      </c>
      <c r="M314" s="19">
        <f t="shared" si="77"/>
        <v>133.31123955237723</v>
      </c>
      <c r="N314" s="19">
        <f>VLOOKUP(I314,'[1]FS antenna gain'!$A$2:$B$902,2)</f>
        <v>37.874375000001223</v>
      </c>
      <c r="O314" s="19">
        <f>VLOOKUP(G314,'vehicle radar antenna gain'!$A$3:$M$903,11)</f>
        <v>-2.0082644628099011</v>
      </c>
      <c r="P314" s="19">
        <f t="shared" si="67"/>
        <v>-8.2644628099011186E-3</v>
      </c>
      <c r="Q314" s="19">
        <f t="shared" si="68"/>
        <v>4.9917355371900989</v>
      </c>
      <c r="R314" s="4">
        <f t="shared" si="78"/>
        <v>-95.445129015185913</v>
      </c>
      <c r="S314" s="4">
        <f t="shared" si="79"/>
        <v>-90.445129015185913</v>
      </c>
      <c r="T314" s="4">
        <f t="shared" si="69"/>
        <v>5.4451290151859126</v>
      </c>
      <c r="U314" s="4">
        <f t="shared" si="70"/>
        <v>25.445129015185913</v>
      </c>
    </row>
    <row r="315" spans="2:21" x14ac:dyDescent="0.25">
      <c r="B315" s="1">
        <v>301.89999999999998</v>
      </c>
      <c r="C315" s="1">
        <f t="shared" si="71"/>
        <v>0.70804369414101465</v>
      </c>
      <c r="D315" s="1">
        <f t="shared" si="65"/>
        <v>8.043694141012861E-2</v>
      </c>
      <c r="E315" s="1">
        <f t="shared" si="72"/>
        <v>8.0436941410129095E-2</v>
      </c>
      <c r="F315" s="1">
        <f t="shared" si="73"/>
        <v>4.598796088611663</v>
      </c>
      <c r="G315" s="18">
        <f t="shared" si="74"/>
        <v>4.5999999999999996</v>
      </c>
      <c r="H315" s="13">
        <f t="shared" si="80"/>
        <v>-0.97599999999999953</v>
      </c>
      <c r="I315" s="19">
        <f t="shared" si="75"/>
        <v>1</v>
      </c>
      <c r="J315" s="13">
        <f t="shared" si="76"/>
        <v>303.07573310972953</v>
      </c>
      <c r="K315" s="19">
        <f t="shared" si="66"/>
        <v>125.30838333170567</v>
      </c>
      <c r="L315" s="19">
        <v>8</v>
      </c>
      <c r="M315" s="19">
        <f t="shared" si="77"/>
        <v>133.30838333170567</v>
      </c>
      <c r="N315" s="19">
        <f>VLOOKUP(I315,'[1]FS antenna gain'!$A$2:$B$902,2)</f>
        <v>37.874375000001223</v>
      </c>
      <c r="O315" s="19">
        <f>VLOOKUP(G315,'vehicle radar antenna gain'!$A$3:$M$903,11)</f>
        <v>-2.0082644628099011</v>
      </c>
      <c r="P315" s="19">
        <f t="shared" si="67"/>
        <v>-8.2644628099011186E-3</v>
      </c>
      <c r="Q315" s="19">
        <f t="shared" si="68"/>
        <v>4.9917355371900989</v>
      </c>
      <c r="R315" s="4">
        <f t="shared" si="78"/>
        <v>-95.442272794514352</v>
      </c>
      <c r="S315" s="4">
        <f t="shared" si="79"/>
        <v>-90.442272794514352</v>
      </c>
      <c r="T315" s="4">
        <f t="shared" si="69"/>
        <v>5.4422727945143521</v>
      </c>
      <c r="U315" s="4">
        <f t="shared" si="70"/>
        <v>25.442272794514352</v>
      </c>
    </row>
    <row r="316" spans="2:21" x14ac:dyDescent="0.25">
      <c r="C316" s="10"/>
      <c r="D316" s="11"/>
      <c r="E316" s="12"/>
      <c r="F316" s="12"/>
      <c r="G316" s="12"/>
      <c r="H316" s="13"/>
      <c r="J316" s="13"/>
    </row>
    <row r="317" spans="2:21" x14ac:dyDescent="0.25">
      <c r="C317" s="10"/>
      <c r="D317" s="11"/>
      <c r="E317" s="12"/>
      <c r="F317" s="12"/>
      <c r="G317" s="12"/>
      <c r="H317" s="13"/>
      <c r="J317" s="13"/>
    </row>
    <row r="318" spans="2:21" x14ac:dyDescent="0.25">
      <c r="C318" s="10"/>
      <c r="D318" s="11"/>
      <c r="E318" s="12"/>
      <c r="F318" s="12"/>
      <c r="G318" s="12"/>
      <c r="H318" s="13"/>
      <c r="J318" s="13"/>
    </row>
    <row r="319" spans="2:21" x14ac:dyDescent="0.25">
      <c r="C319" s="10"/>
      <c r="D319" s="11"/>
      <c r="E319" s="12"/>
      <c r="F319" s="12"/>
      <c r="G319" s="12"/>
      <c r="H319" s="13"/>
      <c r="J319" s="13"/>
    </row>
    <row r="320" spans="2:21" x14ac:dyDescent="0.25">
      <c r="C320" s="10"/>
      <c r="D320" s="11"/>
      <c r="E320" s="12"/>
      <c r="F320" s="12"/>
      <c r="G320" s="12"/>
      <c r="H320" s="13"/>
      <c r="J320" s="13"/>
    </row>
    <row r="321" spans="3:10" x14ac:dyDescent="0.25">
      <c r="C321" s="10"/>
      <c r="D321" s="11"/>
      <c r="E321" s="12"/>
      <c r="F321" s="12"/>
      <c r="G321" s="12"/>
      <c r="H321" s="13"/>
      <c r="J321" s="13"/>
    </row>
    <row r="322" spans="3:10" x14ac:dyDescent="0.25">
      <c r="C322" s="10"/>
      <c r="D322" s="11"/>
      <c r="E322" s="12"/>
      <c r="F322" s="12"/>
      <c r="G322" s="12"/>
      <c r="H322" s="13"/>
      <c r="J322" s="13"/>
    </row>
    <row r="323" spans="3:10" x14ac:dyDescent="0.25">
      <c r="C323" s="10"/>
      <c r="D323" s="11"/>
      <c r="E323" s="12"/>
      <c r="F323" s="12"/>
      <c r="G323" s="12"/>
      <c r="H323" s="13"/>
      <c r="J323" s="13"/>
    </row>
    <row r="324" spans="3:10" x14ac:dyDescent="0.25">
      <c r="C324" s="10"/>
      <c r="D324" s="11"/>
      <c r="E324" s="12"/>
      <c r="F324" s="12"/>
      <c r="G324" s="12"/>
      <c r="H324" s="13"/>
      <c r="J324" s="13"/>
    </row>
    <row r="325" spans="3:10" x14ac:dyDescent="0.25">
      <c r="C325" s="10"/>
      <c r="D325" s="11"/>
      <c r="E325" s="12"/>
      <c r="F325" s="12"/>
      <c r="G325" s="12"/>
      <c r="H325" s="13"/>
      <c r="J325" s="13"/>
    </row>
    <row r="326" spans="3:10" x14ac:dyDescent="0.25">
      <c r="C326" s="10"/>
      <c r="D326" s="11"/>
      <c r="E326" s="12"/>
      <c r="F326" s="12"/>
      <c r="G326" s="12"/>
      <c r="H326" s="13"/>
      <c r="J326" s="13"/>
    </row>
    <row r="327" spans="3:10" x14ac:dyDescent="0.25">
      <c r="C327" s="10"/>
      <c r="D327" s="11"/>
      <c r="E327" s="12"/>
      <c r="F327" s="12"/>
      <c r="G327" s="12"/>
      <c r="H327" s="13"/>
      <c r="J327" s="13"/>
    </row>
    <row r="328" spans="3:10" x14ac:dyDescent="0.25">
      <c r="C328" s="10"/>
      <c r="D328" s="11"/>
      <c r="E328" s="12"/>
      <c r="F328" s="12"/>
      <c r="G328" s="12"/>
      <c r="H328" s="13"/>
      <c r="J328" s="13"/>
    </row>
    <row r="329" spans="3:10" x14ac:dyDescent="0.25">
      <c r="C329" s="10"/>
      <c r="D329" s="11"/>
      <c r="E329" s="12"/>
      <c r="F329" s="12"/>
      <c r="G329" s="12"/>
      <c r="H329" s="13"/>
      <c r="J329" s="13"/>
    </row>
    <row r="330" spans="3:10" x14ac:dyDescent="0.25">
      <c r="C330" s="10"/>
      <c r="D330" s="11"/>
      <c r="E330" s="12"/>
      <c r="F330" s="12"/>
      <c r="G330" s="12"/>
      <c r="H330" s="13"/>
      <c r="J330" s="13"/>
    </row>
    <row r="331" spans="3:10" x14ac:dyDescent="0.25">
      <c r="C331" s="10"/>
      <c r="D331" s="11"/>
      <c r="E331" s="12"/>
      <c r="F331" s="12"/>
      <c r="G331" s="12"/>
      <c r="H331" s="13"/>
      <c r="J331" s="13"/>
    </row>
    <row r="332" spans="3:10" x14ac:dyDescent="0.25">
      <c r="C332" s="10"/>
      <c r="D332" s="11"/>
      <c r="E332" s="12"/>
      <c r="F332" s="12"/>
      <c r="G332" s="12"/>
      <c r="H332" s="13"/>
      <c r="J332" s="13"/>
    </row>
    <row r="333" spans="3:10" x14ac:dyDescent="0.25">
      <c r="C333" s="10"/>
      <c r="D333" s="11"/>
      <c r="E333" s="12"/>
      <c r="F333" s="12"/>
      <c r="G333" s="12"/>
      <c r="H333" s="13"/>
      <c r="J333" s="13"/>
    </row>
    <row r="334" spans="3:10" x14ac:dyDescent="0.25">
      <c r="C334" s="10"/>
      <c r="D334" s="11"/>
      <c r="E334" s="12"/>
      <c r="F334" s="12"/>
      <c r="G334" s="12"/>
      <c r="H334" s="13"/>
      <c r="J334" s="13"/>
    </row>
    <row r="335" spans="3:10" x14ac:dyDescent="0.25">
      <c r="C335" s="10"/>
      <c r="D335" s="11"/>
      <c r="E335" s="12"/>
      <c r="F335" s="12"/>
      <c r="G335" s="12"/>
      <c r="H335" s="13"/>
      <c r="J335" s="13"/>
    </row>
    <row r="336" spans="3:10" x14ac:dyDescent="0.25">
      <c r="C336" s="10"/>
      <c r="D336" s="11"/>
      <c r="E336" s="12"/>
      <c r="F336" s="12"/>
      <c r="G336" s="12"/>
      <c r="H336" s="13"/>
      <c r="J336" s="13"/>
    </row>
    <row r="337" spans="3:10" x14ac:dyDescent="0.25">
      <c r="C337" s="10"/>
      <c r="D337" s="11"/>
      <c r="E337" s="12"/>
      <c r="F337" s="12"/>
      <c r="G337" s="12"/>
      <c r="H337" s="13"/>
      <c r="J337" s="13"/>
    </row>
    <row r="338" spans="3:10" x14ac:dyDescent="0.25">
      <c r="C338" s="10"/>
      <c r="D338" s="11"/>
      <c r="E338" s="12"/>
      <c r="F338" s="12"/>
      <c r="G338" s="12"/>
      <c r="H338" s="13"/>
      <c r="J338" s="13"/>
    </row>
    <row r="339" spans="3:10" x14ac:dyDescent="0.25">
      <c r="C339" s="10"/>
      <c r="D339" s="11"/>
      <c r="E339" s="12"/>
      <c r="F339" s="12"/>
      <c r="G339" s="12"/>
      <c r="H339" s="13"/>
      <c r="J339" s="13"/>
    </row>
    <row r="340" spans="3:10" x14ac:dyDescent="0.25">
      <c r="C340" s="10"/>
      <c r="D340" s="11"/>
      <c r="E340" s="12"/>
      <c r="F340" s="12"/>
      <c r="G340" s="12"/>
      <c r="H340" s="13"/>
      <c r="J340" s="13"/>
    </row>
    <row r="341" spans="3:10" x14ac:dyDescent="0.25">
      <c r="C341" s="10"/>
      <c r="D341" s="11"/>
      <c r="E341" s="12"/>
      <c r="F341" s="12"/>
      <c r="G341" s="12"/>
      <c r="H341" s="13"/>
      <c r="J341" s="13"/>
    </row>
    <row r="342" spans="3:10" x14ac:dyDescent="0.25">
      <c r="C342" s="10"/>
      <c r="D342" s="11"/>
      <c r="E342" s="12"/>
      <c r="F342" s="12"/>
      <c r="G342" s="12"/>
      <c r="H342" s="13"/>
      <c r="J342" s="13"/>
    </row>
    <row r="343" spans="3:10" x14ac:dyDescent="0.25">
      <c r="C343" s="10"/>
      <c r="D343" s="11"/>
      <c r="E343" s="12"/>
      <c r="F343" s="12"/>
      <c r="G343" s="12"/>
      <c r="H343" s="13"/>
      <c r="J343" s="13"/>
    </row>
    <row r="344" spans="3:10" x14ac:dyDescent="0.25">
      <c r="C344" s="10"/>
      <c r="D344" s="11"/>
      <c r="E344" s="12"/>
      <c r="F344" s="12"/>
      <c r="G344" s="12"/>
      <c r="H344" s="13"/>
      <c r="J344" s="13"/>
    </row>
    <row r="345" spans="3:10" x14ac:dyDescent="0.25">
      <c r="C345" s="10"/>
      <c r="D345" s="11"/>
      <c r="E345" s="12"/>
      <c r="F345" s="12"/>
      <c r="G345" s="12"/>
      <c r="H345" s="13"/>
      <c r="J345" s="13"/>
    </row>
    <row r="346" spans="3:10" x14ac:dyDescent="0.25">
      <c r="C346" s="10"/>
      <c r="D346" s="11"/>
      <c r="E346" s="12"/>
      <c r="F346" s="12"/>
      <c r="G346" s="12"/>
      <c r="H346" s="13"/>
      <c r="J346" s="13"/>
    </row>
    <row r="347" spans="3:10" x14ac:dyDescent="0.25">
      <c r="C347" s="10"/>
      <c r="D347" s="11"/>
      <c r="E347" s="12"/>
      <c r="F347" s="12"/>
      <c r="G347" s="12"/>
      <c r="H347" s="13"/>
      <c r="J347" s="13"/>
    </row>
    <row r="348" spans="3:10" x14ac:dyDescent="0.25">
      <c r="C348" s="10"/>
      <c r="D348" s="11"/>
      <c r="E348" s="12"/>
      <c r="F348" s="12"/>
      <c r="G348" s="12"/>
      <c r="H348" s="13"/>
      <c r="J348" s="13"/>
    </row>
    <row r="349" spans="3:10" x14ac:dyDescent="0.25">
      <c r="C349" s="10"/>
      <c r="D349" s="11"/>
      <c r="E349" s="12"/>
      <c r="F349" s="12"/>
      <c r="G349" s="12"/>
      <c r="H349" s="13"/>
      <c r="J349" s="13"/>
    </row>
    <row r="350" spans="3:10" x14ac:dyDescent="0.25">
      <c r="C350" s="10"/>
      <c r="D350" s="11"/>
      <c r="E350" s="12"/>
      <c r="F350" s="12"/>
      <c r="G350" s="12"/>
      <c r="H350" s="13"/>
      <c r="J350" s="13"/>
    </row>
    <row r="351" spans="3:10" x14ac:dyDescent="0.25">
      <c r="C351" s="10"/>
      <c r="D351" s="11"/>
      <c r="E351" s="12"/>
      <c r="F351" s="12"/>
      <c r="G351" s="12"/>
      <c r="H351" s="13"/>
      <c r="J351" s="13"/>
    </row>
    <row r="352" spans="3:10" x14ac:dyDescent="0.25">
      <c r="C352" s="10"/>
      <c r="D352" s="11"/>
      <c r="E352" s="12"/>
      <c r="F352" s="12"/>
      <c r="G352" s="12"/>
      <c r="H352" s="13"/>
      <c r="J352" s="13"/>
    </row>
    <row r="353" spans="3:10" x14ac:dyDescent="0.25">
      <c r="C353" s="10"/>
      <c r="D353" s="11"/>
      <c r="E353" s="12"/>
      <c r="F353" s="12"/>
      <c r="G353" s="12"/>
      <c r="H353" s="13"/>
      <c r="J353" s="13"/>
    </row>
    <row r="354" spans="3:10" x14ac:dyDescent="0.25">
      <c r="C354" s="10"/>
      <c r="D354" s="11"/>
      <c r="E354" s="12"/>
      <c r="F354" s="12"/>
      <c r="G354" s="12"/>
      <c r="H354" s="13"/>
      <c r="J354" s="13"/>
    </row>
    <row r="355" spans="3:10" x14ac:dyDescent="0.25">
      <c r="C355" s="10"/>
      <c r="D355" s="11"/>
      <c r="E355" s="12"/>
      <c r="F355" s="12"/>
      <c r="G355" s="12"/>
      <c r="H355" s="13"/>
      <c r="J355" s="13"/>
    </row>
    <row r="356" spans="3:10" x14ac:dyDescent="0.25">
      <c r="C356" s="10"/>
      <c r="D356" s="11"/>
      <c r="E356" s="12"/>
      <c r="F356" s="12"/>
      <c r="G356" s="12"/>
      <c r="H356" s="13"/>
      <c r="J356" s="13"/>
    </row>
    <row r="357" spans="3:10" x14ac:dyDescent="0.25">
      <c r="C357" s="10"/>
      <c r="D357" s="11"/>
      <c r="E357" s="12"/>
      <c r="F357" s="12"/>
      <c r="G357" s="12"/>
      <c r="H357" s="13"/>
      <c r="J357" s="13"/>
    </row>
    <row r="358" spans="3:10" x14ac:dyDescent="0.25">
      <c r="C358" s="10"/>
      <c r="D358" s="11"/>
      <c r="E358" s="12"/>
      <c r="F358" s="12"/>
      <c r="G358" s="12"/>
      <c r="H358" s="13"/>
      <c r="J358" s="13"/>
    </row>
    <row r="359" spans="3:10" x14ac:dyDescent="0.25">
      <c r="C359" s="10"/>
      <c r="D359" s="11"/>
      <c r="E359" s="12"/>
      <c r="F359" s="12"/>
      <c r="G359" s="12"/>
      <c r="H359" s="13"/>
      <c r="J359" s="13"/>
    </row>
    <row r="360" spans="3:10" x14ac:dyDescent="0.25">
      <c r="C360" s="10"/>
      <c r="D360" s="11"/>
      <c r="E360" s="12"/>
      <c r="F360" s="12"/>
      <c r="G360" s="12"/>
      <c r="H360" s="13"/>
      <c r="J360" s="13"/>
    </row>
    <row r="361" spans="3:10" x14ac:dyDescent="0.25">
      <c r="C361" s="10"/>
      <c r="D361" s="11"/>
      <c r="E361" s="12"/>
      <c r="F361" s="12"/>
      <c r="G361" s="12"/>
      <c r="H361" s="13"/>
      <c r="J361" s="13"/>
    </row>
    <row r="362" spans="3:10" x14ac:dyDescent="0.25">
      <c r="C362" s="10"/>
      <c r="D362" s="11"/>
      <c r="E362" s="12"/>
      <c r="F362" s="12"/>
      <c r="G362" s="12"/>
      <c r="H362" s="13"/>
      <c r="J362" s="13"/>
    </row>
    <row r="363" spans="3:10" x14ac:dyDescent="0.25">
      <c r="C363" s="10"/>
      <c r="D363" s="11"/>
      <c r="E363" s="12"/>
      <c r="F363" s="12"/>
      <c r="G363" s="12"/>
      <c r="H363" s="13"/>
      <c r="J363" s="13"/>
    </row>
    <row r="364" spans="3:10" x14ac:dyDescent="0.25">
      <c r="C364" s="10"/>
      <c r="D364" s="11"/>
      <c r="E364" s="12"/>
      <c r="F364" s="12"/>
      <c r="G364" s="12"/>
      <c r="H364" s="13"/>
      <c r="J364" s="13"/>
    </row>
    <row r="365" spans="3:10" x14ac:dyDescent="0.25">
      <c r="C365" s="10"/>
      <c r="D365" s="11"/>
      <c r="E365" s="12"/>
      <c r="F365" s="12"/>
      <c r="G365" s="12"/>
      <c r="H365" s="13"/>
      <c r="J365" s="13"/>
    </row>
    <row r="366" spans="3:10" x14ac:dyDescent="0.25">
      <c r="C366" s="10"/>
      <c r="D366" s="11"/>
      <c r="E366" s="12"/>
      <c r="F366" s="12"/>
      <c r="G366" s="12"/>
      <c r="H366" s="13"/>
      <c r="J366" s="13"/>
    </row>
    <row r="367" spans="3:10" x14ac:dyDescent="0.25">
      <c r="C367" s="10"/>
      <c r="D367" s="11"/>
      <c r="E367" s="12"/>
      <c r="F367" s="12"/>
      <c r="G367" s="12"/>
      <c r="H367" s="13"/>
      <c r="J367" s="13"/>
    </row>
    <row r="368" spans="3:10" x14ac:dyDescent="0.25">
      <c r="C368" s="10"/>
      <c r="D368" s="11"/>
      <c r="E368" s="12"/>
      <c r="F368" s="12"/>
      <c r="G368" s="12"/>
      <c r="H368" s="13"/>
      <c r="J368" s="13"/>
    </row>
    <row r="369" spans="3:10" x14ac:dyDescent="0.25">
      <c r="C369" s="10"/>
      <c r="D369" s="11"/>
      <c r="E369" s="12"/>
      <c r="F369" s="12"/>
      <c r="G369" s="12"/>
      <c r="H369" s="13"/>
      <c r="J369" s="13"/>
    </row>
    <row r="370" spans="3:10" x14ac:dyDescent="0.25">
      <c r="C370" s="10"/>
      <c r="D370" s="11"/>
      <c r="E370" s="12"/>
      <c r="F370" s="12"/>
      <c r="G370" s="12"/>
      <c r="H370" s="13"/>
      <c r="J370" s="13"/>
    </row>
    <row r="371" spans="3:10" x14ac:dyDescent="0.25">
      <c r="C371" s="10"/>
      <c r="D371" s="11"/>
      <c r="E371" s="12"/>
      <c r="F371" s="12"/>
      <c r="G371" s="12"/>
      <c r="H371" s="13"/>
      <c r="J371" s="13"/>
    </row>
    <row r="372" spans="3:10" x14ac:dyDescent="0.25">
      <c r="C372" s="10"/>
      <c r="D372" s="11"/>
      <c r="E372" s="12"/>
      <c r="F372" s="12"/>
      <c r="G372" s="12"/>
      <c r="H372" s="13"/>
      <c r="J372" s="13"/>
    </row>
    <row r="373" spans="3:10" x14ac:dyDescent="0.25">
      <c r="C373" s="10"/>
      <c r="D373" s="11"/>
      <c r="E373" s="12"/>
      <c r="F373" s="12"/>
      <c r="G373" s="12"/>
      <c r="H373" s="13"/>
      <c r="J373" s="13"/>
    </row>
    <row r="374" spans="3:10" x14ac:dyDescent="0.25">
      <c r="C374" s="9"/>
    </row>
  </sheetData>
  <mergeCells count="3">
    <mergeCell ref="H3:J3"/>
    <mergeCell ref="H4:J4"/>
    <mergeCell ref="H5:J5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D383B-7360-4716-83A7-719D43407A8C}">
  <dimension ref="A1:M903"/>
  <sheetViews>
    <sheetView zoomScale="85" zoomScaleNormal="85" workbookViewId="0">
      <selection activeCell="A7" sqref="A7"/>
    </sheetView>
  </sheetViews>
  <sheetFormatPr defaultRowHeight="15" x14ac:dyDescent="0.25"/>
  <cols>
    <col min="1" max="1" width="23" style="4" bestFit="1" customWidth="1"/>
    <col min="2" max="2" width="20.42578125" style="4" bestFit="1" customWidth="1"/>
    <col min="3" max="3" width="21.7109375" style="4" bestFit="1" customWidth="1"/>
    <col min="4" max="4" width="20.42578125" style="4" bestFit="1" customWidth="1"/>
    <col min="5" max="5" width="21.7109375" style="4" bestFit="1" customWidth="1"/>
    <col min="6" max="6" width="20.42578125" style="4" bestFit="1" customWidth="1"/>
    <col min="7" max="7" width="21.7109375" style="4" bestFit="1" customWidth="1"/>
    <col min="8" max="8" width="19.140625" style="4" customWidth="1"/>
    <col min="9" max="9" width="19.28515625" style="4" customWidth="1"/>
    <col min="10" max="10" width="25.42578125" style="4" customWidth="1"/>
    <col min="11" max="11" width="16.5703125" style="4" customWidth="1"/>
    <col min="12" max="12" width="20.140625" style="4" customWidth="1"/>
    <col min="13" max="13" width="18.7109375" style="4" customWidth="1"/>
    <col min="14" max="16384" width="9.140625" style="4"/>
  </cols>
  <sheetData>
    <row r="1" spans="1:13" x14ac:dyDescent="0.25">
      <c r="B1" s="22" t="s">
        <v>8</v>
      </c>
      <c r="C1" s="22"/>
      <c r="D1" s="22" t="s">
        <v>9</v>
      </c>
      <c r="E1" s="22"/>
      <c r="F1" s="22" t="s">
        <v>10</v>
      </c>
      <c r="G1" s="22"/>
      <c r="H1" s="22" t="s">
        <v>8</v>
      </c>
      <c r="I1" s="22"/>
      <c r="J1" s="22" t="s">
        <v>9</v>
      </c>
      <c r="K1" s="22"/>
      <c r="L1" s="22" t="s">
        <v>10</v>
      </c>
      <c r="M1" s="22"/>
    </row>
    <row r="2" spans="1:13" x14ac:dyDescent="0.25">
      <c r="A2" s="4" t="s">
        <v>6</v>
      </c>
      <c r="B2" s="4" t="s">
        <v>11</v>
      </c>
      <c r="C2" s="4" t="s">
        <v>12</v>
      </c>
      <c r="D2" s="4" t="s">
        <v>11</v>
      </c>
      <c r="E2" s="4" t="s">
        <v>12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13</v>
      </c>
      <c r="K2" s="4" t="s">
        <v>14</v>
      </c>
      <c r="L2" s="4" t="s">
        <v>13</v>
      </c>
      <c r="M2" s="4" t="s">
        <v>14</v>
      </c>
    </row>
    <row r="3" spans="1:13" x14ac:dyDescent="0.25">
      <c r="A3" s="4">
        <v>0</v>
      </c>
      <c r="B3" s="4">
        <v>30</v>
      </c>
      <c r="C3" s="4">
        <v>30</v>
      </c>
      <c r="D3" s="4">
        <v>23</v>
      </c>
      <c r="E3" s="4">
        <v>23</v>
      </c>
      <c r="F3" s="4">
        <v>23</v>
      </c>
      <c r="G3" s="4">
        <v>23</v>
      </c>
      <c r="H3" s="4">
        <f t="shared" ref="H3:M45" si="0">B3-B$3</f>
        <v>0</v>
      </c>
      <c r="I3" s="4">
        <f t="shared" si="0"/>
        <v>0</v>
      </c>
      <c r="J3" s="4">
        <f t="shared" si="0"/>
        <v>0</v>
      </c>
      <c r="K3" s="4">
        <f t="shared" si="0"/>
        <v>0</v>
      </c>
      <c r="L3" s="4">
        <f t="shared" si="0"/>
        <v>0</v>
      </c>
      <c r="M3" s="4">
        <f t="shared" si="0"/>
        <v>0</v>
      </c>
    </row>
    <row r="4" spans="1:13" x14ac:dyDescent="0.25">
      <c r="A4" s="4">
        <v>0.1</v>
      </c>
      <c r="B4" s="4">
        <v>29.998799999999999</v>
      </c>
      <c r="C4" s="4">
        <v>29.996666666666702</v>
      </c>
      <c r="D4" s="4">
        <v>22.999808000000002</v>
      </c>
      <c r="E4" s="4">
        <v>22.999008264462802</v>
      </c>
      <c r="F4" s="4">
        <v>22.9999588477366</v>
      </c>
      <c r="G4" s="4">
        <v>22.999008264462802</v>
      </c>
      <c r="H4" s="4">
        <f t="shared" si="0"/>
        <v>-1.200000000000756E-3</v>
      </c>
      <c r="I4" s="4">
        <f t="shared" si="0"/>
        <v>-3.3333333332983273E-3</v>
      </c>
      <c r="J4" s="4">
        <f t="shared" si="0"/>
        <v>-1.9199999999841566E-4</v>
      </c>
      <c r="K4" s="4">
        <f t="shared" si="0"/>
        <v>-9.9173553719822394E-4</v>
      </c>
      <c r="L4" s="4">
        <f t="shared" si="0"/>
        <v>-4.1152263399624189E-5</v>
      </c>
      <c r="M4" s="4">
        <f t="shared" si="0"/>
        <v>-9.9173553719822394E-4</v>
      </c>
    </row>
    <row r="5" spans="1:13" x14ac:dyDescent="0.25">
      <c r="A5" s="4">
        <v>0.2</v>
      </c>
      <c r="B5" s="4">
        <v>29.995200000000001</v>
      </c>
      <c r="C5" s="4">
        <v>29.9866666666667</v>
      </c>
      <c r="D5" s="4">
        <v>22.999231999999999</v>
      </c>
      <c r="E5" s="4">
        <v>22.9960330578512</v>
      </c>
      <c r="F5" s="4">
        <v>22.999835390946501</v>
      </c>
      <c r="G5" s="4">
        <v>22.9960330578512</v>
      </c>
      <c r="H5" s="4">
        <f t="shared" si="0"/>
        <v>-4.7999999999994714E-3</v>
      </c>
      <c r="I5" s="4">
        <f t="shared" si="0"/>
        <v>-1.333333333329989E-2</v>
      </c>
      <c r="J5" s="4">
        <f t="shared" si="0"/>
        <v>-7.6800000000076807E-4</v>
      </c>
      <c r="K5" s="4">
        <f t="shared" si="0"/>
        <v>-3.9669421488000012E-3</v>
      </c>
      <c r="L5" s="4">
        <f t="shared" si="0"/>
        <v>-1.6460905349902077E-4</v>
      </c>
      <c r="M5" s="4">
        <f t="shared" si="0"/>
        <v>-3.9669421488000012E-3</v>
      </c>
    </row>
    <row r="6" spans="1:13" x14ac:dyDescent="0.25">
      <c r="A6" s="4">
        <v>0.3</v>
      </c>
      <c r="B6" s="4">
        <v>29.9892</v>
      </c>
      <c r="C6" s="4">
        <v>29.969999999999899</v>
      </c>
      <c r="D6" s="4">
        <v>22.998272</v>
      </c>
      <c r="E6" s="4">
        <v>22.991074380165301</v>
      </c>
      <c r="F6" s="4">
        <v>22.999629629629599</v>
      </c>
      <c r="G6" s="4">
        <v>22.991074380165301</v>
      </c>
      <c r="H6" s="4">
        <f t="shared" si="0"/>
        <v>-1.0799999999999699E-2</v>
      </c>
      <c r="I6" s="4">
        <f t="shared" si="0"/>
        <v>-3.0000000000100613E-2</v>
      </c>
      <c r="J6" s="4">
        <f t="shared" si="0"/>
        <v>-1.7279999999999518E-3</v>
      </c>
      <c r="K6" s="4">
        <f t="shared" si="0"/>
        <v>-8.9256198346987503E-3</v>
      </c>
      <c r="L6" s="4">
        <f t="shared" si="0"/>
        <v>-3.7037037040121845E-4</v>
      </c>
      <c r="M6" s="4">
        <f t="shared" si="0"/>
        <v>-8.9256198346987503E-3</v>
      </c>
    </row>
    <row r="7" spans="1:13" x14ac:dyDescent="0.25">
      <c r="A7" s="4">
        <v>0.4</v>
      </c>
      <c r="B7" s="4">
        <v>29.980799999999999</v>
      </c>
      <c r="C7" s="4">
        <v>29.946666666666601</v>
      </c>
      <c r="D7" s="4">
        <v>22.996928</v>
      </c>
      <c r="E7" s="4">
        <v>22.984132231404899</v>
      </c>
      <c r="F7" s="4">
        <v>22.999341563786</v>
      </c>
      <c r="G7" s="4">
        <v>22.984132231404899</v>
      </c>
      <c r="H7" s="4">
        <f t="shared" si="0"/>
        <v>-1.9200000000001438E-2</v>
      </c>
      <c r="I7" s="4">
        <f t="shared" si="0"/>
        <v>-5.3333333333398514E-2</v>
      </c>
      <c r="J7" s="4">
        <f t="shared" si="0"/>
        <v>-3.0719999999995196E-3</v>
      </c>
      <c r="K7" s="4">
        <f t="shared" si="0"/>
        <v>-1.5867768595100529E-2</v>
      </c>
      <c r="L7" s="4">
        <f t="shared" si="0"/>
        <v>-6.5843621399963581E-4</v>
      </c>
      <c r="M7" s="4">
        <f t="shared" si="0"/>
        <v>-1.5867768595100529E-2</v>
      </c>
    </row>
    <row r="8" spans="1:13" x14ac:dyDescent="0.25">
      <c r="A8" s="4">
        <v>0.5</v>
      </c>
      <c r="B8" s="4">
        <v>29.97</v>
      </c>
      <c r="C8" s="4">
        <v>29.9166666666667</v>
      </c>
      <c r="D8" s="4">
        <v>22.995200000000001</v>
      </c>
      <c r="E8" s="4">
        <v>22.9752066115703</v>
      </c>
      <c r="F8" s="4">
        <v>22.998971193415599</v>
      </c>
      <c r="G8" s="4">
        <v>22.9752066115703</v>
      </c>
      <c r="H8" s="4">
        <f t="shared" si="0"/>
        <v>-3.0000000000001137E-2</v>
      </c>
      <c r="I8" s="4">
        <f t="shared" si="0"/>
        <v>-8.3333333333300175E-2</v>
      </c>
      <c r="J8" s="4">
        <f t="shared" si="0"/>
        <v>-4.7999999999994714E-3</v>
      </c>
      <c r="K8" s="4">
        <f t="shared" si="0"/>
        <v>-2.4793388429699803E-2</v>
      </c>
      <c r="L8" s="4">
        <f t="shared" si="0"/>
        <v>-1.0288065844008543E-3</v>
      </c>
      <c r="M8" s="4">
        <f t="shared" si="0"/>
        <v>-2.4793388429699803E-2</v>
      </c>
    </row>
    <row r="9" spans="1:13" x14ac:dyDescent="0.25">
      <c r="A9" s="4">
        <v>0.60000000000000009</v>
      </c>
      <c r="B9" s="4">
        <v>29.956800000000001</v>
      </c>
      <c r="C9" s="4">
        <v>29.88</v>
      </c>
      <c r="D9" s="4">
        <v>22.993088</v>
      </c>
      <c r="E9" s="4">
        <v>22.964297520661201</v>
      </c>
      <c r="F9" s="4">
        <v>22.998518518518502</v>
      </c>
      <c r="G9" s="4">
        <v>22.964297520661201</v>
      </c>
      <c r="H9" s="4">
        <f t="shared" si="0"/>
        <v>-4.3199999999998795E-2</v>
      </c>
      <c r="I9" s="4">
        <f t="shared" si="0"/>
        <v>-0.12000000000000099</v>
      </c>
      <c r="J9" s="4">
        <f t="shared" si="0"/>
        <v>-6.9119999999998072E-3</v>
      </c>
      <c r="K9" s="4">
        <f t="shared" si="0"/>
        <v>-3.5702479338798554E-2</v>
      </c>
      <c r="L9" s="4">
        <f t="shared" si="0"/>
        <v>-1.4814814814982924E-3</v>
      </c>
      <c r="M9" s="4">
        <f t="shared" si="0"/>
        <v>-3.5702479338798554E-2</v>
      </c>
    </row>
    <row r="10" spans="1:13" x14ac:dyDescent="0.25">
      <c r="A10" s="4">
        <v>0.70000000000000007</v>
      </c>
      <c r="B10" s="4">
        <v>29.941199999999998</v>
      </c>
      <c r="C10" s="4">
        <v>29.836666666666599</v>
      </c>
      <c r="D10" s="4">
        <v>22.990591999999999</v>
      </c>
      <c r="E10" s="4">
        <v>22.951404958677699</v>
      </c>
      <c r="F10" s="4">
        <v>22.997983539094701</v>
      </c>
      <c r="G10" s="4">
        <v>22.951404958677699</v>
      </c>
      <c r="H10" s="4">
        <f t="shared" si="0"/>
        <v>-5.8800000000001518E-2</v>
      </c>
      <c r="I10" s="4">
        <f t="shared" si="0"/>
        <v>-0.1633333333334015</v>
      </c>
      <c r="J10" s="4">
        <f t="shared" si="0"/>
        <v>-9.4080000000005271E-3</v>
      </c>
      <c r="K10" s="4">
        <f t="shared" si="0"/>
        <v>-4.8595041322300858E-2</v>
      </c>
      <c r="L10" s="4">
        <f t="shared" si="0"/>
        <v>-2.0164609052990556E-3</v>
      </c>
      <c r="M10" s="4">
        <f t="shared" si="0"/>
        <v>-4.8595041322300858E-2</v>
      </c>
    </row>
    <row r="11" spans="1:13" x14ac:dyDescent="0.25">
      <c r="A11" s="4">
        <v>0.8</v>
      </c>
      <c r="B11" s="4">
        <v>29.923200000000001</v>
      </c>
      <c r="C11" s="4">
        <v>29.786666666666701</v>
      </c>
      <c r="D11" s="4">
        <v>22.987711999999998</v>
      </c>
      <c r="E11" s="4">
        <v>22.9365289256199</v>
      </c>
      <c r="F11" s="4">
        <v>22.997366255144001</v>
      </c>
      <c r="G11" s="4">
        <v>22.9365289256199</v>
      </c>
      <c r="H11" s="4">
        <f t="shared" si="0"/>
        <v>-7.6799999999998647E-2</v>
      </c>
      <c r="I11" s="4">
        <f t="shared" si="0"/>
        <v>-0.21333333333329918</v>
      </c>
      <c r="J11" s="4">
        <f t="shared" si="0"/>
        <v>-1.2288000000001631E-2</v>
      </c>
      <c r="K11" s="4">
        <f t="shared" si="0"/>
        <v>-6.3471074380100134E-2</v>
      </c>
      <c r="L11" s="4">
        <f t="shared" si="0"/>
        <v>-2.6337448559985432E-3</v>
      </c>
      <c r="M11" s="4">
        <f t="shared" si="0"/>
        <v>-6.3471074380100134E-2</v>
      </c>
    </row>
    <row r="12" spans="1:13" x14ac:dyDescent="0.25">
      <c r="A12" s="4">
        <v>0.9</v>
      </c>
      <c r="B12" s="4">
        <v>29.902799999999999</v>
      </c>
      <c r="C12" s="4">
        <v>29.73</v>
      </c>
      <c r="D12" s="4">
        <v>22.984448</v>
      </c>
      <c r="E12" s="4">
        <v>22.919669421487601</v>
      </c>
      <c r="F12" s="4">
        <v>22.996666666666702</v>
      </c>
      <c r="G12" s="4">
        <v>22.919669421487601</v>
      </c>
      <c r="H12" s="4">
        <f t="shared" si="0"/>
        <v>-9.7200000000000841E-2</v>
      </c>
      <c r="I12" s="4">
        <f t="shared" si="0"/>
        <v>-0.26999999999999957</v>
      </c>
      <c r="J12" s="4">
        <f t="shared" si="0"/>
        <v>-1.5551999999999566E-2</v>
      </c>
      <c r="K12" s="4">
        <f t="shared" si="0"/>
        <v>-8.0330578512398887E-2</v>
      </c>
      <c r="L12" s="4">
        <f t="shared" si="0"/>
        <v>-3.3333333332983273E-3</v>
      </c>
      <c r="M12" s="4">
        <f t="shared" si="0"/>
        <v>-8.0330578512398887E-2</v>
      </c>
    </row>
    <row r="13" spans="1:13" x14ac:dyDescent="0.25">
      <c r="A13" s="4">
        <v>1</v>
      </c>
      <c r="B13" s="4">
        <v>29.88</v>
      </c>
      <c r="C13" s="4">
        <v>29.6666666666667</v>
      </c>
      <c r="D13" s="4">
        <v>22.980799999999999</v>
      </c>
      <c r="E13" s="4">
        <v>22.900826446280998</v>
      </c>
      <c r="F13" s="4">
        <v>22.995884773662599</v>
      </c>
      <c r="G13" s="4">
        <v>22.900826446280998</v>
      </c>
      <c r="H13" s="4">
        <f t="shared" si="0"/>
        <v>-0.12000000000000099</v>
      </c>
      <c r="I13" s="4">
        <f t="shared" si="0"/>
        <v>-0.33333333333330017</v>
      </c>
      <c r="J13" s="4">
        <f t="shared" si="0"/>
        <v>-1.9200000000001438E-2</v>
      </c>
      <c r="K13" s="4">
        <f t="shared" si="0"/>
        <v>-9.9173553719001717E-2</v>
      </c>
      <c r="L13" s="4">
        <f t="shared" si="0"/>
        <v>-4.1152263374009124E-3</v>
      </c>
      <c r="M13" s="4">
        <f t="shared" si="0"/>
        <v>-9.9173553719001717E-2</v>
      </c>
    </row>
    <row r="14" spans="1:13" x14ac:dyDescent="0.25">
      <c r="A14" s="4">
        <v>1.1000000000000001</v>
      </c>
      <c r="B14" s="4">
        <v>29.854800000000001</v>
      </c>
      <c r="C14" s="4">
        <v>29.5966666666666</v>
      </c>
      <c r="D14" s="4">
        <v>22.976768</v>
      </c>
      <c r="E14" s="4">
        <v>22.88</v>
      </c>
      <c r="F14" s="4">
        <v>22.995020576131701</v>
      </c>
      <c r="G14" s="4">
        <v>22.88</v>
      </c>
      <c r="H14" s="4">
        <f t="shared" si="0"/>
        <v>-0.14519999999999911</v>
      </c>
      <c r="I14" s="4">
        <f t="shared" si="0"/>
        <v>-0.40333333333339993</v>
      </c>
      <c r="J14" s="4">
        <f t="shared" si="0"/>
        <v>-2.3232000000000141E-2</v>
      </c>
      <c r="K14" s="4">
        <f t="shared" si="0"/>
        <v>-0.12000000000000099</v>
      </c>
      <c r="L14" s="4">
        <f t="shared" si="0"/>
        <v>-4.9794238682991931E-3</v>
      </c>
      <c r="M14" s="4">
        <f t="shared" si="0"/>
        <v>-0.12000000000000099</v>
      </c>
    </row>
    <row r="15" spans="1:13" x14ac:dyDescent="0.25">
      <c r="A15" s="4">
        <v>1.2000000000000002</v>
      </c>
      <c r="B15" s="4">
        <v>29.827200000000001</v>
      </c>
      <c r="C15" s="4">
        <v>29.52</v>
      </c>
      <c r="D15" s="4">
        <v>22.972352000000001</v>
      </c>
      <c r="E15" s="4">
        <v>22.8571900826446</v>
      </c>
      <c r="F15" s="4">
        <v>22.994074074074099</v>
      </c>
      <c r="G15" s="4">
        <v>22.8571900826446</v>
      </c>
      <c r="H15" s="4">
        <f t="shared" si="0"/>
        <v>-0.17279999999999873</v>
      </c>
      <c r="I15" s="4">
        <f t="shared" si="0"/>
        <v>-0.48000000000000043</v>
      </c>
      <c r="J15" s="4">
        <f t="shared" si="0"/>
        <v>-2.7647999999999229E-2</v>
      </c>
      <c r="K15" s="4">
        <f t="shared" si="0"/>
        <v>-0.14280991735540027</v>
      </c>
      <c r="L15" s="4">
        <f t="shared" si="0"/>
        <v>-5.925925925900799E-3</v>
      </c>
      <c r="M15" s="4">
        <f t="shared" si="0"/>
        <v>-0.14280991735540027</v>
      </c>
    </row>
    <row r="16" spans="1:13" x14ac:dyDescent="0.25">
      <c r="A16" s="4">
        <v>1.3</v>
      </c>
      <c r="B16" s="4">
        <v>29.7972</v>
      </c>
      <c r="C16" s="4">
        <v>29.436666666666699</v>
      </c>
      <c r="D16" s="4">
        <v>22.967552000000001</v>
      </c>
      <c r="E16" s="4">
        <v>22.8323966942149</v>
      </c>
      <c r="F16" s="4">
        <v>22.993045267489698</v>
      </c>
      <c r="G16" s="4">
        <v>22.8323966942149</v>
      </c>
      <c r="H16" s="4">
        <f t="shared" si="0"/>
        <v>-0.20279999999999987</v>
      </c>
      <c r="I16" s="4">
        <f t="shared" si="0"/>
        <v>-0.5633333333333006</v>
      </c>
      <c r="J16" s="4">
        <f t="shared" si="0"/>
        <v>-3.24479999999987E-2</v>
      </c>
      <c r="K16" s="4">
        <f t="shared" si="0"/>
        <v>-0.16760330578510008</v>
      </c>
      <c r="L16" s="4">
        <f t="shared" si="0"/>
        <v>-6.9547325103016533E-3</v>
      </c>
      <c r="M16" s="4">
        <f t="shared" si="0"/>
        <v>-0.16760330578510008</v>
      </c>
    </row>
    <row r="17" spans="1:13" x14ac:dyDescent="0.25">
      <c r="A17" s="4">
        <v>1.4000000000000001</v>
      </c>
      <c r="B17" s="4">
        <v>29.764800000000001</v>
      </c>
      <c r="C17" s="4">
        <v>29.3466666666666</v>
      </c>
      <c r="D17" s="4">
        <v>22.962368000000001</v>
      </c>
      <c r="E17" s="4">
        <v>22.805619834710701</v>
      </c>
      <c r="F17" s="4">
        <v>22.991934156378601</v>
      </c>
      <c r="G17" s="4">
        <v>22.805619834710701</v>
      </c>
      <c r="H17" s="4">
        <f t="shared" si="0"/>
        <v>-0.23519999999999897</v>
      </c>
      <c r="I17" s="4">
        <f t="shared" si="0"/>
        <v>-0.65333333333339993</v>
      </c>
      <c r="J17" s="4">
        <f t="shared" si="0"/>
        <v>-3.7631999999998555E-2</v>
      </c>
      <c r="K17" s="4">
        <f t="shared" si="0"/>
        <v>-0.19438016528929936</v>
      </c>
      <c r="L17" s="4">
        <f t="shared" si="0"/>
        <v>-8.0658436213987272E-3</v>
      </c>
      <c r="M17" s="4">
        <f t="shared" si="0"/>
        <v>-0.19438016528929936</v>
      </c>
    </row>
    <row r="18" spans="1:13" x14ac:dyDescent="0.25">
      <c r="A18" s="4">
        <v>1.5</v>
      </c>
      <c r="B18" s="4">
        <v>29.73</v>
      </c>
      <c r="C18" s="4">
        <v>29.25</v>
      </c>
      <c r="D18" s="4">
        <v>22.956800000000001</v>
      </c>
      <c r="E18" s="4">
        <v>22.776859504132201</v>
      </c>
      <c r="F18" s="4">
        <v>22.990740740740701</v>
      </c>
      <c r="G18" s="4">
        <v>22.776859504132201</v>
      </c>
      <c r="H18" s="4">
        <f t="shared" si="0"/>
        <v>-0.26999999999999957</v>
      </c>
      <c r="I18" s="4">
        <f t="shared" si="0"/>
        <v>-0.75</v>
      </c>
      <c r="J18" s="4">
        <f t="shared" si="0"/>
        <v>-4.3199999999998795E-2</v>
      </c>
      <c r="K18" s="4">
        <f t="shared" si="0"/>
        <v>-0.22314049586779916</v>
      </c>
      <c r="L18" s="4">
        <f t="shared" si="0"/>
        <v>-9.2592592592986023E-3</v>
      </c>
      <c r="M18" s="4">
        <f t="shared" si="0"/>
        <v>-0.22314049586779916</v>
      </c>
    </row>
    <row r="19" spans="1:13" x14ac:dyDescent="0.25">
      <c r="A19" s="4">
        <v>1.6</v>
      </c>
      <c r="B19" s="4">
        <v>29.692799999999998</v>
      </c>
      <c r="C19" s="4">
        <v>29.146666666666601</v>
      </c>
      <c r="D19" s="4">
        <v>22.950848000000001</v>
      </c>
      <c r="E19" s="4">
        <v>22.746115702479301</v>
      </c>
      <c r="F19" s="4">
        <v>22.989465020576102</v>
      </c>
      <c r="G19" s="4">
        <v>22.746115702479301</v>
      </c>
      <c r="H19" s="4">
        <f t="shared" si="0"/>
        <v>-0.30720000000000169</v>
      </c>
      <c r="I19" s="4">
        <f t="shared" si="0"/>
        <v>-0.85333333333339922</v>
      </c>
      <c r="J19" s="4">
        <f t="shared" si="0"/>
        <v>-4.9151999999999418E-2</v>
      </c>
      <c r="K19" s="4">
        <f t="shared" si="0"/>
        <v>-0.25388429752069896</v>
      </c>
      <c r="L19" s="4">
        <f t="shared" si="0"/>
        <v>-1.053497942389825E-2</v>
      </c>
      <c r="M19" s="4">
        <f t="shared" si="0"/>
        <v>-0.25388429752069896</v>
      </c>
    </row>
    <row r="20" spans="1:13" x14ac:dyDescent="0.25">
      <c r="A20" s="4">
        <v>1.7000000000000002</v>
      </c>
      <c r="B20" s="4">
        <v>29.653199999999998</v>
      </c>
      <c r="C20" s="4">
        <v>29.036666666666601</v>
      </c>
      <c r="D20" s="4">
        <v>22.944512</v>
      </c>
      <c r="E20" s="4">
        <v>22.713388429752001</v>
      </c>
      <c r="F20" s="4">
        <v>22.988106995884799</v>
      </c>
      <c r="G20" s="4">
        <v>22.713388429752001</v>
      </c>
      <c r="H20" s="4">
        <f t="shared" si="0"/>
        <v>-0.34680000000000177</v>
      </c>
      <c r="I20" s="4">
        <f t="shared" si="0"/>
        <v>-0.96333333333339866</v>
      </c>
      <c r="J20" s="4">
        <f t="shared" si="0"/>
        <v>-5.5488000000000426E-2</v>
      </c>
      <c r="K20" s="4">
        <f t="shared" si="0"/>
        <v>-0.28661157024799877</v>
      </c>
      <c r="L20" s="4">
        <f t="shared" si="0"/>
        <v>-1.1893004115201222E-2</v>
      </c>
      <c r="M20" s="4">
        <f t="shared" si="0"/>
        <v>-0.28661157024799877</v>
      </c>
    </row>
    <row r="21" spans="1:13" x14ac:dyDescent="0.25">
      <c r="A21" s="4">
        <v>1.8</v>
      </c>
      <c r="B21" s="4">
        <v>29.6112</v>
      </c>
      <c r="C21" s="4">
        <v>28.920000000000101</v>
      </c>
      <c r="D21" s="4">
        <v>22.937792000000002</v>
      </c>
      <c r="E21" s="4">
        <v>22.678677685950401</v>
      </c>
      <c r="F21" s="4">
        <v>22.9866666666667</v>
      </c>
      <c r="G21" s="4">
        <v>22.678677685950401</v>
      </c>
      <c r="H21" s="4">
        <f t="shared" si="0"/>
        <v>-0.38879999999999981</v>
      </c>
      <c r="I21" s="4">
        <f t="shared" si="0"/>
        <v>-1.0799999999998988</v>
      </c>
      <c r="J21" s="4">
        <f t="shared" si="0"/>
        <v>-6.2207999999998265E-2</v>
      </c>
      <c r="K21" s="4">
        <f t="shared" si="0"/>
        <v>-0.3213223140495991</v>
      </c>
      <c r="L21" s="4">
        <f t="shared" si="0"/>
        <v>-1.333333333329989E-2</v>
      </c>
      <c r="M21" s="4">
        <f t="shared" si="0"/>
        <v>-0.3213223140495991</v>
      </c>
    </row>
    <row r="22" spans="1:13" x14ac:dyDescent="0.25">
      <c r="A22" s="4">
        <v>1.9000000000000001</v>
      </c>
      <c r="B22" s="4">
        <v>29.566800000000001</v>
      </c>
      <c r="C22" s="4">
        <v>28.796666666666798</v>
      </c>
      <c r="D22" s="4">
        <v>22.930688</v>
      </c>
      <c r="E22" s="4">
        <v>22.641983471074401</v>
      </c>
      <c r="F22" s="4">
        <v>22.985144032921799</v>
      </c>
      <c r="G22" s="4">
        <v>22.641983471074401</v>
      </c>
      <c r="H22" s="4">
        <f t="shared" si="0"/>
        <v>-0.43319999999999936</v>
      </c>
      <c r="I22" s="4">
        <f t="shared" si="0"/>
        <v>-1.2033333333332017</v>
      </c>
      <c r="J22" s="4">
        <f t="shared" si="0"/>
        <v>-6.931200000000004E-2</v>
      </c>
      <c r="K22" s="4">
        <f t="shared" si="0"/>
        <v>-0.35801652892559943</v>
      </c>
      <c r="L22" s="4">
        <f t="shared" si="0"/>
        <v>-1.485596707820136E-2</v>
      </c>
      <c r="M22" s="4">
        <f t="shared" si="0"/>
        <v>-0.35801652892559943</v>
      </c>
    </row>
    <row r="23" spans="1:13" x14ac:dyDescent="0.25">
      <c r="A23" s="4">
        <v>2</v>
      </c>
      <c r="B23" s="4">
        <v>29.52</v>
      </c>
      <c r="C23" s="4">
        <v>28.6666666666667</v>
      </c>
      <c r="D23" s="4">
        <v>22.923200000000001</v>
      </c>
      <c r="E23" s="4">
        <v>22.603305785124</v>
      </c>
      <c r="F23" s="4">
        <v>22.983539094650201</v>
      </c>
      <c r="G23" s="4">
        <v>22.603305785124</v>
      </c>
      <c r="H23" s="4">
        <f t="shared" si="0"/>
        <v>-0.48000000000000043</v>
      </c>
      <c r="I23" s="4">
        <f t="shared" si="0"/>
        <v>-1.3333333333333002</v>
      </c>
      <c r="J23" s="4">
        <f t="shared" si="0"/>
        <v>-7.6799999999998647E-2</v>
      </c>
      <c r="K23" s="4">
        <f t="shared" si="0"/>
        <v>-0.39669421487599976</v>
      </c>
      <c r="L23" s="4">
        <f t="shared" si="0"/>
        <v>-1.6460905349799049E-2</v>
      </c>
      <c r="M23" s="4">
        <f t="shared" si="0"/>
        <v>-0.39669421487599976</v>
      </c>
    </row>
    <row r="24" spans="1:13" x14ac:dyDescent="0.25">
      <c r="A24" s="4">
        <v>2.1</v>
      </c>
      <c r="B24" s="4">
        <v>29.470800000000001</v>
      </c>
      <c r="C24" s="4">
        <v>28.53</v>
      </c>
      <c r="D24" s="4">
        <v>22.915327999999999</v>
      </c>
      <c r="E24" s="4">
        <v>22.5626446280992</v>
      </c>
      <c r="F24" s="4">
        <v>22.9818518518519</v>
      </c>
      <c r="G24" s="4">
        <v>22.5626446280992</v>
      </c>
      <c r="H24" s="4">
        <f t="shared" si="0"/>
        <v>-0.52919999999999945</v>
      </c>
      <c r="I24" s="4">
        <f t="shared" si="0"/>
        <v>-1.4699999999999989</v>
      </c>
      <c r="J24" s="4">
        <f t="shared" si="0"/>
        <v>-8.4672000000001191E-2</v>
      </c>
      <c r="K24" s="4">
        <f t="shared" si="0"/>
        <v>-0.43735537190080009</v>
      </c>
      <c r="L24" s="4">
        <f t="shared" si="0"/>
        <v>-1.8148148148100063E-2</v>
      </c>
      <c r="M24" s="4">
        <f t="shared" si="0"/>
        <v>-0.43735537190080009</v>
      </c>
    </row>
    <row r="25" spans="1:13" x14ac:dyDescent="0.25">
      <c r="A25" s="4">
        <v>2.2000000000000002</v>
      </c>
      <c r="B25" s="4">
        <v>29.4192</v>
      </c>
      <c r="C25" s="4">
        <v>28.386666666666599</v>
      </c>
      <c r="D25" s="4">
        <v>22.907071999999999</v>
      </c>
      <c r="E25" s="4">
        <v>22.52</v>
      </c>
      <c r="F25" s="4">
        <v>22.9800823045267</v>
      </c>
      <c r="G25" s="4">
        <v>22.52</v>
      </c>
      <c r="H25" s="4">
        <f t="shared" si="0"/>
        <v>-0.58079999999999998</v>
      </c>
      <c r="I25" s="4">
        <f t="shared" si="0"/>
        <v>-1.6133333333334008</v>
      </c>
      <c r="J25" s="4">
        <f t="shared" si="0"/>
        <v>-9.2928000000000566E-2</v>
      </c>
      <c r="K25" s="4">
        <f t="shared" si="0"/>
        <v>-0.48000000000000043</v>
      </c>
      <c r="L25" s="4">
        <f t="shared" si="0"/>
        <v>-1.9917695473299801E-2</v>
      </c>
      <c r="M25" s="4">
        <f t="shared" si="0"/>
        <v>-0.48000000000000043</v>
      </c>
    </row>
    <row r="26" spans="1:13" x14ac:dyDescent="0.25">
      <c r="A26" s="4">
        <v>2.3000000000000003</v>
      </c>
      <c r="B26" s="4">
        <v>29.365200000000002</v>
      </c>
      <c r="C26" s="4">
        <v>28.236666666666601</v>
      </c>
      <c r="D26" s="4">
        <v>22.898432</v>
      </c>
      <c r="E26" s="4">
        <v>22.475371900826399</v>
      </c>
      <c r="F26" s="4">
        <v>22.9782304526749</v>
      </c>
      <c r="G26" s="4">
        <v>22.475371900826399</v>
      </c>
      <c r="H26" s="4">
        <f t="shared" si="0"/>
        <v>-0.63479999999999848</v>
      </c>
      <c r="I26" s="4">
        <f t="shared" si="0"/>
        <v>-1.7633333333333994</v>
      </c>
      <c r="J26" s="4">
        <f t="shared" si="0"/>
        <v>-0.10156800000000032</v>
      </c>
      <c r="K26" s="4">
        <f t="shared" si="0"/>
        <v>-0.52462809917360076</v>
      </c>
      <c r="L26" s="4">
        <f t="shared" si="0"/>
        <v>-2.1769547325099836E-2</v>
      </c>
      <c r="M26" s="4">
        <f t="shared" si="0"/>
        <v>-0.52462809917360076</v>
      </c>
    </row>
    <row r="27" spans="1:13" x14ac:dyDescent="0.25">
      <c r="A27" s="4">
        <v>2.4000000000000004</v>
      </c>
      <c r="B27" s="4">
        <v>29.308800000000002</v>
      </c>
      <c r="C27" s="4">
        <v>28.080000000000101</v>
      </c>
      <c r="D27" s="4">
        <v>22.889408</v>
      </c>
      <c r="E27" s="4">
        <v>22.428760330578498</v>
      </c>
      <c r="F27" s="4">
        <v>22.976296296296301</v>
      </c>
      <c r="G27" s="4">
        <v>22.428760330578498</v>
      </c>
      <c r="H27" s="4">
        <f t="shared" si="0"/>
        <v>-0.69119999999999848</v>
      </c>
      <c r="I27" s="4">
        <f t="shared" si="0"/>
        <v>-1.9199999999998987</v>
      </c>
      <c r="J27" s="4">
        <f t="shared" si="0"/>
        <v>-0.11059200000000047</v>
      </c>
      <c r="K27" s="4">
        <f t="shared" si="0"/>
        <v>-0.57123966942150162</v>
      </c>
      <c r="L27" s="4">
        <f t="shared" si="0"/>
        <v>-2.3703703703699119E-2</v>
      </c>
      <c r="M27" s="4">
        <f t="shared" si="0"/>
        <v>-0.57123966942150162</v>
      </c>
    </row>
    <row r="28" spans="1:13" x14ac:dyDescent="0.25">
      <c r="A28" s="4">
        <v>2.5</v>
      </c>
      <c r="B28" s="4">
        <v>29.25</v>
      </c>
      <c r="C28" s="4">
        <v>27.9166666666667</v>
      </c>
      <c r="D28" s="4">
        <v>22.88</v>
      </c>
      <c r="E28" s="4">
        <v>22.380165289256201</v>
      </c>
      <c r="F28" s="4">
        <v>22.974279835390998</v>
      </c>
      <c r="G28" s="4">
        <v>22.380165289256201</v>
      </c>
      <c r="H28" s="4">
        <f t="shared" si="0"/>
        <v>-0.75</v>
      </c>
      <c r="I28" s="4">
        <f t="shared" si="0"/>
        <v>-2.0833333333333002</v>
      </c>
      <c r="J28" s="4">
        <f t="shared" si="0"/>
        <v>-0.12000000000000099</v>
      </c>
      <c r="K28" s="4">
        <f t="shared" si="0"/>
        <v>-0.61983471074379892</v>
      </c>
      <c r="L28" s="4">
        <f t="shared" si="0"/>
        <v>-2.5720164609001728E-2</v>
      </c>
      <c r="M28" s="4">
        <f t="shared" si="0"/>
        <v>-0.61983471074379892</v>
      </c>
    </row>
    <row r="29" spans="1:13" x14ac:dyDescent="0.25">
      <c r="A29" s="4">
        <v>2.6</v>
      </c>
      <c r="B29" s="4">
        <v>29.188800000000001</v>
      </c>
      <c r="C29" s="4">
        <v>27.746666666666801</v>
      </c>
      <c r="D29" s="4">
        <v>22.870208000000002</v>
      </c>
      <c r="E29" s="4">
        <v>22.3295867768595</v>
      </c>
      <c r="F29" s="4">
        <v>22.9721810699589</v>
      </c>
      <c r="G29" s="4">
        <v>22.3295867768595</v>
      </c>
      <c r="H29" s="4">
        <f t="shared" si="0"/>
        <v>-0.81119999999999948</v>
      </c>
      <c r="I29" s="4">
        <f t="shared" si="0"/>
        <v>-2.2533333333331989</v>
      </c>
      <c r="J29" s="4">
        <f t="shared" si="0"/>
        <v>-0.12979199999999835</v>
      </c>
      <c r="K29" s="4">
        <f t="shared" si="0"/>
        <v>-0.67041322314049978</v>
      </c>
      <c r="L29" s="4">
        <f t="shared" si="0"/>
        <v>-2.7818930041100032E-2</v>
      </c>
      <c r="M29" s="4">
        <f t="shared" si="0"/>
        <v>-0.67041322314049978</v>
      </c>
    </row>
    <row r="30" spans="1:13" x14ac:dyDescent="0.25">
      <c r="A30" s="4">
        <v>2.7</v>
      </c>
      <c r="B30" s="4">
        <v>29.1252</v>
      </c>
      <c r="C30" s="4">
        <v>27.5700000000001</v>
      </c>
      <c r="D30" s="4">
        <v>22.860032</v>
      </c>
      <c r="E30" s="4">
        <v>22.277024793388499</v>
      </c>
      <c r="F30" s="4">
        <v>22.97</v>
      </c>
      <c r="G30" s="4">
        <v>22.277024793388499</v>
      </c>
      <c r="H30" s="4">
        <f t="shared" si="0"/>
        <v>-0.87480000000000047</v>
      </c>
      <c r="I30" s="4">
        <f t="shared" si="0"/>
        <v>-2.4299999999999002</v>
      </c>
      <c r="J30" s="4">
        <f t="shared" si="0"/>
        <v>-0.13996799999999965</v>
      </c>
      <c r="K30" s="4">
        <f t="shared" si="0"/>
        <v>-0.72297520661150116</v>
      </c>
      <c r="L30" s="4">
        <f t="shared" si="0"/>
        <v>-3.0000000000001137E-2</v>
      </c>
      <c r="M30" s="4">
        <f t="shared" si="0"/>
        <v>-0.72297520661150116</v>
      </c>
    </row>
    <row r="31" spans="1:13" x14ac:dyDescent="0.25">
      <c r="A31" s="4">
        <v>2.8000000000000003</v>
      </c>
      <c r="B31" s="4">
        <v>29.059200000000001</v>
      </c>
      <c r="C31" s="4">
        <v>27.386666666666802</v>
      </c>
      <c r="D31" s="4">
        <v>22.849471999999999</v>
      </c>
      <c r="E31" s="4">
        <v>22.222479338843002</v>
      </c>
      <c r="F31" s="4">
        <v>22.967736625514402</v>
      </c>
      <c r="G31" s="4">
        <v>22.222479338843002</v>
      </c>
      <c r="H31" s="4">
        <f t="shared" si="0"/>
        <v>-0.94079999999999941</v>
      </c>
      <c r="I31" s="4">
        <f t="shared" si="0"/>
        <v>-2.6133333333331983</v>
      </c>
      <c r="J31" s="4">
        <f t="shared" si="0"/>
        <v>-0.15052800000000133</v>
      </c>
      <c r="K31" s="4">
        <f t="shared" si="0"/>
        <v>-0.77752066115699847</v>
      </c>
      <c r="L31" s="4">
        <f t="shared" si="0"/>
        <v>-3.2263374485598462E-2</v>
      </c>
      <c r="M31" s="4">
        <f t="shared" si="0"/>
        <v>-0.77752066115699847</v>
      </c>
    </row>
    <row r="32" spans="1:13" x14ac:dyDescent="0.25">
      <c r="A32" s="4">
        <v>2.9000000000000004</v>
      </c>
      <c r="B32" s="4">
        <v>28.9908</v>
      </c>
      <c r="C32" s="4">
        <v>27.1966666666668</v>
      </c>
      <c r="D32" s="4">
        <v>22.838528</v>
      </c>
      <c r="E32" s="4">
        <v>22.1659504132232</v>
      </c>
      <c r="F32" s="4">
        <v>22.965390946502101</v>
      </c>
      <c r="G32" s="4">
        <v>22.1659504132232</v>
      </c>
      <c r="H32" s="4">
        <f t="shared" si="0"/>
        <v>-1.0091999999999999</v>
      </c>
      <c r="I32" s="4">
        <f t="shared" si="0"/>
        <v>-2.8033333333331996</v>
      </c>
      <c r="J32" s="4">
        <f t="shared" si="0"/>
        <v>-0.16147199999999984</v>
      </c>
      <c r="K32" s="4">
        <f t="shared" si="0"/>
        <v>-0.83404958677679986</v>
      </c>
      <c r="L32" s="4">
        <f t="shared" si="0"/>
        <v>-3.4609053497899112E-2</v>
      </c>
      <c r="M32" s="4">
        <f t="shared" si="0"/>
        <v>-0.83404958677679986</v>
      </c>
    </row>
    <row r="33" spans="1:13" x14ac:dyDescent="0.25">
      <c r="A33" s="4">
        <v>3</v>
      </c>
      <c r="B33" s="4">
        <v>28.92</v>
      </c>
      <c r="C33" s="4">
        <v>26.999999999999901</v>
      </c>
      <c r="D33" s="4">
        <v>22.827200000000001</v>
      </c>
      <c r="E33" s="4">
        <v>22.107438016528899</v>
      </c>
      <c r="F33" s="4">
        <v>22.962962962963001</v>
      </c>
      <c r="G33" s="4">
        <v>22.107438016528899</v>
      </c>
      <c r="H33" s="4">
        <f t="shared" si="0"/>
        <v>-1.0799999999999983</v>
      </c>
      <c r="I33" s="4">
        <f t="shared" si="0"/>
        <v>-3.0000000000000995</v>
      </c>
      <c r="J33" s="4">
        <f t="shared" si="0"/>
        <v>-0.17279999999999873</v>
      </c>
      <c r="K33" s="4">
        <f t="shared" si="0"/>
        <v>-0.89256198347110072</v>
      </c>
      <c r="L33" s="4">
        <f t="shared" si="0"/>
        <v>-3.703703703699901E-2</v>
      </c>
      <c r="M33" s="4">
        <f t="shared" si="0"/>
        <v>-0.89256198347110072</v>
      </c>
    </row>
    <row r="34" spans="1:13" x14ac:dyDescent="0.25">
      <c r="A34" s="4">
        <v>3.1</v>
      </c>
      <c r="B34" s="4">
        <v>28.846800000000002</v>
      </c>
      <c r="C34" s="4">
        <v>26.796666666666599</v>
      </c>
      <c r="D34" s="4">
        <v>22.815487999999998</v>
      </c>
      <c r="E34" s="4">
        <v>22.046942148760301</v>
      </c>
      <c r="F34" s="4">
        <v>22.960452674897098</v>
      </c>
      <c r="G34" s="4">
        <v>22.046942148760301</v>
      </c>
      <c r="H34" s="4">
        <f t="shared" si="0"/>
        <v>-1.1531999999999982</v>
      </c>
      <c r="I34" s="4">
        <f t="shared" si="0"/>
        <v>-3.2033333333334006</v>
      </c>
      <c r="J34" s="4">
        <f t="shared" si="0"/>
        <v>-0.18451200000000156</v>
      </c>
      <c r="K34" s="4">
        <f t="shared" si="0"/>
        <v>-0.95305785123969855</v>
      </c>
      <c r="L34" s="4">
        <f t="shared" si="0"/>
        <v>-3.9547325102901709E-2</v>
      </c>
      <c r="M34" s="4">
        <f t="shared" si="0"/>
        <v>-0.95305785123969855</v>
      </c>
    </row>
    <row r="35" spans="1:13" x14ac:dyDescent="0.25">
      <c r="A35" s="4">
        <v>3.2</v>
      </c>
      <c r="B35" s="4">
        <v>28.7712</v>
      </c>
      <c r="C35" s="4">
        <v>26.586666666666702</v>
      </c>
      <c r="D35" s="4">
        <v>22.803391999999999</v>
      </c>
      <c r="E35" s="4">
        <v>21.9844628099174</v>
      </c>
      <c r="F35" s="4">
        <v>22.957860082304499</v>
      </c>
      <c r="G35" s="4">
        <v>21.9844628099174</v>
      </c>
      <c r="H35" s="4">
        <f t="shared" si="0"/>
        <v>-1.2287999999999997</v>
      </c>
      <c r="I35" s="4">
        <f t="shared" si="0"/>
        <v>-3.4133333333332985</v>
      </c>
      <c r="J35" s="4">
        <f t="shared" si="0"/>
        <v>-0.19660800000000123</v>
      </c>
      <c r="K35" s="4">
        <f t="shared" si="0"/>
        <v>-1.0155371900826005</v>
      </c>
      <c r="L35" s="4">
        <f t="shared" si="0"/>
        <v>-4.2139917695500628E-2</v>
      </c>
      <c r="M35" s="4">
        <f t="shared" si="0"/>
        <v>-1.0155371900826005</v>
      </c>
    </row>
    <row r="36" spans="1:13" x14ac:dyDescent="0.25">
      <c r="A36" s="4">
        <v>3.3000000000000003</v>
      </c>
      <c r="B36" s="4">
        <v>28.693200000000001</v>
      </c>
      <c r="C36" s="4">
        <v>26.369999999999902</v>
      </c>
      <c r="D36" s="4">
        <v>22.790911999999999</v>
      </c>
      <c r="E36" s="4">
        <v>21.92</v>
      </c>
      <c r="F36" s="4">
        <v>22.955185185185201</v>
      </c>
      <c r="G36" s="4">
        <v>21.92</v>
      </c>
      <c r="H36" s="4">
        <f t="shared" si="0"/>
        <v>-1.3067999999999991</v>
      </c>
      <c r="I36" s="4">
        <f t="shared" si="0"/>
        <v>-3.6300000000000985</v>
      </c>
      <c r="J36" s="4">
        <f t="shared" si="0"/>
        <v>-0.20908800000000127</v>
      </c>
      <c r="K36" s="4">
        <f t="shared" si="0"/>
        <v>-1.0799999999999983</v>
      </c>
      <c r="L36" s="4">
        <f t="shared" si="0"/>
        <v>-4.481481481479932E-2</v>
      </c>
      <c r="M36" s="4">
        <f t="shared" si="0"/>
        <v>-1.0799999999999983</v>
      </c>
    </row>
    <row r="37" spans="1:13" x14ac:dyDescent="0.25">
      <c r="A37" s="4">
        <v>3.4000000000000004</v>
      </c>
      <c r="B37" s="4">
        <v>28.6128</v>
      </c>
      <c r="C37" s="4">
        <v>26.1466666666668</v>
      </c>
      <c r="D37" s="4">
        <v>22.778047999999998</v>
      </c>
      <c r="E37" s="4">
        <v>21.8535537190083</v>
      </c>
      <c r="F37" s="4">
        <v>22.952427983539099</v>
      </c>
      <c r="G37" s="4">
        <v>21.8535537190083</v>
      </c>
      <c r="H37" s="4">
        <f t="shared" si="0"/>
        <v>-1.3872</v>
      </c>
      <c r="I37" s="4">
        <f t="shared" si="0"/>
        <v>-3.8533333333332003</v>
      </c>
      <c r="J37" s="4">
        <f t="shared" si="0"/>
        <v>-0.2219520000000017</v>
      </c>
      <c r="K37" s="4">
        <f t="shared" si="0"/>
        <v>-1.1464462809917002</v>
      </c>
      <c r="L37" s="4">
        <f t="shared" si="0"/>
        <v>-4.7572016460900812E-2</v>
      </c>
      <c r="M37" s="4">
        <f t="shared" si="0"/>
        <v>-1.1464462809917002</v>
      </c>
    </row>
    <row r="38" spans="1:13" x14ac:dyDescent="0.25">
      <c r="A38" s="4">
        <v>3.5</v>
      </c>
      <c r="B38" s="4">
        <v>28.53</v>
      </c>
      <c r="C38" s="4">
        <v>25.916666666666501</v>
      </c>
      <c r="D38" s="4">
        <v>22.764800000000001</v>
      </c>
      <c r="E38" s="4">
        <v>21.785123966942098</v>
      </c>
      <c r="F38" s="4">
        <v>22.949588477366301</v>
      </c>
      <c r="G38" s="4">
        <v>21.785123966942098</v>
      </c>
      <c r="H38" s="4">
        <f t="shared" si="0"/>
        <v>-1.4699999999999989</v>
      </c>
      <c r="I38" s="4">
        <f t="shared" si="0"/>
        <v>-4.0833333333334991</v>
      </c>
      <c r="J38" s="4">
        <f t="shared" si="0"/>
        <v>-0.23519999999999897</v>
      </c>
      <c r="K38" s="4">
        <f t="shared" si="0"/>
        <v>-1.2148760330579016</v>
      </c>
      <c r="L38" s="4">
        <f t="shared" si="0"/>
        <v>-5.0411522633698524E-2</v>
      </c>
      <c r="M38" s="4">
        <f t="shared" si="0"/>
        <v>-1.2148760330579016</v>
      </c>
    </row>
    <row r="39" spans="1:13" x14ac:dyDescent="0.25">
      <c r="A39" s="4">
        <v>3.6</v>
      </c>
      <c r="B39" s="4">
        <v>28.444800000000001</v>
      </c>
      <c r="C39" s="4">
        <v>25.68</v>
      </c>
      <c r="D39" s="4">
        <v>22.751168</v>
      </c>
      <c r="E39" s="4">
        <v>21.7147107438017</v>
      </c>
      <c r="F39" s="4">
        <v>22.946666666666701</v>
      </c>
      <c r="G39" s="4">
        <v>21.7147107438017</v>
      </c>
      <c r="H39" s="4">
        <f t="shared" si="0"/>
        <v>-1.5551999999999992</v>
      </c>
      <c r="I39" s="4">
        <f t="shared" si="0"/>
        <v>-4.32</v>
      </c>
      <c r="J39" s="4">
        <f t="shared" si="0"/>
        <v>-0.24883200000000016</v>
      </c>
      <c r="K39" s="4">
        <f t="shared" si="0"/>
        <v>-1.2852892561983005</v>
      </c>
      <c r="L39" s="4">
        <f t="shared" si="0"/>
        <v>-5.3333333333299038E-2</v>
      </c>
      <c r="M39" s="4">
        <f t="shared" si="0"/>
        <v>-1.2852892561983005</v>
      </c>
    </row>
    <row r="40" spans="1:13" x14ac:dyDescent="0.25">
      <c r="A40" s="4">
        <v>3.7</v>
      </c>
      <c r="B40" s="4">
        <v>28.357199999999999</v>
      </c>
      <c r="C40" s="4">
        <v>25.436666666666699</v>
      </c>
      <c r="D40" s="4">
        <v>22.737151999999998</v>
      </c>
      <c r="E40" s="4">
        <v>21.642314049586801</v>
      </c>
      <c r="F40" s="4">
        <v>22.943662551440301</v>
      </c>
      <c r="G40" s="4">
        <v>21.642314049586801</v>
      </c>
      <c r="H40" s="4">
        <f t="shared" si="0"/>
        <v>-1.6428000000000011</v>
      </c>
      <c r="I40" s="4">
        <f t="shared" si="0"/>
        <v>-4.5633333333333006</v>
      </c>
      <c r="J40" s="4">
        <f t="shared" si="0"/>
        <v>-0.26284800000000175</v>
      </c>
      <c r="K40" s="4">
        <f t="shared" si="0"/>
        <v>-1.3576859504131988</v>
      </c>
      <c r="L40" s="4">
        <f t="shared" si="0"/>
        <v>-5.6337448559698799E-2</v>
      </c>
      <c r="M40" s="4">
        <f t="shared" si="0"/>
        <v>-1.3576859504131988</v>
      </c>
    </row>
    <row r="41" spans="1:13" x14ac:dyDescent="0.25">
      <c r="A41" s="4">
        <v>3.8000000000000003</v>
      </c>
      <c r="B41" s="4">
        <v>28.267199999999999</v>
      </c>
      <c r="C41" s="4">
        <v>25.1866666666666</v>
      </c>
      <c r="D41" s="4">
        <v>22.722752</v>
      </c>
      <c r="E41" s="4">
        <v>21.567933884297499</v>
      </c>
      <c r="F41" s="4">
        <v>22.940576131687202</v>
      </c>
      <c r="G41" s="4">
        <v>21.567933884297499</v>
      </c>
      <c r="H41" s="4">
        <f t="shared" si="0"/>
        <v>-1.732800000000001</v>
      </c>
      <c r="I41" s="4">
        <f t="shared" si="0"/>
        <v>-4.8133333333334001</v>
      </c>
      <c r="J41" s="4">
        <f t="shared" si="0"/>
        <v>-0.27724800000000016</v>
      </c>
      <c r="K41" s="4">
        <f t="shared" si="0"/>
        <v>-1.4320661157025008</v>
      </c>
      <c r="L41" s="4">
        <f t="shared" si="0"/>
        <v>-5.9423868312798334E-2</v>
      </c>
      <c r="M41" s="4">
        <f t="shared" si="0"/>
        <v>-1.4320661157025008</v>
      </c>
    </row>
    <row r="42" spans="1:13" x14ac:dyDescent="0.25">
      <c r="A42" s="4">
        <v>3.9000000000000004</v>
      </c>
      <c r="B42" s="4">
        <v>28.174800000000001</v>
      </c>
      <c r="C42" s="4">
        <v>24.93</v>
      </c>
      <c r="D42" s="4">
        <v>22.707968000000001</v>
      </c>
      <c r="E42" s="4">
        <v>21.4915702479339</v>
      </c>
      <c r="F42" s="4">
        <v>22.937407407407399</v>
      </c>
      <c r="G42" s="4">
        <v>21.4915702479339</v>
      </c>
      <c r="H42" s="4">
        <f t="shared" si="0"/>
        <v>-1.8251999999999988</v>
      </c>
      <c r="I42" s="4">
        <f t="shared" si="0"/>
        <v>-5.07</v>
      </c>
      <c r="J42" s="4">
        <f t="shared" si="0"/>
        <v>-0.29203199999999896</v>
      </c>
      <c r="K42" s="4">
        <f t="shared" si="0"/>
        <v>-1.5084297520660996</v>
      </c>
      <c r="L42" s="4">
        <f t="shared" si="0"/>
        <v>-6.2592592592601193E-2</v>
      </c>
      <c r="M42" s="4">
        <f t="shared" si="0"/>
        <v>-1.5084297520660996</v>
      </c>
    </row>
    <row r="43" spans="1:13" x14ac:dyDescent="0.25">
      <c r="A43" s="4">
        <v>4</v>
      </c>
      <c r="B43" s="4">
        <v>28.08</v>
      </c>
      <c r="C43" s="4">
        <v>24.6666666666666</v>
      </c>
      <c r="D43" s="4">
        <v>22.692799999999998</v>
      </c>
      <c r="E43" s="4">
        <v>21.413223140495798</v>
      </c>
      <c r="F43" s="4">
        <v>22.9341563786008</v>
      </c>
      <c r="G43" s="4">
        <v>21.413223140495798</v>
      </c>
      <c r="H43" s="4">
        <f t="shared" si="0"/>
        <v>-1.9200000000000017</v>
      </c>
      <c r="I43" s="4">
        <f t="shared" si="0"/>
        <v>-5.3333333333333997</v>
      </c>
      <c r="J43" s="4">
        <f t="shared" si="0"/>
        <v>-0.30720000000000169</v>
      </c>
      <c r="K43" s="4">
        <f t="shared" si="0"/>
        <v>-1.5867768595042016</v>
      </c>
      <c r="L43" s="4">
        <f t="shared" si="0"/>
        <v>-6.5843621399199748E-2</v>
      </c>
      <c r="M43" s="4">
        <f t="shared" si="0"/>
        <v>-1.5867768595042016</v>
      </c>
    </row>
    <row r="44" spans="1:13" x14ac:dyDescent="0.25">
      <c r="A44" s="4">
        <v>4.1000000000000005</v>
      </c>
      <c r="B44" s="4">
        <v>27.982800000000001</v>
      </c>
      <c r="C44" s="4">
        <v>24.3966666666667</v>
      </c>
      <c r="D44" s="4">
        <v>22.677247999999999</v>
      </c>
      <c r="E44" s="4">
        <v>21.332892561983499</v>
      </c>
      <c r="F44" s="4">
        <v>22.930823045267498</v>
      </c>
      <c r="G44" s="4">
        <v>21.332892561983499</v>
      </c>
      <c r="H44" s="4">
        <f t="shared" si="0"/>
        <v>-2.017199999999999</v>
      </c>
      <c r="I44" s="4">
        <f t="shared" si="0"/>
        <v>-5.6033333333332997</v>
      </c>
      <c r="J44" s="4">
        <f t="shared" si="0"/>
        <v>-0.32275200000000126</v>
      </c>
      <c r="K44" s="4">
        <f t="shared" si="0"/>
        <v>-1.667107438016501</v>
      </c>
      <c r="L44" s="4">
        <f t="shared" si="0"/>
        <v>-6.9176954732501628E-2</v>
      </c>
      <c r="M44" s="4">
        <f t="shared" si="0"/>
        <v>-1.667107438016501</v>
      </c>
    </row>
    <row r="45" spans="1:13" x14ac:dyDescent="0.25">
      <c r="A45" s="4">
        <v>4.2</v>
      </c>
      <c r="B45" s="4">
        <v>27.883199999999999</v>
      </c>
      <c r="C45" s="4">
        <v>24.12</v>
      </c>
      <c r="D45" s="4">
        <v>22.661311999999999</v>
      </c>
      <c r="E45" s="4">
        <v>21.2505785123967</v>
      </c>
      <c r="F45" s="4">
        <v>22.927407407407401</v>
      </c>
      <c r="G45" s="4">
        <v>21.2505785123967</v>
      </c>
      <c r="H45" s="4">
        <f t="shared" si="0"/>
        <v>-2.1168000000000013</v>
      </c>
      <c r="I45" s="4">
        <f t="shared" si="0"/>
        <v>-5.879999999999999</v>
      </c>
      <c r="J45" s="4">
        <f t="shared" si="0"/>
        <v>-0.33868800000000121</v>
      </c>
      <c r="K45" s="4">
        <f t="shared" ref="K45:M108" si="1">E45-E$3</f>
        <v>-1.7494214876032999</v>
      </c>
      <c r="L45" s="4">
        <f t="shared" si="1"/>
        <v>-7.2592592592599203E-2</v>
      </c>
      <c r="M45" s="4">
        <f t="shared" si="1"/>
        <v>-1.7494214876032999</v>
      </c>
    </row>
    <row r="46" spans="1:13" x14ac:dyDescent="0.25">
      <c r="A46" s="4">
        <v>4.3</v>
      </c>
      <c r="B46" s="4">
        <v>27.781199999999998</v>
      </c>
      <c r="C46" s="4">
        <v>23.836666666666599</v>
      </c>
      <c r="D46" s="4">
        <v>22.644991999999998</v>
      </c>
      <c r="E46" s="4">
        <v>21.166280991735501</v>
      </c>
      <c r="F46" s="4">
        <v>22.9239094650206</v>
      </c>
      <c r="G46" s="4">
        <v>21.166280991735501</v>
      </c>
      <c r="H46" s="4">
        <f t="shared" ref="H46:M109" si="2">B46-B$3</f>
        <v>-2.2188000000000017</v>
      </c>
      <c r="I46" s="4">
        <f t="shared" si="2"/>
        <v>-6.1633333333334015</v>
      </c>
      <c r="J46" s="4">
        <f t="shared" si="2"/>
        <v>-0.35500800000000154</v>
      </c>
      <c r="K46" s="4">
        <f t="shared" si="1"/>
        <v>-1.8337190082644987</v>
      </c>
      <c r="L46" s="4">
        <f t="shared" si="1"/>
        <v>-7.6090534979400104E-2</v>
      </c>
      <c r="M46" s="4">
        <f t="shared" si="1"/>
        <v>-1.8337190082644987</v>
      </c>
    </row>
    <row r="47" spans="1:13" x14ac:dyDescent="0.25">
      <c r="A47" s="4">
        <v>4.4000000000000004</v>
      </c>
      <c r="B47" s="4">
        <v>27.6768</v>
      </c>
      <c r="C47" s="4">
        <v>23.546666666666699</v>
      </c>
      <c r="D47" s="4">
        <v>22.628288000000001</v>
      </c>
      <c r="E47" s="4">
        <v>21.08</v>
      </c>
      <c r="F47" s="4">
        <v>22.920329218107</v>
      </c>
      <c r="G47" s="4">
        <v>21.08</v>
      </c>
      <c r="H47" s="4">
        <f t="shared" si="2"/>
        <v>-2.3231999999999999</v>
      </c>
      <c r="I47" s="4">
        <f t="shared" si="2"/>
        <v>-6.4533333333333012</v>
      </c>
      <c r="J47" s="4">
        <f t="shared" si="2"/>
        <v>-0.37171199999999871</v>
      </c>
      <c r="K47" s="4">
        <f t="shared" si="1"/>
        <v>-1.9200000000000017</v>
      </c>
      <c r="L47" s="4">
        <f t="shared" si="1"/>
        <v>-7.9670781893000253E-2</v>
      </c>
      <c r="M47" s="4">
        <f t="shared" si="1"/>
        <v>-1.9200000000000017</v>
      </c>
    </row>
    <row r="48" spans="1:13" x14ac:dyDescent="0.25">
      <c r="A48" s="4">
        <v>4.5</v>
      </c>
      <c r="B48" s="4">
        <v>27.57</v>
      </c>
      <c r="C48" s="4">
        <v>23.25</v>
      </c>
      <c r="D48" s="4">
        <v>22.6112</v>
      </c>
      <c r="E48" s="4">
        <v>20.991735537190099</v>
      </c>
      <c r="F48" s="4">
        <v>22.9166666666667</v>
      </c>
      <c r="G48" s="4">
        <v>20.991735537190099</v>
      </c>
      <c r="H48" s="4">
        <f t="shared" si="2"/>
        <v>-2.4299999999999997</v>
      </c>
      <c r="I48" s="4">
        <f t="shared" si="2"/>
        <v>-6.75</v>
      </c>
      <c r="J48" s="4">
        <f t="shared" si="2"/>
        <v>-0.38879999999999981</v>
      </c>
      <c r="K48" s="4">
        <f t="shared" si="1"/>
        <v>-2.0082644628099011</v>
      </c>
      <c r="L48" s="4">
        <f t="shared" si="1"/>
        <v>-8.3333333333300175E-2</v>
      </c>
      <c r="M48" s="4">
        <f t="shared" si="1"/>
        <v>-2.0082644628099011</v>
      </c>
    </row>
    <row r="49" spans="1:13" x14ac:dyDescent="0.25">
      <c r="A49" s="4">
        <v>4.6000000000000005</v>
      </c>
      <c r="B49" s="4">
        <v>27.460799999999999</v>
      </c>
      <c r="C49" s="4">
        <v>22.946666666666601</v>
      </c>
      <c r="D49" s="4">
        <v>22.593727999999999</v>
      </c>
      <c r="E49" s="4">
        <v>20.901487603305799</v>
      </c>
      <c r="F49" s="4">
        <v>22.912921810699601</v>
      </c>
      <c r="G49" s="4">
        <v>20.901487603305799</v>
      </c>
      <c r="H49" s="4">
        <f t="shared" si="2"/>
        <v>-2.539200000000001</v>
      </c>
      <c r="I49" s="4">
        <f t="shared" si="2"/>
        <v>-7.0533333333333985</v>
      </c>
      <c r="J49" s="4">
        <f t="shared" si="2"/>
        <v>-0.4062720000000013</v>
      </c>
      <c r="K49" s="4">
        <f t="shared" si="1"/>
        <v>-2.0985123966942005</v>
      </c>
      <c r="L49" s="4">
        <f t="shared" si="1"/>
        <v>-8.7078189300399345E-2</v>
      </c>
      <c r="M49" s="4">
        <f t="shared" si="1"/>
        <v>-2.0985123966942005</v>
      </c>
    </row>
    <row r="50" spans="1:13" x14ac:dyDescent="0.25">
      <c r="A50" s="4">
        <v>4.7</v>
      </c>
      <c r="B50" s="4">
        <v>27.3492</v>
      </c>
      <c r="C50" s="4">
        <v>22.636666666666699</v>
      </c>
      <c r="D50" s="4">
        <v>22.575872</v>
      </c>
      <c r="E50" s="4">
        <v>20.8092561983471</v>
      </c>
      <c r="F50" s="4">
        <v>22.909094650205802</v>
      </c>
      <c r="G50" s="4">
        <v>20.8092561983471</v>
      </c>
      <c r="H50" s="4">
        <f t="shared" si="2"/>
        <v>-2.6508000000000003</v>
      </c>
      <c r="I50" s="4">
        <f t="shared" si="2"/>
        <v>-7.3633333333333013</v>
      </c>
      <c r="J50" s="4">
        <f t="shared" si="2"/>
        <v>-0.42412799999999962</v>
      </c>
      <c r="K50" s="4">
        <f t="shared" si="1"/>
        <v>-2.1907438016528999</v>
      </c>
      <c r="L50" s="4">
        <f t="shared" si="1"/>
        <v>-9.0905349794198287E-2</v>
      </c>
      <c r="M50" s="4">
        <f t="shared" si="1"/>
        <v>-2.1907438016528999</v>
      </c>
    </row>
    <row r="51" spans="1:13" x14ac:dyDescent="0.25">
      <c r="A51" s="4">
        <v>4.8000000000000007</v>
      </c>
      <c r="B51" s="4">
        <v>27.235199999999999</v>
      </c>
      <c r="C51" s="4">
        <v>22.3200000000001</v>
      </c>
      <c r="D51" s="4">
        <v>22.557632000000002</v>
      </c>
      <c r="E51" s="4">
        <v>20.7150413223141</v>
      </c>
      <c r="F51" s="4">
        <v>22.9051851851852</v>
      </c>
      <c r="G51" s="4">
        <v>20.7150413223141</v>
      </c>
      <c r="H51" s="4">
        <f t="shared" si="2"/>
        <v>-2.764800000000001</v>
      </c>
      <c r="I51" s="4">
        <f t="shared" si="2"/>
        <v>-7.6799999999999002</v>
      </c>
      <c r="J51" s="4">
        <f t="shared" si="2"/>
        <v>-0.44236799999999832</v>
      </c>
      <c r="K51" s="4">
        <f t="shared" si="1"/>
        <v>-2.2849586776858999</v>
      </c>
      <c r="L51" s="4">
        <f t="shared" si="1"/>
        <v>-9.481481481480003E-2</v>
      </c>
      <c r="M51" s="4">
        <f t="shared" si="1"/>
        <v>-2.2849586776858999</v>
      </c>
    </row>
    <row r="52" spans="1:13" x14ac:dyDescent="0.25">
      <c r="A52" s="4">
        <v>4.9000000000000004</v>
      </c>
      <c r="B52" s="4">
        <v>27.1188</v>
      </c>
      <c r="C52" s="4">
        <v>21.996666666666599</v>
      </c>
      <c r="D52" s="4">
        <v>22.539007999999999</v>
      </c>
      <c r="E52" s="4">
        <v>20.618842975206601</v>
      </c>
      <c r="F52" s="4">
        <v>22.901193415637898</v>
      </c>
      <c r="G52" s="4">
        <v>20.618842975206601</v>
      </c>
      <c r="H52" s="4">
        <f t="shared" si="2"/>
        <v>-2.8811999999999998</v>
      </c>
      <c r="I52" s="4">
        <f t="shared" si="2"/>
        <v>-8.0033333333334014</v>
      </c>
      <c r="J52" s="4">
        <f t="shared" si="2"/>
        <v>-0.46099200000000096</v>
      </c>
      <c r="K52" s="4">
        <f t="shared" si="1"/>
        <v>-2.3811570247933993</v>
      </c>
      <c r="L52" s="4">
        <f t="shared" si="1"/>
        <v>-9.8806584362101546E-2</v>
      </c>
      <c r="M52" s="4">
        <f t="shared" si="1"/>
        <v>-2.3811570247933993</v>
      </c>
    </row>
    <row r="53" spans="1:13" x14ac:dyDescent="0.25">
      <c r="A53" s="4">
        <v>5</v>
      </c>
      <c r="B53" s="4">
        <v>27</v>
      </c>
      <c r="C53" s="4">
        <v>21.6666666666667</v>
      </c>
      <c r="D53" s="4">
        <v>22.52</v>
      </c>
      <c r="E53" s="4">
        <v>20.520661157024801</v>
      </c>
      <c r="F53" s="4">
        <v>22.897119341563801</v>
      </c>
      <c r="G53" s="4">
        <v>20.520661157024801</v>
      </c>
      <c r="H53" s="4">
        <f t="shared" si="2"/>
        <v>-3</v>
      </c>
      <c r="I53" s="4">
        <f t="shared" si="2"/>
        <v>-8.3333333333333002</v>
      </c>
      <c r="J53" s="4">
        <f t="shared" si="2"/>
        <v>-0.48000000000000043</v>
      </c>
      <c r="K53" s="4">
        <f t="shared" si="1"/>
        <v>-2.4793388429751992</v>
      </c>
      <c r="L53" s="4">
        <f t="shared" si="1"/>
        <v>-0.10288065843619876</v>
      </c>
      <c r="M53" s="4">
        <f t="shared" si="1"/>
        <v>-2.4793388429751992</v>
      </c>
    </row>
    <row r="54" spans="1:13" x14ac:dyDescent="0.25">
      <c r="A54" s="4">
        <v>5.1000000000000005</v>
      </c>
      <c r="B54" s="4">
        <v>26.878799999999998</v>
      </c>
      <c r="C54" s="4">
        <v>21.329999999999899</v>
      </c>
      <c r="D54" s="4">
        <v>22.500608</v>
      </c>
      <c r="E54" s="4">
        <v>20.420495867768601</v>
      </c>
      <c r="F54" s="4">
        <v>22.892962962963001</v>
      </c>
      <c r="G54" s="4">
        <v>20.420495867768601</v>
      </c>
      <c r="H54" s="4">
        <f t="shared" si="2"/>
        <v>-3.1212000000000018</v>
      </c>
      <c r="I54" s="4">
        <f t="shared" si="2"/>
        <v>-8.6700000000001012</v>
      </c>
      <c r="J54" s="4">
        <f t="shared" si="2"/>
        <v>-0.49939200000000028</v>
      </c>
      <c r="K54" s="4">
        <f t="shared" si="1"/>
        <v>-2.5795041322313992</v>
      </c>
      <c r="L54" s="4">
        <f t="shared" si="1"/>
        <v>-0.10703703703699929</v>
      </c>
      <c r="M54" s="4">
        <f t="shared" si="1"/>
        <v>-2.5795041322313992</v>
      </c>
    </row>
    <row r="55" spans="1:13" x14ac:dyDescent="0.25">
      <c r="A55" s="4">
        <v>5.2</v>
      </c>
      <c r="B55" s="4">
        <v>26.755199999999999</v>
      </c>
      <c r="C55" s="4">
        <v>20.986666666666601</v>
      </c>
      <c r="D55" s="4">
        <v>22.480831999999999</v>
      </c>
      <c r="E55" s="4">
        <v>20.318347107438001</v>
      </c>
      <c r="F55" s="4">
        <v>22.888724279835401</v>
      </c>
      <c r="G55" s="4">
        <v>20.318347107438001</v>
      </c>
      <c r="H55" s="4">
        <f t="shared" si="2"/>
        <v>-3.2448000000000015</v>
      </c>
      <c r="I55" s="4">
        <f t="shared" si="2"/>
        <v>-9.0133333333333994</v>
      </c>
      <c r="J55" s="4">
        <f t="shared" si="2"/>
        <v>-0.51916800000000052</v>
      </c>
      <c r="K55" s="4">
        <f t="shared" si="1"/>
        <v>-2.6816528925619991</v>
      </c>
      <c r="L55" s="4">
        <f t="shared" si="1"/>
        <v>-0.11127572016459908</v>
      </c>
      <c r="M55" s="4">
        <f t="shared" si="1"/>
        <v>-2.6816528925619991</v>
      </c>
    </row>
    <row r="56" spans="1:13" x14ac:dyDescent="0.25">
      <c r="A56" s="4">
        <v>5.3000000000000007</v>
      </c>
      <c r="B56" s="4">
        <v>26.629200000000001</v>
      </c>
      <c r="C56" s="4">
        <v>20.636666666666599</v>
      </c>
      <c r="D56" s="4">
        <v>22.460671999999999</v>
      </c>
      <c r="E56" s="4">
        <v>20.2142148760331</v>
      </c>
      <c r="F56" s="4">
        <v>22.884403292181101</v>
      </c>
      <c r="G56" s="4">
        <v>20.2142148760331</v>
      </c>
      <c r="H56" s="4">
        <f t="shared" si="2"/>
        <v>-3.3707999999999991</v>
      </c>
      <c r="I56" s="4">
        <f t="shared" si="2"/>
        <v>-9.3633333333334008</v>
      </c>
      <c r="J56" s="4">
        <f t="shared" si="2"/>
        <v>-0.53932800000000114</v>
      </c>
      <c r="K56" s="4">
        <f t="shared" si="1"/>
        <v>-2.7857851239668996</v>
      </c>
      <c r="L56" s="4">
        <f t="shared" si="1"/>
        <v>-0.11559670781889864</v>
      </c>
      <c r="M56" s="4">
        <f t="shared" si="1"/>
        <v>-2.7857851239668996</v>
      </c>
    </row>
    <row r="57" spans="1:13" x14ac:dyDescent="0.25">
      <c r="A57" s="4">
        <v>5.4</v>
      </c>
      <c r="B57" s="4">
        <v>26.500800000000002</v>
      </c>
      <c r="C57" s="4">
        <v>20.28</v>
      </c>
      <c r="D57" s="4">
        <v>22.440128000000001</v>
      </c>
      <c r="E57" s="4">
        <v>20.1080991735537</v>
      </c>
      <c r="F57" s="4">
        <v>22.88</v>
      </c>
      <c r="G57" s="4">
        <v>20.1080991735537</v>
      </c>
      <c r="H57" s="4">
        <f t="shared" si="2"/>
        <v>-3.4991999999999983</v>
      </c>
      <c r="I57" s="4">
        <f t="shared" si="2"/>
        <v>-9.7199999999999989</v>
      </c>
      <c r="J57" s="4">
        <f t="shared" si="2"/>
        <v>-0.55987199999999859</v>
      </c>
      <c r="K57" s="4">
        <f t="shared" si="1"/>
        <v>-2.8919008264462995</v>
      </c>
      <c r="L57" s="4">
        <f t="shared" si="1"/>
        <v>-0.12000000000000099</v>
      </c>
      <c r="M57" s="4">
        <f t="shared" si="1"/>
        <v>-2.8919008264462995</v>
      </c>
    </row>
    <row r="58" spans="1:13" x14ac:dyDescent="0.25">
      <c r="A58" s="4">
        <v>5.5</v>
      </c>
      <c r="B58" s="4">
        <v>26.37</v>
      </c>
      <c r="C58" s="4">
        <v>19.916666666666799</v>
      </c>
      <c r="D58" s="4">
        <v>22.4192</v>
      </c>
      <c r="E58" s="4">
        <v>20</v>
      </c>
      <c r="F58" s="4">
        <v>22.8755144032922</v>
      </c>
      <c r="G58" s="4">
        <v>20</v>
      </c>
      <c r="H58" s="4">
        <f t="shared" si="2"/>
        <v>-3.629999999999999</v>
      </c>
      <c r="I58" s="4">
        <f t="shared" si="2"/>
        <v>-10.083333333333201</v>
      </c>
      <c r="J58" s="4">
        <f t="shared" si="2"/>
        <v>-0.58079999999999998</v>
      </c>
      <c r="K58" s="4">
        <f t="shared" si="1"/>
        <v>-3</v>
      </c>
      <c r="L58" s="4">
        <f t="shared" si="1"/>
        <v>-0.12448559670779957</v>
      </c>
      <c r="M58" s="4">
        <f t="shared" si="1"/>
        <v>-3</v>
      </c>
    </row>
    <row r="59" spans="1:13" x14ac:dyDescent="0.25">
      <c r="A59" s="4">
        <v>5.6000000000000005</v>
      </c>
      <c r="B59" s="4">
        <v>26.236799999999999</v>
      </c>
      <c r="C59" s="4">
        <v>19.546666666666699</v>
      </c>
      <c r="D59" s="4">
        <v>22.397887999999998</v>
      </c>
      <c r="E59" s="4">
        <v>19.8899173553719</v>
      </c>
      <c r="F59" s="4">
        <v>22.870946502057599</v>
      </c>
      <c r="G59" s="4">
        <v>19.8899173553719</v>
      </c>
      <c r="H59" s="4">
        <f t="shared" si="2"/>
        <v>-3.7632000000000012</v>
      </c>
      <c r="I59" s="4">
        <f t="shared" si="2"/>
        <v>-10.453333333333301</v>
      </c>
      <c r="J59" s="4">
        <f t="shared" si="2"/>
        <v>-0.60211200000000176</v>
      </c>
      <c r="K59" s="4">
        <f t="shared" si="1"/>
        <v>-3.1100826446281005</v>
      </c>
      <c r="L59" s="4">
        <f t="shared" si="1"/>
        <v>-0.12905349794240095</v>
      </c>
      <c r="M59" s="4">
        <f t="shared" si="1"/>
        <v>-3.1100826446281005</v>
      </c>
    </row>
    <row r="60" spans="1:13" x14ac:dyDescent="0.25">
      <c r="A60" s="4">
        <v>5.7</v>
      </c>
      <c r="B60" s="4">
        <v>26.101199999999999</v>
      </c>
      <c r="C60" s="4">
        <v>19.170000000000101</v>
      </c>
      <c r="D60" s="4">
        <v>22.376192</v>
      </c>
      <c r="E60" s="4">
        <v>19.777851239669499</v>
      </c>
      <c r="F60" s="4">
        <v>22.866296296296301</v>
      </c>
      <c r="G60" s="4">
        <v>19.777851239669499</v>
      </c>
      <c r="H60" s="4">
        <f t="shared" si="2"/>
        <v>-3.8988000000000014</v>
      </c>
      <c r="I60" s="4">
        <f t="shared" si="2"/>
        <v>-10.829999999999899</v>
      </c>
      <c r="J60" s="4">
        <f t="shared" si="2"/>
        <v>-0.62380800000000036</v>
      </c>
      <c r="K60" s="4">
        <f t="shared" si="1"/>
        <v>-3.2221487603305015</v>
      </c>
      <c r="L60" s="4">
        <f t="shared" si="1"/>
        <v>-0.13370370370369855</v>
      </c>
      <c r="M60" s="4">
        <f t="shared" si="1"/>
        <v>-3.2221487603305015</v>
      </c>
    </row>
    <row r="61" spans="1:13" x14ac:dyDescent="0.25">
      <c r="A61" s="4">
        <v>5.8000000000000007</v>
      </c>
      <c r="B61" s="4">
        <v>25.963200000000001</v>
      </c>
      <c r="C61" s="4">
        <v>18.786666666666701</v>
      </c>
      <c r="D61" s="4">
        <v>22.354112000000001</v>
      </c>
      <c r="E61" s="4">
        <v>19.663801652892602</v>
      </c>
      <c r="F61" s="4">
        <v>22.861563786008201</v>
      </c>
      <c r="G61" s="4">
        <v>19.663801652892602</v>
      </c>
      <c r="H61" s="4">
        <f t="shared" si="2"/>
        <v>-4.0367999999999995</v>
      </c>
      <c r="I61" s="4">
        <f t="shared" si="2"/>
        <v>-11.213333333333299</v>
      </c>
      <c r="J61" s="4">
        <f t="shared" si="2"/>
        <v>-0.64588799999999935</v>
      </c>
      <c r="K61" s="4">
        <f t="shared" si="1"/>
        <v>-3.3361983471073984</v>
      </c>
      <c r="L61" s="4">
        <f t="shared" si="1"/>
        <v>-0.13843621399179895</v>
      </c>
      <c r="M61" s="4">
        <f t="shared" si="1"/>
        <v>-3.3361983471073984</v>
      </c>
    </row>
    <row r="62" spans="1:13" x14ac:dyDescent="0.25">
      <c r="A62" s="4">
        <v>5.9</v>
      </c>
      <c r="B62" s="4">
        <v>25.822800000000001</v>
      </c>
      <c r="C62" s="4">
        <v>18.3966666666667</v>
      </c>
      <c r="D62" s="4">
        <v>22.331648000000001</v>
      </c>
      <c r="E62" s="4">
        <v>19.547768595041301</v>
      </c>
      <c r="F62" s="4">
        <v>22.856748971193401</v>
      </c>
      <c r="G62" s="4">
        <v>19.547768595041301</v>
      </c>
      <c r="H62" s="4">
        <f t="shared" si="2"/>
        <v>-4.1771999999999991</v>
      </c>
      <c r="I62" s="4">
        <f t="shared" si="2"/>
        <v>-11.6033333333333</v>
      </c>
      <c r="J62" s="4">
        <f t="shared" si="2"/>
        <v>-0.66835199999999872</v>
      </c>
      <c r="K62" s="4">
        <f t="shared" si="1"/>
        <v>-3.4522314049586988</v>
      </c>
      <c r="L62" s="4">
        <f t="shared" si="1"/>
        <v>-0.14325102880659912</v>
      </c>
      <c r="M62" s="4">
        <f t="shared" si="1"/>
        <v>-3.4522314049586988</v>
      </c>
    </row>
    <row r="63" spans="1:13" x14ac:dyDescent="0.25">
      <c r="A63" s="4">
        <v>6</v>
      </c>
      <c r="B63" s="4">
        <v>25.68</v>
      </c>
      <c r="C63" s="4">
        <v>17.999999999999901</v>
      </c>
      <c r="D63" s="4">
        <v>22.308800000000002</v>
      </c>
      <c r="E63" s="4">
        <v>19.4297520661157</v>
      </c>
      <c r="F63" s="4">
        <v>22.851851851851901</v>
      </c>
      <c r="G63" s="4">
        <v>19.4297520661157</v>
      </c>
      <c r="H63" s="4">
        <f t="shared" si="2"/>
        <v>-4.32</v>
      </c>
      <c r="I63" s="4">
        <f t="shared" si="2"/>
        <v>-12.000000000000099</v>
      </c>
      <c r="J63" s="4">
        <f t="shared" si="2"/>
        <v>-0.69119999999999848</v>
      </c>
      <c r="K63" s="4">
        <f t="shared" si="1"/>
        <v>-3.5702479338842998</v>
      </c>
      <c r="L63" s="4">
        <f t="shared" si="1"/>
        <v>-0.14814814814809907</v>
      </c>
      <c r="M63" s="4">
        <f t="shared" si="1"/>
        <v>-3.5702479338842998</v>
      </c>
    </row>
    <row r="64" spans="1:13" x14ac:dyDescent="0.25">
      <c r="A64" s="4">
        <v>6.1000000000000005</v>
      </c>
      <c r="B64" s="4">
        <v>25.534800000000001</v>
      </c>
      <c r="C64" s="4">
        <v>17.5966666666667</v>
      </c>
      <c r="D64" s="4">
        <v>22.285568000000001</v>
      </c>
      <c r="E64" s="4">
        <v>19.309752066115699</v>
      </c>
      <c r="F64" s="4">
        <v>22.846872427983499</v>
      </c>
      <c r="G64" s="4">
        <v>19.309752066115699</v>
      </c>
      <c r="H64" s="4">
        <f t="shared" si="2"/>
        <v>-4.4651999999999994</v>
      </c>
      <c r="I64" s="4">
        <f t="shared" si="2"/>
        <v>-12.4033333333333</v>
      </c>
      <c r="J64" s="4">
        <f t="shared" si="2"/>
        <v>-0.71443199999999862</v>
      </c>
      <c r="K64" s="4">
        <f t="shared" si="1"/>
        <v>-3.6902479338843008</v>
      </c>
      <c r="L64" s="4">
        <f t="shared" si="1"/>
        <v>-0.15312757201650129</v>
      </c>
      <c r="M64" s="4">
        <f t="shared" si="1"/>
        <v>-3.6902479338843008</v>
      </c>
    </row>
    <row r="65" spans="1:13" x14ac:dyDescent="0.25">
      <c r="A65" s="4">
        <v>6.2</v>
      </c>
      <c r="B65" s="4">
        <v>25.3872</v>
      </c>
      <c r="C65" s="4">
        <v>17.186666666666699</v>
      </c>
      <c r="D65" s="4">
        <v>22.261952000000001</v>
      </c>
      <c r="E65" s="4">
        <v>19.187768595041302</v>
      </c>
      <c r="F65" s="4">
        <v>22.8418106995885</v>
      </c>
      <c r="G65" s="4">
        <v>19.187768595041302</v>
      </c>
      <c r="H65" s="4">
        <f t="shared" si="2"/>
        <v>-4.6128</v>
      </c>
      <c r="I65" s="4">
        <f t="shared" si="2"/>
        <v>-12.813333333333301</v>
      </c>
      <c r="J65" s="4">
        <f t="shared" si="2"/>
        <v>-0.73804799999999915</v>
      </c>
      <c r="K65" s="4">
        <f t="shared" si="1"/>
        <v>-3.8122314049586983</v>
      </c>
      <c r="L65" s="4">
        <f t="shared" si="1"/>
        <v>-0.15818930041150026</v>
      </c>
      <c r="M65" s="4">
        <f t="shared" si="1"/>
        <v>-3.8122314049586983</v>
      </c>
    </row>
    <row r="66" spans="1:13" x14ac:dyDescent="0.25">
      <c r="A66" s="4">
        <v>6.3000000000000007</v>
      </c>
      <c r="B66" s="4">
        <v>25.237200000000001</v>
      </c>
      <c r="C66" s="4">
        <v>16.77</v>
      </c>
      <c r="D66" s="4">
        <v>22.237952</v>
      </c>
      <c r="E66" s="4">
        <v>19.0638016528926</v>
      </c>
      <c r="F66" s="4">
        <v>22.836666666666702</v>
      </c>
      <c r="G66" s="4">
        <v>19.0638016528926</v>
      </c>
      <c r="H66" s="4">
        <f t="shared" si="2"/>
        <v>-4.7627999999999986</v>
      </c>
      <c r="I66" s="4">
        <f t="shared" si="2"/>
        <v>-13.23</v>
      </c>
      <c r="J66" s="4">
        <f t="shared" si="2"/>
        <v>-0.76204800000000006</v>
      </c>
      <c r="K66" s="4">
        <f t="shared" si="1"/>
        <v>-3.9361983471073998</v>
      </c>
      <c r="L66" s="4">
        <f t="shared" si="1"/>
        <v>-0.16333333333329847</v>
      </c>
      <c r="M66" s="4">
        <f t="shared" si="1"/>
        <v>-3.9361983471073998</v>
      </c>
    </row>
    <row r="67" spans="1:13" x14ac:dyDescent="0.25">
      <c r="A67" s="4">
        <v>6.4</v>
      </c>
      <c r="B67" s="4">
        <v>25.084800000000001</v>
      </c>
      <c r="C67" s="4">
        <v>16.3466666666667</v>
      </c>
      <c r="D67" s="4">
        <v>22.213567999999999</v>
      </c>
      <c r="E67" s="4">
        <v>18.937851239669399</v>
      </c>
      <c r="F67" s="4">
        <v>22.831440329218101</v>
      </c>
      <c r="G67" s="4">
        <v>18.937851239669399</v>
      </c>
      <c r="H67" s="4">
        <f t="shared" si="2"/>
        <v>-4.9151999999999987</v>
      </c>
      <c r="I67" s="4">
        <f t="shared" si="2"/>
        <v>-13.6533333333333</v>
      </c>
      <c r="J67" s="4">
        <f t="shared" si="2"/>
        <v>-0.78643200000000135</v>
      </c>
      <c r="K67" s="4">
        <f t="shared" si="1"/>
        <v>-4.0621487603306008</v>
      </c>
      <c r="L67" s="4">
        <f t="shared" si="1"/>
        <v>-0.16855967078189948</v>
      </c>
      <c r="M67" s="4">
        <f t="shared" si="1"/>
        <v>-4.0621487603306008</v>
      </c>
    </row>
    <row r="68" spans="1:13" x14ac:dyDescent="0.25">
      <c r="A68" s="4">
        <v>6.5</v>
      </c>
      <c r="B68" s="4">
        <v>24.93</v>
      </c>
      <c r="C68" s="4">
        <v>15.9166666666666</v>
      </c>
      <c r="D68" s="4">
        <v>22.188800000000001</v>
      </c>
      <c r="E68" s="4">
        <v>18.809917355371901</v>
      </c>
      <c r="F68" s="4">
        <v>22.8261316872428</v>
      </c>
      <c r="G68" s="4">
        <v>18.809917355371901</v>
      </c>
      <c r="H68" s="4">
        <f t="shared" si="2"/>
        <v>-5.07</v>
      </c>
      <c r="I68" s="4">
        <f t="shared" si="2"/>
        <v>-14.0833333333334</v>
      </c>
      <c r="J68" s="4">
        <f t="shared" si="2"/>
        <v>-0.81119999999999948</v>
      </c>
      <c r="K68" s="4">
        <f t="shared" si="1"/>
        <v>-4.1900826446280988</v>
      </c>
      <c r="L68" s="4">
        <f t="shared" si="1"/>
        <v>-0.17386831275720027</v>
      </c>
      <c r="M68" s="4">
        <f t="shared" si="1"/>
        <v>-4.1900826446280988</v>
      </c>
    </row>
    <row r="69" spans="1:13" x14ac:dyDescent="0.25">
      <c r="A69" s="4">
        <v>6.6000000000000005</v>
      </c>
      <c r="B69" s="4">
        <v>24.7728</v>
      </c>
      <c r="C69" s="4">
        <v>15.4800000000001</v>
      </c>
      <c r="D69" s="4">
        <v>22.163647999999998</v>
      </c>
      <c r="E69" s="4">
        <v>18.68</v>
      </c>
      <c r="F69" s="4">
        <v>22.8207407407407</v>
      </c>
      <c r="G69" s="4">
        <v>18.68</v>
      </c>
      <c r="H69" s="4">
        <f t="shared" si="2"/>
        <v>-5.2271999999999998</v>
      </c>
      <c r="I69" s="4">
        <f t="shared" si="2"/>
        <v>-14.5199999999999</v>
      </c>
      <c r="J69" s="4">
        <f t="shared" si="2"/>
        <v>-0.83635200000000154</v>
      </c>
      <c r="K69" s="4">
        <f t="shared" si="1"/>
        <v>-4.32</v>
      </c>
      <c r="L69" s="4">
        <f t="shared" si="1"/>
        <v>-0.17925925925930031</v>
      </c>
      <c r="M69" s="4">
        <f t="shared" si="1"/>
        <v>-4.32</v>
      </c>
    </row>
    <row r="70" spans="1:13" x14ac:dyDescent="0.25">
      <c r="A70" s="4">
        <v>6.7</v>
      </c>
      <c r="B70" s="4">
        <v>24.613199999999999</v>
      </c>
      <c r="C70" s="4">
        <v>15.0366666666668</v>
      </c>
      <c r="D70" s="4">
        <v>22.138112</v>
      </c>
      <c r="E70" s="4">
        <v>18.548099173553801</v>
      </c>
      <c r="F70" s="4">
        <v>22.8152674897119</v>
      </c>
      <c r="G70" s="4">
        <v>18.548099173553801</v>
      </c>
      <c r="H70" s="4">
        <f t="shared" si="2"/>
        <v>-5.3868000000000009</v>
      </c>
      <c r="I70" s="4">
        <f t="shared" si="2"/>
        <v>-14.9633333333332</v>
      </c>
      <c r="J70" s="4">
        <f t="shared" si="2"/>
        <v>-0.86188800000000043</v>
      </c>
      <c r="K70" s="4">
        <f t="shared" si="1"/>
        <v>-4.4519008264461988</v>
      </c>
      <c r="L70" s="4">
        <f t="shared" si="1"/>
        <v>-0.18473251028810012</v>
      </c>
      <c r="M70" s="4">
        <f t="shared" si="1"/>
        <v>-4.4519008264461988</v>
      </c>
    </row>
    <row r="71" spans="1:13" x14ac:dyDescent="0.25">
      <c r="A71" s="4">
        <v>6.8000000000000007</v>
      </c>
      <c r="B71" s="4">
        <v>24.4512</v>
      </c>
      <c r="C71" s="4">
        <v>14.5866666666666</v>
      </c>
      <c r="D71" s="4">
        <v>22.112192</v>
      </c>
      <c r="E71" s="4">
        <v>18.414214876033</v>
      </c>
      <c r="F71" s="4">
        <v>22.8097119341564</v>
      </c>
      <c r="G71" s="4">
        <v>18.414214876033</v>
      </c>
      <c r="H71" s="4">
        <f t="shared" si="2"/>
        <v>-5.5488</v>
      </c>
      <c r="I71" s="4">
        <f t="shared" si="2"/>
        <v>-15.4133333333334</v>
      </c>
      <c r="J71" s="4">
        <f t="shared" si="2"/>
        <v>-0.88780799999999971</v>
      </c>
      <c r="K71" s="4">
        <f t="shared" si="1"/>
        <v>-4.5857851239669998</v>
      </c>
      <c r="L71" s="4">
        <f t="shared" si="1"/>
        <v>-0.1902880658435997</v>
      </c>
      <c r="M71" s="4">
        <f t="shared" si="1"/>
        <v>-4.5857851239669998</v>
      </c>
    </row>
    <row r="72" spans="1:13" x14ac:dyDescent="0.25">
      <c r="A72" s="4">
        <v>6.9</v>
      </c>
      <c r="B72" s="4">
        <v>24.286799999999999</v>
      </c>
      <c r="C72" s="4">
        <v>14.13</v>
      </c>
      <c r="D72" s="4">
        <v>22.085888000000001</v>
      </c>
      <c r="E72" s="4">
        <v>18.278347107438002</v>
      </c>
      <c r="F72" s="4">
        <v>22.804074074074101</v>
      </c>
      <c r="G72" s="4">
        <v>18.278347107438002</v>
      </c>
      <c r="H72" s="4">
        <f t="shared" si="2"/>
        <v>-5.7132000000000005</v>
      </c>
      <c r="I72" s="4">
        <f t="shared" si="2"/>
        <v>-15.87</v>
      </c>
      <c r="J72" s="4">
        <f t="shared" si="2"/>
        <v>-0.91411199999999937</v>
      </c>
      <c r="K72" s="4">
        <f t="shared" si="1"/>
        <v>-4.7216528925619983</v>
      </c>
      <c r="L72" s="4">
        <f t="shared" si="1"/>
        <v>-0.19592592592589853</v>
      </c>
      <c r="M72" s="4">
        <f t="shared" si="1"/>
        <v>-4.7216528925619983</v>
      </c>
    </row>
    <row r="73" spans="1:13" x14ac:dyDescent="0.25">
      <c r="A73" s="4">
        <v>7</v>
      </c>
      <c r="B73" s="4">
        <v>24.12</v>
      </c>
      <c r="C73" s="4">
        <v>13.9957981555408</v>
      </c>
      <c r="D73" s="4">
        <v>22.059200000000001</v>
      </c>
      <c r="E73" s="4">
        <v>18.1404958677686</v>
      </c>
      <c r="F73" s="4">
        <v>22.798353909465</v>
      </c>
      <c r="G73" s="4">
        <v>18.1404958677686</v>
      </c>
      <c r="H73" s="4">
        <f t="shared" si="2"/>
        <v>-5.879999999999999</v>
      </c>
      <c r="I73" s="4">
        <f t="shared" si="2"/>
        <v>-16.0042018444592</v>
      </c>
      <c r="J73" s="4">
        <f t="shared" si="2"/>
        <v>-0.94079999999999941</v>
      </c>
      <c r="K73" s="4">
        <f t="shared" si="1"/>
        <v>-4.8595041322314003</v>
      </c>
      <c r="L73" s="4">
        <f t="shared" si="1"/>
        <v>-0.20164609053500016</v>
      </c>
      <c r="M73" s="4">
        <f t="shared" si="1"/>
        <v>-4.8595041322314003</v>
      </c>
    </row>
    <row r="74" spans="1:13" x14ac:dyDescent="0.25">
      <c r="A74" s="4">
        <v>7.1000000000000005</v>
      </c>
      <c r="B74" s="4">
        <v>23.950800000000001</v>
      </c>
      <c r="C74" s="4">
        <v>13.9033935249685</v>
      </c>
      <c r="D74" s="4">
        <v>22.032128</v>
      </c>
      <c r="E74" s="4">
        <v>18.000661157024801</v>
      </c>
      <c r="F74" s="4">
        <v>22.792551440329198</v>
      </c>
      <c r="G74" s="4">
        <v>18.000661157024801</v>
      </c>
      <c r="H74" s="4">
        <f t="shared" si="2"/>
        <v>-6.049199999999999</v>
      </c>
      <c r="I74" s="4">
        <f t="shared" si="2"/>
        <v>-16.0966064750315</v>
      </c>
      <c r="J74" s="4">
        <f t="shared" si="2"/>
        <v>-0.96787199999999984</v>
      </c>
      <c r="K74" s="4">
        <f t="shared" si="1"/>
        <v>-4.9993388429751988</v>
      </c>
      <c r="L74" s="4">
        <f t="shared" si="1"/>
        <v>-0.20744855967080156</v>
      </c>
      <c r="M74" s="4">
        <f t="shared" si="1"/>
        <v>-4.9993388429751988</v>
      </c>
    </row>
    <row r="75" spans="1:13" x14ac:dyDescent="0.25">
      <c r="A75" s="4">
        <v>7.2</v>
      </c>
      <c r="B75" s="4">
        <v>23.779199999999999</v>
      </c>
      <c r="C75" s="4">
        <v>13.8122813092856</v>
      </c>
      <c r="D75" s="4">
        <v>22.004671999999999</v>
      </c>
      <c r="E75" s="4">
        <v>17.858842975206599</v>
      </c>
      <c r="F75" s="4">
        <v>22.786666666666701</v>
      </c>
      <c r="G75" s="4">
        <v>17.858842975206599</v>
      </c>
      <c r="H75" s="4">
        <f t="shared" si="2"/>
        <v>-6.2208000000000006</v>
      </c>
      <c r="I75" s="4">
        <f t="shared" si="2"/>
        <v>-16.187718690714398</v>
      </c>
      <c r="J75" s="4">
        <f t="shared" si="2"/>
        <v>-0.99532800000000066</v>
      </c>
      <c r="K75" s="4">
        <f t="shared" si="1"/>
        <v>-5.1411570247934009</v>
      </c>
      <c r="L75" s="4">
        <f t="shared" si="1"/>
        <v>-0.21333333333329918</v>
      </c>
      <c r="M75" s="4">
        <f t="shared" si="1"/>
        <v>-5.1411570247934009</v>
      </c>
    </row>
    <row r="76" spans="1:13" x14ac:dyDescent="0.25">
      <c r="A76" s="4">
        <v>7.3000000000000007</v>
      </c>
      <c r="B76" s="4">
        <v>23.6052</v>
      </c>
      <c r="C76" s="4">
        <v>13.722425853947801</v>
      </c>
      <c r="D76" s="4">
        <v>21.976832000000002</v>
      </c>
      <c r="E76" s="4">
        <v>17.7150413223141</v>
      </c>
      <c r="F76" s="4">
        <v>22.7806995884774</v>
      </c>
      <c r="G76" s="4">
        <v>17.7150413223141</v>
      </c>
      <c r="H76" s="4">
        <f t="shared" si="2"/>
        <v>-6.3948</v>
      </c>
      <c r="I76" s="4">
        <f t="shared" si="2"/>
        <v>-16.277574146052199</v>
      </c>
      <c r="J76" s="4">
        <f t="shared" si="2"/>
        <v>-1.0231679999999983</v>
      </c>
      <c r="K76" s="4">
        <f t="shared" si="1"/>
        <v>-5.2849586776858999</v>
      </c>
      <c r="L76" s="4">
        <f t="shared" si="1"/>
        <v>-0.2193004115225996</v>
      </c>
      <c r="M76" s="4">
        <f t="shared" si="1"/>
        <v>-5.2849586776858999</v>
      </c>
    </row>
    <row r="77" spans="1:13" x14ac:dyDescent="0.25">
      <c r="A77" s="4">
        <v>7.4</v>
      </c>
      <c r="B77" s="4">
        <v>23.428799999999999</v>
      </c>
      <c r="C77" s="4">
        <v>13.63379295979</v>
      </c>
      <c r="D77" s="4">
        <v>21.948608</v>
      </c>
      <c r="E77" s="4">
        <v>17.569256198347102</v>
      </c>
      <c r="F77" s="4">
        <v>22.774650205761301</v>
      </c>
      <c r="G77" s="4">
        <v>17.569256198347102</v>
      </c>
      <c r="H77" s="4">
        <f t="shared" si="2"/>
        <v>-6.571200000000001</v>
      </c>
      <c r="I77" s="4">
        <f t="shared" si="2"/>
        <v>-16.36620704021</v>
      </c>
      <c r="J77" s="4">
        <f t="shared" si="2"/>
        <v>-1.0513919999999999</v>
      </c>
      <c r="K77" s="4">
        <f t="shared" si="1"/>
        <v>-5.4307438016528984</v>
      </c>
      <c r="L77" s="4">
        <f t="shared" si="1"/>
        <v>-0.22534979423869927</v>
      </c>
      <c r="M77" s="4">
        <f t="shared" si="1"/>
        <v>-5.4307438016528984</v>
      </c>
    </row>
    <row r="78" spans="1:13" x14ac:dyDescent="0.25">
      <c r="A78" s="4">
        <v>7.5</v>
      </c>
      <c r="B78" s="4">
        <v>23.25</v>
      </c>
      <c r="C78" s="4">
        <v>13.5463498048791</v>
      </c>
      <c r="D78" s="4">
        <v>21.92</v>
      </c>
      <c r="E78" s="4">
        <v>17.421487603305799</v>
      </c>
      <c r="F78" s="4">
        <v>22.768518518518501</v>
      </c>
      <c r="G78" s="4">
        <v>17.421487603305799</v>
      </c>
      <c r="H78" s="4">
        <f t="shared" si="2"/>
        <v>-6.75</v>
      </c>
      <c r="I78" s="4">
        <f t="shared" si="2"/>
        <v>-16.4536501951209</v>
      </c>
      <c r="J78" s="4">
        <f t="shared" si="2"/>
        <v>-1.0799999999999983</v>
      </c>
      <c r="K78" s="4">
        <f t="shared" si="1"/>
        <v>-5.578512396694201</v>
      </c>
      <c r="L78" s="4">
        <f t="shared" si="1"/>
        <v>-0.23148148148149872</v>
      </c>
      <c r="M78" s="4">
        <f t="shared" si="1"/>
        <v>-5.578512396694201</v>
      </c>
    </row>
    <row r="79" spans="1:13" x14ac:dyDescent="0.25">
      <c r="A79" s="4">
        <v>7.6000000000000005</v>
      </c>
      <c r="B79" s="4">
        <v>23.0688</v>
      </c>
      <c r="C79" s="4">
        <v>13.4600648715428</v>
      </c>
      <c r="D79" s="4">
        <v>21.891007999999999</v>
      </c>
      <c r="E79" s="4">
        <v>17.2717355371901</v>
      </c>
      <c r="F79" s="4">
        <v>22.762304526748999</v>
      </c>
      <c r="G79" s="4">
        <v>17.2717355371901</v>
      </c>
      <c r="H79" s="4">
        <f t="shared" si="2"/>
        <v>-6.9312000000000005</v>
      </c>
      <c r="I79" s="4">
        <f t="shared" si="2"/>
        <v>-16.539935128457202</v>
      </c>
      <c r="J79" s="4">
        <f t="shared" si="2"/>
        <v>-1.1089920000000006</v>
      </c>
      <c r="K79" s="4">
        <f t="shared" si="1"/>
        <v>-5.7282644628099</v>
      </c>
      <c r="L79" s="4">
        <f t="shared" si="1"/>
        <v>-0.23769547325100149</v>
      </c>
      <c r="M79" s="4">
        <f t="shared" si="1"/>
        <v>-5.7282644628099</v>
      </c>
    </row>
    <row r="80" spans="1:13" x14ac:dyDescent="0.25">
      <c r="A80" s="4">
        <v>7.7</v>
      </c>
      <c r="B80" s="4">
        <v>22.885200000000001</v>
      </c>
      <c r="C80" s="4">
        <v>13.3749078781674</v>
      </c>
      <c r="D80" s="4">
        <v>21.861632</v>
      </c>
      <c r="E80" s="4">
        <v>17.12</v>
      </c>
      <c r="F80" s="4">
        <v>22.7560082304527</v>
      </c>
      <c r="G80" s="4">
        <v>17.12</v>
      </c>
      <c r="H80" s="4">
        <f t="shared" si="2"/>
        <v>-7.1147999999999989</v>
      </c>
      <c r="I80" s="4">
        <f t="shared" si="2"/>
        <v>-16.625092121832601</v>
      </c>
      <c r="J80" s="4">
        <f t="shared" si="2"/>
        <v>-1.1383679999999998</v>
      </c>
      <c r="K80" s="4">
        <f t="shared" si="1"/>
        <v>-5.879999999999999</v>
      </c>
      <c r="L80" s="4">
        <f t="shared" si="1"/>
        <v>-0.24399176954729995</v>
      </c>
      <c r="M80" s="4">
        <f t="shared" si="1"/>
        <v>-5.879999999999999</v>
      </c>
    </row>
    <row r="81" spans="1:13" x14ac:dyDescent="0.25">
      <c r="A81" s="4">
        <v>7.8000000000000007</v>
      </c>
      <c r="B81" s="4">
        <v>22.699200000000001</v>
      </c>
      <c r="C81" s="4">
        <v>13.2908497153974</v>
      </c>
      <c r="D81" s="4">
        <v>21.831872000000001</v>
      </c>
      <c r="E81" s="4">
        <v>16.966280991735498</v>
      </c>
      <c r="F81" s="4">
        <v>22.749629629629599</v>
      </c>
      <c r="G81" s="4">
        <v>16.966280991735498</v>
      </c>
      <c r="H81" s="4">
        <f t="shared" si="2"/>
        <v>-7.3007999999999988</v>
      </c>
      <c r="I81" s="4">
        <f t="shared" si="2"/>
        <v>-16.7091502846026</v>
      </c>
      <c r="J81" s="4">
        <f t="shared" si="2"/>
        <v>-1.1681279999999994</v>
      </c>
      <c r="K81" s="4">
        <f t="shared" si="1"/>
        <v>-6.0337190082645016</v>
      </c>
      <c r="L81" s="4">
        <f t="shared" si="1"/>
        <v>-0.25037037037040122</v>
      </c>
      <c r="M81" s="4">
        <f t="shared" si="1"/>
        <v>-6.0337190082645016</v>
      </c>
    </row>
    <row r="82" spans="1:13" x14ac:dyDescent="0.25">
      <c r="A82" s="4">
        <v>7.9</v>
      </c>
      <c r="B82" s="4">
        <v>22.5108</v>
      </c>
      <c r="C82" s="4">
        <v>13.207862386398</v>
      </c>
      <c r="D82" s="4">
        <v>21.801728000000001</v>
      </c>
      <c r="E82" s="4">
        <v>16.810578512396699</v>
      </c>
      <c r="F82" s="4">
        <v>22.743168724279801</v>
      </c>
      <c r="G82" s="4">
        <v>16.810578512396699</v>
      </c>
      <c r="H82" s="4">
        <f t="shared" si="2"/>
        <v>-7.4892000000000003</v>
      </c>
      <c r="I82" s="4">
        <f t="shared" si="2"/>
        <v>-16.792137613602002</v>
      </c>
      <c r="J82" s="4">
        <f t="shared" si="2"/>
        <v>-1.1982719999999993</v>
      </c>
      <c r="K82" s="4">
        <f t="shared" si="1"/>
        <v>-6.1894214876033011</v>
      </c>
      <c r="L82" s="4">
        <f t="shared" si="1"/>
        <v>-0.2568312757201987</v>
      </c>
      <c r="M82" s="4">
        <f t="shared" si="1"/>
        <v>-6.1894214876033011</v>
      </c>
    </row>
    <row r="83" spans="1:13" x14ac:dyDescent="0.25">
      <c r="A83" s="4">
        <v>8</v>
      </c>
      <c r="B83" s="4">
        <v>22.32</v>
      </c>
      <c r="C83" s="4">
        <v>13.1259189508755</v>
      </c>
      <c r="D83" s="4">
        <v>21.7712</v>
      </c>
      <c r="E83" s="4">
        <v>16.652892561983499</v>
      </c>
      <c r="F83" s="4">
        <v>22.7366255144033</v>
      </c>
      <c r="G83" s="4">
        <v>16.652892561983499</v>
      </c>
      <c r="H83" s="4">
        <f t="shared" si="2"/>
        <v>-7.68</v>
      </c>
      <c r="I83" s="4">
        <f t="shared" si="2"/>
        <v>-16.874081049124499</v>
      </c>
      <c r="J83" s="4">
        <f t="shared" si="2"/>
        <v>-1.2287999999999997</v>
      </c>
      <c r="K83" s="4">
        <f t="shared" si="1"/>
        <v>-6.3471074380165007</v>
      </c>
      <c r="L83" s="4">
        <f t="shared" si="1"/>
        <v>-0.26337448559669951</v>
      </c>
      <c r="M83" s="4">
        <f t="shared" si="1"/>
        <v>-6.3471074380165007</v>
      </c>
    </row>
    <row r="84" spans="1:13" x14ac:dyDescent="0.25">
      <c r="A84" s="4">
        <v>8.1</v>
      </c>
      <c r="B84" s="4">
        <v>22.126799999999999</v>
      </c>
      <c r="C84" s="4">
        <v>13.0449934725749</v>
      </c>
      <c r="D84" s="4">
        <v>21.740288</v>
      </c>
      <c r="E84" s="4">
        <v>16.4932231404958</v>
      </c>
      <c r="F84" s="4">
        <v>22.73</v>
      </c>
      <c r="G84" s="4">
        <v>16.4932231404958</v>
      </c>
      <c r="H84" s="4">
        <f t="shared" si="2"/>
        <v>-7.8732000000000006</v>
      </c>
      <c r="I84" s="4">
        <f t="shared" si="2"/>
        <v>-16.955006527425098</v>
      </c>
      <c r="J84" s="4">
        <f t="shared" si="2"/>
        <v>-1.2597120000000004</v>
      </c>
      <c r="K84" s="4">
        <f t="shared" si="1"/>
        <v>-6.5067768595041997</v>
      </c>
      <c r="L84" s="4">
        <f t="shared" si="1"/>
        <v>-0.26999999999999957</v>
      </c>
      <c r="M84" s="4">
        <f t="shared" si="1"/>
        <v>-6.5067768595041997</v>
      </c>
    </row>
    <row r="85" spans="1:13" x14ac:dyDescent="0.25">
      <c r="A85" s="4">
        <v>8.2000000000000011</v>
      </c>
      <c r="B85" s="4">
        <v>21.9312</v>
      </c>
      <c r="C85" s="4">
        <v>12.9650609699989</v>
      </c>
      <c r="D85" s="4">
        <v>21.708991999999999</v>
      </c>
      <c r="E85" s="4">
        <v>16.3315702479339</v>
      </c>
      <c r="F85" s="4">
        <v>22.723292181070001</v>
      </c>
      <c r="G85" s="4">
        <v>16.3315702479339</v>
      </c>
      <c r="H85" s="4">
        <f t="shared" si="2"/>
        <v>-8.0687999999999995</v>
      </c>
      <c r="I85" s="4">
        <f t="shared" si="2"/>
        <v>-17.034939030001098</v>
      </c>
      <c r="J85" s="4">
        <f t="shared" si="2"/>
        <v>-1.2910080000000015</v>
      </c>
      <c r="K85" s="4">
        <f t="shared" si="1"/>
        <v>-6.6684297520660998</v>
      </c>
      <c r="L85" s="4">
        <f t="shared" si="1"/>
        <v>-0.27670781892999941</v>
      </c>
      <c r="M85" s="4">
        <f t="shared" si="1"/>
        <v>-6.6684297520660998</v>
      </c>
    </row>
    <row r="86" spans="1:13" x14ac:dyDescent="0.25">
      <c r="A86" s="4">
        <v>8.3000000000000007</v>
      </c>
      <c r="B86" s="4">
        <v>21.7332</v>
      </c>
      <c r="C86" s="4">
        <v>12.8860973701136</v>
      </c>
      <c r="D86" s="4">
        <v>21.677312000000001</v>
      </c>
      <c r="E86" s="4">
        <v>16.167933884297501</v>
      </c>
      <c r="F86" s="4">
        <v>22.716502057613202</v>
      </c>
      <c r="G86" s="4">
        <v>16.167933884297501</v>
      </c>
      <c r="H86" s="4">
        <f t="shared" si="2"/>
        <v>-8.2667999999999999</v>
      </c>
      <c r="I86" s="4">
        <f t="shared" si="2"/>
        <v>-17.1139026298864</v>
      </c>
      <c r="J86" s="4">
        <f t="shared" si="2"/>
        <v>-1.3226879999999994</v>
      </c>
      <c r="K86" s="4">
        <f t="shared" si="1"/>
        <v>-6.8320661157024993</v>
      </c>
      <c r="L86" s="4">
        <f t="shared" si="1"/>
        <v>-0.28349794238679848</v>
      </c>
      <c r="M86" s="4">
        <f t="shared" si="1"/>
        <v>-6.8320661157024993</v>
      </c>
    </row>
    <row r="87" spans="1:13" x14ac:dyDescent="0.25">
      <c r="A87" s="4">
        <v>8.4</v>
      </c>
      <c r="B87" s="4">
        <v>21.532800000000002</v>
      </c>
      <c r="C87" s="4">
        <v>12.808079464826401</v>
      </c>
      <c r="D87" s="4">
        <v>21.645247999999999</v>
      </c>
      <c r="E87" s="4">
        <v>16.002314049586801</v>
      </c>
      <c r="F87" s="4">
        <v>22.7096296296296</v>
      </c>
      <c r="G87" s="4">
        <v>16.002314049586801</v>
      </c>
      <c r="H87" s="4">
        <f t="shared" si="2"/>
        <v>-8.4671999999999983</v>
      </c>
      <c r="I87" s="4">
        <f t="shared" si="2"/>
        <v>-17.191920535173601</v>
      </c>
      <c r="J87" s="4">
        <f t="shared" si="2"/>
        <v>-1.3547520000000013</v>
      </c>
      <c r="K87" s="4">
        <f t="shared" si="1"/>
        <v>-6.9976859504131994</v>
      </c>
      <c r="L87" s="4">
        <f t="shared" si="1"/>
        <v>-0.29037037037040037</v>
      </c>
      <c r="M87" s="4">
        <f t="shared" si="1"/>
        <v>-6.9976859504131994</v>
      </c>
    </row>
    <row r="88" spans="1:13" x14ac:dyDescent="0.25">
      <c r="A88" s="4">
        <v>8.5</v>
      </c>
      <c r="B88" s="4">
        <v>21.33</v>
      </c>
      <c r="C88" s="4">
        <v>12.730984870040301</v>
      </c>
      <c r="D88" s="4">
        <v>21.6128</v>
      </c>
      <c r="E88" s="4">
        <v>15.834710743801599</v>
      </c>
      <c r="F88" s="4">
        <v>22.702674897119302</v>
      </c>
      <c r="G88" s="4">
        <v>15.834710743801599</v>
      </c>
      <c r="H88" s="4">
        <f t="shared" si="2"/>
        <v>-8.6700000000000017</v>
      </c>
      <c r="I88" s="4">
        <f t="shared" si="2"/>
        <v>-17.269015129959698</v>
      </c>
      <c r="J88" s="4">
        <f t="shared" si="2"/>
        <v>-1.3872</v>
      </c>
      <c r="K88" s="4">
        <f t="shared" si="1"/>
        <v>-7.1652892561984007</v>
      </c>
      <c r="L88" s="4">
        <f t="shared" si="1"/>
        <v>-0.29732510288069847</v>
      </c>
      <c r="M88" s="4">
        <f t="shared" si="1"/>
        <v>-7.1652892561984007</v>
      </c>
    </row>
    <row r="89" spans="1:13" x14ac:dyDescent="0.25">
      <c r="A89" s="4">
        <v>8.6</v>
      </c>
      <c r="B89" s="4">
        <v>21.1248</v>
      </c>
      <c r="C89" s="4">
        <v>12.654791987101101</v>
      </c>
      <c r="D89" s="4">
        <v>21.579968000000001</v>
      </c>
      <c r="E89" s="4">
        <v>15.665123966942099</v>
      </c>
      <c r="F89" s="4">
        <v>22.6956378600823</v>
      </c>
      <c r="G89" s="4">
        <v>15.665123966942099</v>
      </c>
      <c r="H89" s="4">
        <f t="shared" si="2"/>
        <v>-8.8751999999999995</v>
      </c>
      <c r="I89" s="4">
        <f t="shared" si="2"/>
        <v>-17.345208012898901</v>
      </c>
      <c r="J89" s="4">
        <f t="shared" si="2"/>
        <v>-1.4200319999999991</v>
      </c>
      <c r="K89" s="4">
        <f t="shared" si="1"/>
        <v>-7.3348760330579008</v>
      </c>
      <c r="L89" s="4">
        <f t="shared" si="1"/>
        <v>-0.30436213991769989</v>
      </c>
      <c r="M89" s="4">
        <f t="shared" si="1"/>
        <v>-7.3348760330579008</v>
      </c>
    </row>
    <row r="90" spans="1:13" x14ac:dyDescent="0.25">
      <c r="A90" s="4">
        <v>8.7000000000000011</v>
      </c>
      <c r="B90" s="4">
        <v>20.917200000000001</v>
      </c>
      <c r="C90" s="4">
        <v>12.5794799664754</v>
      </c>
      <c r="D90" s="4">
        <v>21.546752000000001</v>
      </c>
      <c r="E90" s="4">
        <v>15.4935537190083</v>
      </c>
      <c r="F90" s="4">
        <v>22.688518518518499</v>
      </c>
      <c r="G90" s="4">
        <v>15.4935537190083</v>
      </c>
      <c r="H90" s="4">
        <f t="shared" si="2"/>
        <v>-9.0827999999999989</v>
      </c>
      <c r="I90" s="4">
        <f t="shared" si="2"/>
        <v>-17.4205200335246</v>
      </c>
      <c r="J90" s="4">
        <f t="shared" si="2"/>
        <v>-1.4532479999999985</v>
      </c>
      <c r="K90" s="4">
        <f t="shared" si="1"/>
        <v>-7.5064462809916996</v>
      </c>
      <c r="L90" s="4">
        <f t="shared" si="1"/>
        <v>-0.31148148148150057</v>
      </c>
      <c r="M90" s="4">
        <f t="shared" si="1"/>
        <v>-7.5064462809916996</v>
      </c>
    </row>
    <row r="91" spans="1:13" x14ac:dyDescent="0.25">
      <c r="A91" s="4">
        <v>8.8000000000000007</v>
      </c>
      <c r="B91" s="4">
        <v>20.7072</v>
      </c>
      <c r="C91" s="4">
        <v>12.5050286735021</v>
      </c>
      <c r="D91" s="4">
        <v>21.513152000000002</v>
      </c>
      <c r="E91" s="4">
        <v>15.32</v>
      </c>
      <c r="F91" s="4">
        <v>22.681316872427999</v>
      </c>
      <c r="G91" s="4">
        <v>15.32</v>
      </c>
      <c r="H91" s="4">
        <f t="shared" si="2"/>
        <v>-9.2927999999999997</v>
      </c>
      <c r="I91" s="4">
        <f t="shared" si="2"/>
        <v>-17.4949713264979</v>
      </c>
      <c r="J91" s="4">
        <f t="shared" si="2"/>
        <v>-1.4868479999999984</v>
      </c>
      <c r="K91" s="4">
        <f t="shared" si="1"/>
        <v>-7.68</v>
      </c>
      <c r="L91" s="4">
        <f t="shared" si="1"/>
        <v>-0.31868312757200101</v>
      </c>
      <c r="M91" s="4">
        <f t="shared" si="1"/>
        <v>-7.68</v>
      </c>
    </row>
    <row r="92" spans="1:13" x14ac:dyDescent="0.25">
      <c r="A92" s="4">
        <v>8.9</v>
      </c>
      <c r="B92" s="4">
        <v>20.494800000000001</v>
      </c>
      <c r="C92" s="4">
        <v>12.431418656081</v>
      </c>
      <c r="D92" s="4">
        <v>21.479168000000001</v>
      </c>
      <c r="E92" s="4">
        <v>15.1444628099173</v>
      </c>
      <c r="F92" s="4">
        <v>22.674032921810699</v>
      </c>
      <c r="G92" s="4">
        <v>15.1444628099173</v>
      </c>
      <c r="H92" s="4">
        <f t="shared" si="2"/>
        <v>-9.5051999999999985</v>
      </c>
      <c r="I92" s="4">
        <f t="shared" si="2"/>
        <v>-17.568581343919</v>
      </c>
      <c r="J92" s="4">
        <f t="shared" si="2"/>
        <v>-1.5208319999999986</v>
      </c>
      <c r="K92" s="4">
        <f t="shared" si="1"/>
        <v>-7.8555371900826998</v>
      </c>
      <c r="L92" s="4">
        <f t="shared" si="1"/>
        <v>-0.32596707818930071</v>
      </c>
      <c r="M92" s="4">
        <f t="shared" si="1"/>
        <v>-7.8555371900826998</v>
      </c>
    </row>
    <row r="93" spans="1:13" x14ac:dyDescent="0.25">
      <c r="A93" s="4">
        <v>9</v>
      </c>
      <c r="B93" s="4">
        <v>20.28</v>
      </c>
      <c r="C93" s="4">
        <v>12.358631114164799</v>
      </c>
      <c r="D93" s="4">
        <v>21.444800000000001</v>
      </c>
      <c r="E93" s="4">
        <v>14.966942148760401</v>
      </c>
      <c r="F93" s="4">
        <v>22.6666666666667</v>
      </c>
      <c r="G93" s="4">
        <v>14.966942148760401</v>
      </c>
      <c r="H93" s="4">
        <f t="shared" si="2"/>
        <v>-9.7199999999999989</v>
      </c>
      <c r="I93" s="4">
        <f t="shared" si="2"/>
        <v>-17.641368885835199</v>
      </c>
      <c r="J93" s="4">
        <f t="shared" si="2"/>
        <v>-1.5551999999999992</v>
      </c>
      <c r="K93" s="4">
        <f t="shared" si="1"/>
        <v>-8.0330578512395991</v>
      </c>
      <c r="L93" s="4">
        <f t="shared" si="1"/>
        <v>-0.33333333333330017</v>
      </c>
      <c r="M93" s="4">
        <f t="shared" si="1"/>
        <v>-8.0330578512395991</v>
      </c>
    </row>
    <row r="94" spans="1:13" x14ac:dyDescent="0.25">
      <c r="A94" s="4">
        <v>9.1</v>
      </c>
      <c r="B94" s="4">
        <v>20.062799999999999</v>
      </c>
      <c r="C94" s="4">
        <v>12.2866478709382</v>
      </c>
      <c r="D94" s="4">
        <v>21.410048</v>
      </c>
      <c r="E94" s="4">
        <v>14.787438016528901</v>
      </c>
      <c r="F94" s="4">
        <v>22.659218106995901</v>
      </c>
      <c r="G94" s="4">
        <v>14.787438016528901</v>
      </c>
      <c r="H94" s="4">
        <f t="shared" si="2"/>
        <v>-9.9372000000000007</v>
      </c>
      <c r="I94" s="4">
        <f t="shared" si="2"/>
        <v>-17.7133521290618</v>
      </c>
      <c r="J94" s="4">
        <f t="shared" si="2"/>
        <v>-1.5899520000000003</v>
      </c>
      <c r="K94" s="4">
        <f t="shared" si="1"/>
        <v>-8.2125619834710992</v>
      </c>
      <c r="L94" s="4">
        <f t="shared" si="1"/>
        <v>-0.34078189300409889</v>
      </c>
      <c r="M94" s="4">
        <f t="shared" si="1"/>
        <v>-8.2125619834710992</v>
      </c>
    </row>
    <row r="95" spans="1:13" x14ac:dyDescent="0.25">
      <c r="A95" s="4">
        <v>9.2000000000000011</v>
      </c>
      <c r="B95" s="4">
        <v>19.8432</v>
      </c>
      <c r="C95" s="4">
        <v>12.215451345571299</v>
      </c>
      <c r="D95" s="4">
        <v>21.374911999999998</v>
      </c>
      <c r="E95" s="4">
        <v>14.6059504132231</v>
      </c>
      <c r="F95" s="4">
        <v>22.651687242798399</v>
      </c>
      <c r="G95" s="4">
        <v>14.6059504132231</v>
      </c>
      <c r="H95" s="4">
        <f t="shared" si="2"/>
        <v>-10.1568</v>
      </c>
      <c r="I95" s="4">
        <f t="shared" si="2"/>
        <v>-17.784548654428701</v>
      </c>
      <c r="J95" s="4">
        <f t="shared" si="2"/>
        <v>-1.6250880000000016</v>
      </c>
      <c r="K95" s="4">
        <f t="shared" si="1"/>
        <v>-8.3940495867768998</v>
      </c>
      <c r="L95" s="4">
        <f t="shared" si="1"/>
        <v>-0.34831275720160093</v>
      </c>
      <c r="M95" s="4">
        <f t="shared" si="1"/>
        <v>-8.3940495867768998</v>
      </c>
    </row>
    <row r="96" spans="1:13" x14ac:dyDescent="0.25">
      <c r="A96" s="4">
        <v>9.3000000000000007</v>
      </c>
      <c r="B96" s="4">
        <v>19.621200000000002</v>
      </c>
      <c r="C96" s="4">
        <v>12.145024527445599</v>
      </c>
      <c r="D96" s="4">
        <v>21.339392</v>
      </c>
      <c r="E96" s="4">
        <v>14.422479338843001</v>
      </c>
      <c r="F96" s="4">
        <v>22.644074074074101</v>
      </c>
      <c r="G96" s="4">
        <v>14.422479338843001</v>
      </c>
      <c r="H96" s="4">
        <f t="shared" si="2"/>
        <v>-10.378799999999998</v>
      </c>
      <c r="I96" s="4">
        <f t="shared" si="2"/>
        <v>-17.854975472554401</v>
      </c>
      <c r="J96" s="4">
        <f t="shared" si="2"/>
        <v>-1.6606079999999999</v>
      </c>
      <c r="K96" s="4">
        <f t="shared" si="1"/>
        <v>-8.5775206611569992</v>
      </c>
      <c r="L96" s="4">
        <f t="shared" si="1"/>
        <v>-0.35592592592589867</v>
      </c>
      <c r="M96" s="4">
        <f t="shared" si="1"/>
        <v>-8.5775206611569992</v>
      </c>
    </row>
    <row r="97" spans="1:13" x14ac:dyDescent="0.25">
      <c r="A97" s="4">
        <v>9.4</v>
      </c>
      <c r="B97" s="4">
        <v>19.396799999999999</v>
      </c>
      <c r="C97" s="4">
        <v>12.0753509517592</v>
      </c>
      <c r="D97" s="4">
        <v>21.303488000000002</v>
      </c>
      <c r="E97" s="4">
        <v>14.2370247933884</v>
      </c>
      <c r="F97" s="4">
        <v>22.636378600823001</v>
      </c>
      <c r="G97" s="4">
        <v>14.2370247933884</v>
      </c>
      <c r="H97" s="4">
        <f t="shared" si="2"/>
        <v>-10.603200000000001</v>
      </c>
      <c r="I97" s="4">
        <f t="shared" si="2"/>
        <v>-17.924649048240802</v>
      </c>
      <c r="J97" s="4">
        <f t="shared" si="2"/>
        <v>-1.6965119999999985</v>
      </c>
      <c r="K97" s="4">
        <f t="shared" si="1"/>
        <v>-8.7629752066115998</v>
      </c>
      <c r="L97" s="4">
        <f t="shared" si="1"/>
        <v>-0.3636213991769992</v>
      </c>
      <c r="M97" s="4">
        <f t="shared" si="1"/>
        <v>-8.7629752066115998</v>
      </c>
    </row>
    <row r="98" spans="1:13" x14ac:dyDescent="0.25">
      <c r="A98" s="4">
        <v>9.5</v>
      </c>
      <c r="B98" s="4">
        <v>19.170000000000002</v>
      </c>
      <c r="C98" s="4">
        <v>12.006414676421899</v>
      </c>
      <c r="D98" s="4">
        <v>21.267199999999999</v>
      </c>
      <c r="E98" s="4">
        <v>14.049586776859501</v>
      </c>
      <c r="F98" s="4">
        <v>22.6286008230453</v>
      </c>
      <c r="G98" s="4">
        <v>14.049586776859501</v>
      </c>
      <c r="H98" s="4">
        <f t="shared" si="2"/>
        <v>-10.829999999999998</v>
      </c>
      <c r="I98" s="4">
        <f t="shared" si="2"/>
        <v>-17.993585323578102</v>
      </c>
      <c r="J98" s="4">
        <f t="shared" si="2"/>
        <v>-1.732800000000001</v>
      </c>
      <c r="K98" s="4">
        <f t="shared" si="1"/>
        <v>-8.9504132231404991</v>
      </c>
      <c r="L98" s="4">
        <f t="shared" si="1"/>
        <v>-0.37139917695470004</v>
      </c>
      <c r="M98" s="4">
        <f t="shared" si="1"/>
        <v>-8.9504132231404991</v>
      </c>
    </row>
    <row r="99" spans="1:13" x14ac:dyDescent="0.25">
      <c r="A99" s="4">
        <v>9.6000000000000014</v>
      </c>
      <c r="B99" s="4">
        <v>18.940799999999999</v>
      </c>
      <c r="C99" s="4">
        <v>11.9382002601611</v>
      </c>
      <c r="D99" s="4">
        <v>21.230528</v>
      </c>
      <c r="E99" s="4">
        <v>13.8601652892562</v>
      </c>
      <c r="F99" s="4">
        <v>22.6207407407407</v>
      </c>
      <c r="G99" s="4">
        <v>13.8601652892562</v>
      </c>
      <c r="H99" s="4">
        <f t="shared" si="2"/>
        <v>-11.059200000000001</v>
      </c>
      <c r="I99" s="4">
        <f t="shared" si="2"/>
        <v>-18.0617997398389</v>
      </c>
      <c r="J99" s="4">
        <f t="shared" si="2"/>
        <v>-1.7694720000000004</v>
      </c>
      <c r="K99" s="4">
        <f t="shared" si="1"/>
        <v>-9.1398347107438003</v>
      </c>
      <c r="L99" s="4">
        <f t="shared" si="1"/>
        <v>-0.3792592592592996</v>
      </c>
      <c r="M99" s="4">
        <f t="shared" si="1"/>
        <v>-9.1398347107438003</v>
      </c>
    </row>
    <row r="100" spans="1:13" x14ac:dyDescent="0.25">
      <c r="A100" s="4">
        <v>9.7000000000000011</v>
      </c>
      <c r="B100" s="4">
        <v>18.709199999999999</v>
      </c>
      <c r="C100" s="4">
        <v>11.870692741760999</v>
      </c>
      <c r="D100" s="4">
        <v>21.193472</v>
      </c>
      <c r="E100" s="4">
        <v>13.6687603305785</v>
      </c>
      <c r="F100" s="4">
        <v>22.612798353909501</v>
      </c>
      <c r="G100" s="4">
        <v>13.6687603305785</v>
      </c>
      <c r="H100" s="4">
        <f t="shared" si="2"/>
        <v>-11.290800000000001</v>
      </c>
      <c r="I100" s="4">
        <f t="shared" si="2"/>
        <v>-18.129307258239002</v>
      </c>
      <c r="J100" s="4">
        <f t="shared" si="2"/>
        <v>-1.8065280000000001</v>
      </c>
      <c r="K100" s="4">
        <f t="shared" si="1"/>
        <v>-9.3312396694214996</v>
      </c>
      <c r="L100" s="4">
        <f t="shared" si="1"/>
        <v>-0.38720164609049945</v>
      </c>
      <c r="M100" s="4">
        <f t="shared" si="1"/>
        <v>-9.3312396694214996</v>
      </c>
    </row>
    <row r="101" spans="1:13" x14ac:dyDescent="0.25">
      <c r="A101" s="4">
        <v>9.8000000000000007</v>
      </c>
      <c r="B101" s="4">
        <v>18.475200000000001</v>
      </c>
      <c r="C101" s="4">
        <v>11.803877620367199</v>
      </c>
      <c r="D101" s="4">
        <v>21.156032</v>
      </c>
      <c r="E101" s="4">
        <v>13.475371900826399</v>
      </c>
      <c r="F101" s="4">
        <v>22.604773662551398</v>
      </c>
      <c r="G101" s="4">
        <v>13.475371900826399</v>
      </c>
      <c r="H101" s="4">
        <f t="shared" si="2"/>
        <v>-11.524799999999999</v>
      </c>
      <c r="I101" s="4">
        <f t="shared" si="2"/>
        <v>-18.196122379632801</v>
      </c>
      <c r="J101" s="4">
        <f t="shared" si="2"/>
        <v>-1.8439680000000003</v>
      </c>
      <c r="K101" s="4">
        <f t="shared" si="1"/>
        <v>-9.5246280991736008</v>
      </c>
      <c r="L101" s="4">
        <f t="shared" si="1"/>
        <v>-0.39522633744860158</v>
      </c>
      <c r="M101" s="4">
        <f t="shared" si="1"/>
        <v>-9.5246280991736008</v>
      </c>
    </row>
    <row r="102" spans="1:13" x14ac:dyDescent="0.25">
      <c r="A102" s="4">
        <v>9.9</v>
      </c>
      <c r="B102" s="4">
        <v>18.238800000000001</v>
      </c>
      <c r="C102" s="4">
        <v>11.737740836791399</v>
      </c>
      <c r="D102" s="4">
        <v>21.118207999999999</v>
      </c>
      <c r="E102" s="4">
        <v>13.28</v>
      </c>
      <c r="F102" s="4">
        <v>22.5966666666667</v>
      </c>
      <c r="G102" s="4">
        <v>13.28</v>
      </c>
      <c r="H102" s="4">
        <f t="shared" si="2"/>
        <v>-11.761199999999999</v>
      </c>
      <c r="I102" s="4">
        <f t="shared" si="2"/>
        <v>-18.262259163208601</v>
      </c>
      <c r="J102" s="4">
        <f t="shared" si="2"/>
        <v>-1.8817920000000008</v>
      </c>
      <c r="K102" s="4">
        <f t="shared" si="1"/>
        <v>-9.7200000000000006</v>
      </c>
      <c r="L102" s="4">
        <f t="shared" si="1"/>
        <v>-0.40333333333330046</v>
      </c>
      <c r="M102" s="4">
        <f t="shared" si="1"/>
        <v>-9.7200000000000006</v>
      </c>
    </row>
    <row r="103" spans="1:13" x14ac:dyDescent="0.25">
      <c r="A103" s="4">
        <v>10</v>
      </c>
      <c r="B103" s="4">
        <v>18</v>
      </c>
      <c r="C103" s="4">
        <v>11.672268755754599</v>
      </c>
      <c r="D103" s="4">
        <v>21.08</v>
      </c>
      <c r="E103" s="4">
        <v>13.082644628099199</v>
      </c>
      <c r="F103" s="4">
        <v>22.588477366255098</v>
      </c>
      <c r="G103" s="4">
        <v>13.082644628099199</v>
      </c>
      <c r="H103" s="4">
        <f t="shared" si="2"/>
        <v>-12</v>
      </c>
      <c r="I103" s="4">
        <f t="shared" si="2"/>
        <v>-18.327731244245399</v>
      </c>
      <c r="J103" s="4">
        <f t="shared" si="2"/>
        <v>-1.9200000000000017</v>
      </c>
      <c r="K103" s="4">
        <f t="shared" si="1"/>
        <v>-9.9173553719008005</v>
      </c>
      <c r="L103" s="4">
        <f t="shared" si="1"/>
        <v>-0.41152263374490161</v>
      </c>
      <c r="M103" s="4">
        <f t="shared" si="1"/>
        <v>-9.9173553719008005</v>
      </c>
    </row>
    <row r="104" spans="1:13" x14ac:dyDescent="0.25">
      <c r="A104" s="4">
        <v>10.100000000000001</v>
      </c>
      <c r="B104" s="4">
        <v>17.758800000000001</v>
      </c>
      <c r="C104" s="4">
        <v>11.607448149014999</v>
      </c>
      <c r="D104" s="4">
        <v>21.041408000000001</v>
      </c>
      <c r="E104" s="4">
        <v>12.8833057851239</v>
      </c>
      <c r="F104" s="4">
        <v>22.5802057613169</v>
      </c>
      <c r="G104" s="4">
        <v>12.8833057851239</v>
      </c>
      <c r="H104" s="4">
        <f t="shared" si="2"/>
        <v>-12.241199999999999</v>
      </c>
      <c r="I104" s="4">
        <f t="shared" si="2"/>
        <v>-18.392551850985001</v>
      </c>
      <c r="J104" s="4">
        <f t="shared" si="2"/>
        <v>-1.9585919999999994</v>
      </c>
      <c r="K104" s="4">
        <f t="shared" si="1"/>
        <v>-10.1166942148761</v>
      </c>
      <c r="L104" s="4">
        <f t="shared" si="1"/>
        <v>-0.41979423868309951</v>
      </c>
      <c r="M104" s="4">
        <f t="shared" si="1"/>
        <v>-10.1166942148761</v>
      </c>
    </row>
    <row r="105" spans="1:13" x14ac:dyDescent="0.25">
      <c r="A105" s="4">
        <v>10.200000000000001</v>
      </c>
      <c r="B105" s="4">
        <v>17.5152</v>
      </c>
      <c r="C105" s="4">
        <v>11.543266179325901</v>
      </c>
      <c r="D105" s="4">
        <v>21.002431999999999</v>
      </c>
      <c r="E105" s="4">
        <v>12.6819834710744</v>
      </c>
      <c r="F105" s="4">
        <v>22.5718518518519</v>
      </c>
      <c r="G105" s="4">
        <v>12.6819834710744</v>
      </c>
      <c r="H105" s="4">
        <f t="shared" si="2"/>
        <v>-12.4848</v>
      </c>
      <c r="I105" s="4">
        <f t="shared" si="2"/>
        <v>-18.456733820674099</v>
      </c>
      <c r="J105" s="4">
        <f t="shared" si="2"/>
        <v>-1.9975680000000011</v>
      </c>
      <c r="K105" s="4">
        <f t="shared" si="1"/>
        <v>-10.3180165289256</v>
      </c>
      <c r="L105" s="4">
        <f t="shared" si="1"/>
        <v>-0.4281481481481002</v>
      </c>
      <c r="M105" s="4">
        <f t="shared" si="1"/>
        <v>-10.3180165289256</v>
      </c>
    </row>
    <row r="106" spans="1:13" x14ac:dyDescent="0.25">
      <c r="A106" s="4">
        <v>10.3</v>
      </c>
      <c r="B106" s="4">
        <v>17.269200000000001</v>
      </c>
      <c r="C106" s="4">
        <v>11.4797103851771</v>
      </c>
      <c r="D106" s="4">
        <v>20.963072</v>
      </c>
      <c r="E106" s="4">
        <v>12.4786776859504</v>
      </c>
      <c r="F106" s="4">
        <v>22.5634156378601</v>
      </c>
      <c r="G106" s="4">
        <v>12.4786776859504</v>
      </c>
      <c r="H106" s="4">
        <f t="shared" si="2"/>
        <v>-12.730799999999999</v>
      </c>
      <c r="I106" s="4">
        <f t="shared" si="2"/>
        <v>-18.5202896148229</v>
      </c>
      <c r="J106" s="4">
        <f t="shared" si="2"/>
        <v>-2.0369279999999996</v>
      </c>
      <c r="K106" s="4">
        <f t="shared" si="1"/>
        <v>-10.5213223140496</v>
      </c>
      <c r="L106" s="4">
        <f t="shared" si="1"/>
        <v>-0.43658436213990015</v>
      </c>
      <c r="M106" s="4">
        <f t="shared" si="1"/>
        <v>-10.5213223140496</v>
      </c>
    </row>
    <row r="107" spans="1:13" x14ac:dyDescent="0.25">
      <c r="A107" s="4">
        <v>10.4</v>
      </c>
      <c r="B107" s="4">
        <v>17.020800000000001</v>
      </c>
      <c r="C107" s="4">
        <v>11.416768666273001</v>
      </c>
      <c r="D107" s="4">
        <v>20.923328000000001</v>
      </c>
      <c r="E107" s="4">
        <v>12.273388429752099</v>
      </c>
      <c r="F107" s="4">
        <v>22.5548971193416</v>
      </c>
      <c r="G107" s="4">
        <v>12.273388429752099</v>
      </c>
      <c r="H107" s="4">
        <f t="shared" si="2"/>
        <v>-12.979199999999999</v>
      </c>
      <c r="I107" s="4">
        <f t="shared" si="2"/>
        <v>-18.583231333726999</v>
      </c>
      <c r="J107" s="4">
        <f t="shared" si="2"/>
        <v>-2.0766719999999985</v>
      </c>
      <c r="K107" s="4">
        <f t="shared" si="1"/>
        <v>-10.726611570247901</v>
      </c>
      <c r="L107" s="4">
        <f t="shared" si="1"/>
        <v>-0.44510288065839987</v>
      </c>
      <c r="M107" s="4">
        <f t="shared" si="1"/>
        <v>-10.726611570247901</v>
      </c>
    </row>
    <row r="108" spans="1:13" x14ac:dyDescent="0.25">
      <c r="A108" s="4">
        <v>10.5</v>
      </c>
      <c r="B108" s="4">
        <v>16.77</v>
      </c>
      <c r="C108" s="4">
        <v>11.3544292697056</v>
      </c>
      <c r="D108" s="4">
        <v>20.883199999999999</v>
      </c>
      <c r="E108" s="4">
        <v>12.066115702479401</v>
      </c>
      <c r="F108" s="4">
        <v>22.546296296296301</v>
      </c>
      <c r="G108" s="4">
        <v>12.066115702479401</v>
      </c>
      <c r="H108" s="4">
        <f t="shared" si="2"/>
        <v>-13.23</v>
      </c>
      <c r="I108" s="4">
        <f t="shared" si="2"/>
        <v>-18.645570730294402</v>
      </c>
      <c r="J108" s="4">
        <f t="shared" si="2"/>
        <v>-2.1168000000000013</v>
      </c>
      <c r="K108" s="4">
        <f t="shared" si="1"/>
        <v>-10.933884297520599</v>
      </c>
      <c r="L108" s="4">
        <f t="shared" si="1"/>
        <v>-0.45370370370369884</v>
      </c>
      <c r="M108" s="4">
        <f t="shared" si="1"/>
        <v>-10.933884297520599</v>
      </c>
    </row>
    <row r="109" spans="1:13" x14ac:dyDescent="0.25">
      <c r="A109" s="4">
        <v>10.600000000000001</v>
      </c>
      <c r="B109" s="4">
        <v>16.5168</v>
      </c>
      <c r="C109" s="4">
        <v>11.292680776783101</v>
      </c>
      <c r="D109" s="4">
        <v>20.842687999999999</v>
      </c>
      <c r="E109" s="4">
        <v>11.856859504132199</v>
      </c>
      <c r="F109" s="4">
        <v>22.537613168724299</v>
      </c>
      <c r="G109" s="4">
        <v>11.856859504132199</v>
      </c>
      <c r="H109" s="4">
        <f t="shared" si="2"/>
        <v>-13.4832</v>
      </c>
      <c r="I109" s="4">
        <f t="shared" si="2"/>
        <v>-18.707319223216899</v>
      </c>
      <c r="J109" s="4">
        <f t="shared" si="2"/>
        <v>-2.157312000000001</v>
      </c>
      <c r="K109" s="4">
        <f t="shared" si="2"/>
        <v>-11.143140495867801</v>
      </c>
      <c r="L109" s="4">
        <f t="shared" si="2"/>
        <v>-0.46238683127570113</v>
      </c>
      <c r="M109" s="4">
        <f t="shared" si="2"/>
        <v>-11.143140495867801</v>
      </c>
    </row>
    <row r="110" spans="1:13" x14ac:dyDescent="0.25">
      <c r="A110" s="4">
        <v>10.700000000000001</v>
      </c>
      <c r="B110" s="4">
        <v>16.261199999999999</v>
      </c>
      <c r="C110" s="4">
        <v>11.2315120904765</v>
      </c>
      <c r="D110" s="4">
        <v>20.801791999999999</v>
      </c>
      <c r="E110" s="4">
        <v>11.645619834710701</v>
      </c>
      <c r="F110" s="4">
        <v>22.528847736625501</v>
      </c>
      <c r="G110" s="4">
        <v>11.645619834710701</v>
      </c>
      <c r="H110" s="4">
        <f t="shared" ref="H110:M152" si="3">B110-B$3</f>
        <v>-13.738800000000001</v>
      </c>
      <c r="I110" s="4">
        <f t="shared" si="3"/>
        <v>-18.7684879095235</v>
      </c>
      <c r="J110" s="4">
        <f t="shared" si="3"/>
        <v>-2.1982080000000011</v>
      </c>
      <c r="K110" s="4">
        <f t="shared" si="3"/>
        <v>-11.354380165289299</v>
      </c>
      <c r="L110" s="4">
        <f t="shared" si="3"/>
        <v>-0.47115226337449911</v>
      </c>
      <c r="M110" s="4">
        <f t="shared" si="3"/>
        <v>-11.354380165289299</v>
      </c>
    </row>
    <row r="111" spans="1:13" x14ac:dyDescent="0.25">
      <c r="A111" s="4">
        <v>10.8</v>
      </c>
      <c r="B111" s="4">
        <v>16.0032</v>
      </c>
      <c r="C111" s="4">
        <v>11.1709124234504</v>
      </c>
      <c r="D111" s="4">
        <v>20.760511999999999</v>
      </c>
      <c r="E111" s="4">
        <v>11.4323966942149</v>
      </c>
      <c r="F111" s="4">
        <v>22.52</v>
      </c>
      <c r="G111" s="4">
        <v>11.4323966942149</v>
      </c>
      <c r="H111" s="4">
        <f t="shared" si="3"/>
        <v>-13.9968</v>
      </c>
      <c r="I111" s="4">
        <f t="shared" si="3"/>
        <v>-18.8290875765496</v>
      </c>
      <c r="J111" s="4">
        <f t="shared" si="3"/>
        <v>-2.2394880000000015</v>
      </c>
      <c r="K111" s="4">
        <f t="shared" si="3"/>
        <v>-11.5676033057851</v>
      </c>
      <c r="L111" s="4">
        <f t="shared" si="3"/>
        <v>-0.48000000000000043</v>
      </c>
      <c r="M111" s="4">
        <f t="shared" si="3"/>
        <v>-11.5676033057851</v>
      </c>
    </row>
    <row r="112" spans="1:13" x14ac:dyDescent="0.25">
      <c r="A112" s="4">
        <v>10.9</v>
      </c>
      <c r="B112" s="4">
        <v>15.742800000000001</v>
      </c>
      <c r="C112" s="4">
        <v>11.110871286645301</v>
      </c>
      <c r="D112" s="4">
        <v>20.718848000000001</v>
      </c>
      <c r="E112" s="4">
        <v>11.217190082644599</v>
      </c>
      <c r="F112" s="4">
        <v>22.511069958847699</v>
      </c>
      <c r="G112" s="4">
        <v>11.217190082644599</v>
      </c>
      <c r="H112" s="4">
        <f t="shared" si="3"/>
        <v>-14.257199999999999</v>
      </c>
      <c r="I112" s="4">
        <f t="shared" si="3"/>
        <v>-18.889128713354701</v>
      </c>
      <c r="J112" s="4">
        <f t="shared" si="3"/>
        <v>-2.2811519999999987</v>
      </c>
      <c r="K112" s="4">
        <f t="shared" si="3"/>
        <v>-11.782809917355401</v>
      </c>
      <c r="L112" s="4">
        <f t="shared" si="3"/>
        <v>-0.48893004115230099</v>
      </c>
      <c r="M112" s="4">
        <f t="shared" si="3"/>
        <v>-11.782809917355401</v>
      </c>
    </row>
    <row r="113" spans="1:13" x14ac:dyDescent="0.25">
      <c r="A113" s="4">
        <v>11</v>
      </c>
      <c r="B113" s="4">
        <v>15.48</v>
      </c>
      <c r="C113" s="4">
        <v>11.0513784783813</v>
      </c>
      <c r="D113" s="4">
        <v>20.6768</v>
      </c>
      <c r="E113" s="4">
        <v>11</v>
      </c>
      <c r="F113" s="4">
        <v>22.502057613168699</v>
      </c>
      <c r="G113" s="4">
        <v>11</v>
      </c>
      <c r="H113" s="4">
        <f t="shared" si="3"/>
        <v>-14.52</v>
      </c>
      <c r="I113" s="4">
        <f t="shared" si="3"/>
        <v>-18.948621521618698</v>
      </c>
      <c r="J113" s="4">
        <f t="shared" si="3"/>
        <v>-2.3231999999999999</v>
      </c>
      <c r="K113" s="4">
        <f t="shared" si="3"/>
        <v>-12</v>
      </c>
      <c r="L113" s="4">
        <f t="shared" si="3"/>
        <v>-0.49794238683130132</v>
      </c>
      <c r="M113" s="4">
        <f t="shared" si="3"/>
        <v>-12</v>
      </c>
    </row>
    <row r="114" spans="1:13" x14ac:dyDescent="0.25">
      <c r="A114" s="4">
        <v>11.100000000000001</v>
      </c>
      <c r="B114" s="4">
        <v>15.2148</v>
      </c>
      <c r="C114" s="4">
        <v>10.992424073954799</v>
      </c>
      <c r="D114" s="4">
        <v>20.634367999999998</v>
      </c>
      <c r="E114" s="4">
        <v>10.780826446281001</v>
      </c>
      <c r="F114" s="4">
        <v>22.492962962962999</v>
      </c>
      <c r="G114" s="4">
        <v>10.780826446281001</v>
      </c>
      <c r="H114" s="4">
        <f t="shared" si="3"/>
        <v>-14.7852</v>
      </c>
      <c r="I114" s="4">
        <f t="shared" si="3"/>
        <v>-19.007575926045199</v>
      </c>
      <c r="J114" s="4">
        <f t="shared" si="3"/>
        <v>-2.3656320000000015</v>
      </c>
      <c r="K114" s="4">
        <f t="shared" si="3"/>
        <v>-12.219173553718999</v>
      </c>
      <c r="L114" s="4">
        <f t="shared" si="3"/>
        <v>-0.50703703703700143</v>
      </c>
      <c r="M114" s="4">
        <f t="shared" si="3"/>
        <v>-12.219173553718999</v>
      </c>
    </row>
    <row r="115" spans="1:13" x14ac:dyDescent="0.25">
      <c r="A115" s="4">
        <v>11.200000000000001</v>
      </c>
      <c r="B115" s="4">
        <v>14.9472</v>
      </c>
      <c r="C115" s="4">
        <v>10.9339984157019</v>
      </c>
      <c r="D115" s="4">
        <v>20.591552</v>
      </c>
      <c r="E115" s="4">
        <v>10.5596694214876</v>
      </c>
      <c r="F115" s="4">
        <v>22.483786008230499</v>
      </c>
      <c r="G115" s="4">
        <v>10.5596694214876</v>
      </c>
      <c r="H115" s="4">
        <f t="shared" si="3"/>
        <v>-15.0528</v>
      </c>
      <c r="I115" s="4">
        <f t="shared" si="3"/>
        <v>-19.0660015842981</v>
      </c>
      <c r="J115" s="4">
        <f t="shared" si="3"/>
        <v>-2.4084479999999999</v>
      </c>
      <c r="K115" s="4">
        <f t="shared" si="3"/>
        <v>-12.4403305785124</v>
      </c>
      <c r="L115" s="4">
        <f t="shared" si="3"/>
        <v>-0.51621399176950078</v>
      </c>
      <c r="M115" s="4">
        <f t="shared" si="3"/>
        <v>-12.4403305785124</v>
      </c>
    </row>
    <row r="116" spans="1:13" x14ac:dyDescent="0.25">
      <c r="A116" s="4">
        <v>11.3</v>
      </c>
      <c r="B116" s="4">
        <v>14.677199999999999</v>
      </c>
      <c r="C116" s="4">
        <v>10.876092103503399</v>
      </c>
      <c r="D116" s="4">
        <v>20.548352000000001</v>
      </c>
      <c r="E116" s="4">
        <v>10.336528925619801</v>
      </c>
      <c r="F116" s="4">
        <v>22.474526748971201</v>
      </c>
      <c r="G116" s="4">
        <v>10.336528925619801</v>
      </c>
      <c r="H116" s="4">
        <f t="shared" si="3"/>
        <v>-15.322800000000001</v>
      </c>
      <c r="I116" s="4">
        <f t="shared" si="3"/>
        <v>-19.123907896496601</v>
      </c>
      <c r="J116" s="4">
        <f t="shared" si="3"/>
        <v>-2.4516479999999987</v>
      </c>
      <c r="K116" s="4">
        <f t="shared" si="3"/>
        <v>-12.663471074380199</v>
      </c>
      <c r="L116" s="4">
        <f t="shared" si="3"/>
        <v>-0.52547325102879938</v>
      </c>
      <c r="M116" s="4">
        <f t="shared" si="3"/>
        <v>-12.663471074380199</v>
      </c>
    </row>
    <row r="117" spans="1:13" x14ac:dyDescent="0.25">
      <c r="A117" s="4">
        <v>11.4</v>
      </c>
      <c r="B117" s="4">
        <v>14.4048</v>
      </c>
      <c r="C117" s="4">
        <v>10.818695985707601</v>
      </c>
      <c r="D117" s="4">
        <v>20.504767999999999</v>
      </c>
      <c r="E117" s="4">
        <v>10.111404958677699</v>
      </c>
      <c r="F117" s="4">
        <v>22.465185185185199</v>
      </c>
      <c r="G117" s="4">
        <v>10.111404958677699</v>
      </c>
      <c r="H117" s="4">
        <f t="shared" si="3"/>
        <v>-15.5952</v>
      </c>
      <c r="I117" s="4">
        <f t="shared" si="3"/>
        <v>-19.181304014292401</v>
      </c>
      <c r="J117" s="4">
        <f t="shared" si="3"/>
        <v>-2.4952320000000014</v>
      </c>
      <c r="K117" s="4">
        <f t="shared" si="3"/>
        <v>-12.888595041322301</v>
      </c>
      <c r="L117" s="4">
        <f t="shared" si="3"/>
        <v>-0.53481481481480131</v>
      </c>
      <c r="M117" s="4">
        <f t="shared" si="3"/>
        <v>-12.888595041322301</v>
      </c>
    </row>
    <row r="118" spans="1:13" x14ac:dyDescent="0.25">
      <c r="A118" s="4">
        <v>11.5</v>
      </c>
      <c r="B118" s="4">
        <v>14.13</v>
      </c>
      <c r="C118" s="4">
        <v>10.7618011504505</v>
      </c>
      <c r="D118" s="4">
        <v>20.460799999999999</v>
      </c>
      <c r="E118" s="4">
        <v>9.8842975206611499</v>
      </c>
      <c r="F118" s="4">
        <v>22.455761316872401</v>
      </c>
      <c r="G118" s="4">
        <v>9.8842975206611499</v>
      </c>
      <c r="H118" s="4">
        <f t="shared" si="3"/>
        <v>-15.87</v>
      </c>
      <c r="I118" s="4">
        <f t="shared" si="3"/>
        <v>-19.238198849549498</v>
      </c>
      <c r="J118" s="4">
        <f t="shared" si="3"/>
        <v>-2.539200000000001</v>
      </c>
      <c r="K118" s="4">
        <f t="shared" si="3"/>
        <v>-13.11570247933885</v>
      </c>
      <c r="L118" s="4">
        <f t="shared" si="3"/>
        <v>-0.54423868312759893</v>
      </c>
      <c r="M118" s="4">
        <f t="shared" si="3"/>
        <v>-13.11570247933885</v>
      </c>
    </row>
    <row r="119" spans="1:13" x14ac:dyDescent="0.25">
      <c r="A119" s="4">
        <v>11.600000000000001</v>
      </c>
      <c r="B119" s="4">
        <v>14.033130161596199</v>
      </c>
      <c r="C119" s="4">
        <v>10.7053989173509</v>
      </c>
      <c r="D119" s="4">
        <v>20.416447999999999</v>
      </c>
      <c r="E119" s="4">
        <v>9.6552066115702502</v>
      </c>
      <c r="F119" s="4">
        <v>22.4462551440329</v>
      </c>
      <c r="G119" s="4">
        <v>9.6552066115702502</v>
      </c>
      <c r="H119" s="4">
        <f t="shared" si="3"/>
        <v>-15.966869838403801</v>
      </c>
      <c r="I119" s="4">
        <f t="shared" si="3"/>
        <v>-19.294601082649102</v>
      </c>
      <c r="J119" s="4">
        <f t="shared" si="3"/>
        <v>-2.583552000000001</v>
      </c>
      <c r="K119" s="4">
        <f t="shared" si="3"/>
        <v>-13.34479338842975</v>
      </c>
      <c r="L119" s="4">
        <f t="shared" si="3"/>
        <v>-0.55374485596709988</v>
      </c>
      <c r="M119" s="4">
        <f t="shared" si="3"/>
        <v>-13.34479338842975</v>
      </c>
    </row>
    <row r="120" spans="1:13" x14ac:dyDescent="0.25">
      <c r="A120" s="4">
        <v>11.700000000000001</v>
      </c>
      <c r="B120" s="4">
        <v>13.9772120738076</v>
      </c>
      <c r="C120" s="4">
        <v>10.649480829562201</v>
      </c>
      <c r="D120" s="4">
        <v>20.371711999999999</v>
      </c>
      <c r="E120" s="4">
        <v>9.4241322314049292</v>
      </c>
      <c r="F120" s="4">
        <v>22.436666666666699</v>
      </c>
      <c r="G120" s="4">
        <v>9.4241322314049292</v>
      </c>
      <c r="H120" s="4">
        <f t="shared" si="3"/>
        <v>-16.0227879261924</v>
      </c>
      <c r="I120" s="4">
        <f t="shared" si="3"/>
        <v>-19.350519170437799</v>
      </c>
      <c r="J120" s="4">
        <f t="shared" si="3"/>
        <v>-2.6282880000000013</v>
      </c>
      <c r="K120" s="4">
        <f t="shared" si="3"/>
        <v>-13.575867768595071</v>
      </c>
      <c r="L120" s="4">
        <f t="shared" si="3"/>
        <v>-0.5633333333333006</v>
      </c>
      <c r="M120" s="4">
        <f t="shared" si="3"/>
        <v>-13.575867768595071</v>
      </c>
    </row>
    <row r="121" spans="1:13" x14ac:dyDescent="0.25">
      <c r="A121" s="4">
        <v>11.8</v>
      </c>
      <c r="B121" s="4">
        <v>13.9217698904081</v>
      </c>
      <c r="C121" s="4">
        <v>10.594038646162801</v>
      </c>
      <c r="D121" s="4">
        <v>20.326592000000002</v>
      </c>
      <c r="E121" s="4">
        <v>9.1910743801652792</v>
      </c>
      <c r="F121" s="4">
        <v>22.426995884773699</v>
      </c>
      <c r="G121" s="4">
        <v>9.1910743801652792</v>
      </c>
      <c r="H121" s="4">
        <f t="shared" si="3"/>
        <v>-16.0782301095919</v>
      </c>
      <c r="I121" s="4">
        <f t="shared" si="3"/>
        <v>-19.405961353837199</v>
      </c>
      <c r="J121" s="4">
        <f t="shared" si="3"/>
        <v>-2.6734079999999985</v>
      </c>
      <c r="K121" s="4">
        <f t="shared" si="3"/>
        <v>-13.808925619834721</v>
      </c>
      <c r="L121" s="4">
        <f t="shared" si="3"/>
        <v>-0.57300411522630057</v>
      </c>
      <c r="M121" s="4">
        <f t="shared" si="3"/>
        <v>-13.808925619834721</v>
      </c>
    </row>
    <row r="122" spans="1:13" x14ac:dyDescent="0.25">
      <c r="A122" s="4">
        <v>11.9</v>
      </c>
      <c r="B122" s="4">
        <v>13.866795579112001</v>
      </c>
      <c r="C122" s="4">
        <v>10.539064334866699</v>
      </c>
      <c r="D122" s="4">
        <v>20.281088</v>
      </c>
      <c r="E122" s="4">
        <v>8.9560330578512506</v>
      </c>
      <c r="F122" s="4">
        <v>22.4172427983539</v>
      </c>
      <c r="G122" s="4">
        <v>8.9560330578512506</v>
      </c>
      <c r="H122" s="4">
        <f t="shared" si="3"/>
        <v>-16.133204420887999</v>
      </c>
      <c r="I122" s="4">
        <f t="shared" si="3"/>
        <v>-19.460935665133299</v>
      </c>
      <c r="J122" s="4">
        <f t="shared" si="3"/>
        <v>-2.7189119999999996</v>
      </c>
      <c r="K122" s="4">
        <f t="shared" si="3"/>
        <v>-14.043966942148749</v>
      </c>
      <c r="L122" s="4">
        <f t="shared" si="3"/>
        <v>-0.58275720164609979</v>
      </c>
      <c r="M122" s="4">
        <f t="shared" si="3"/>
        <v>-14.043966942148749</v>
      </c>
    </row>
    <row r="123" spans="1:13" x14ac:dyDescent="0.25">
      <c r="A123" s="4">
        <v>12</v>
      </c>
      <c r="B123" s="4">
        <v>13.8122813092856</v>
      </c>
      <c r="C123" s="4">
        <v>10.484550065040301</v>
      </c>
      <c r="D123" s="4">
        <v>20.235199999999999</v>
      </c>
      <c r="E123" s="4">
        <v>8.7190082644628397</v>
      </c>
      <c r="F123" s="4">
        <v>22.407407407407401</v>
      </c>
      <c r="G123" s="4">
        <v>8.7190082644628397</v>
      </c>
      <c r="H123" s="4">
        <f t="shared" si="3"/>
        <v>-16.187718690714398</v>
      </c>
      <c r="I123" s="4">
        <f t="shared" si="3"/>
        <v>-19.515449934959697</v>
      </c>
      <c r="J123" s="4">
        <f t="shared" si="3"/>
        <v>-2.764800000000001</v>
      </c>
      <c r="K123" s="4">
        <f t="shared" si="3"/>
        <v>-14.28099173553716</v>
      </c>
      <c r="L123" s="4">
        <f t="shared" si="3"/>
        <v>-0.59259259259259878</v>
      </c>
      <c r="M123" s="4">
        <f t="shared" si="3"/>
        <v>-14.28099173553716</v>
      </c>
    </row>
    <row r="124" spans="1:13" x14ac:dyDescent="0.25">
      <c r="A124" s="4">
        <v>12.100000000000001</v>
      </c>
      <c r="B124" s="4">
        <v>13.7582194452532</v>
      </c>
      <c r="C124" s="4">
        <v>10.430488201007901</v>
      </c>
      <c r="D124" s="4">
        <v>20.188928000000001</v>
      </c>
      <c r="E124" s="4">
        <v>8.4799999999999702</v>
      </c>
      <c r="F124" s="4">
        <v>22.397489711934199</v>
      </c>
      <c r="G124" s="4">
        <v>8.4799999999999702</v>
      </c>
      <c r="H124" s="4">
        <f t="shared" si="3"/>
        <v>-16.2417805547468</v>
      </c>
      <c r="I124" s="4">
        <f t="shared" si="3"/>
        <v>-19.569511798992099</v>
      </c>
      <c r="J124" s="4">
        <f t="shared" si="3"/>
        <v>-2.8110719999999993</v>
      </c>
      <c r="K124" s="4">
        <f t="shared" si="3"/>
        <v>-14.52000000000003</v>
      </c>
      <c r="L124" s="4">
        <f t="shared" si="3"/>
        <v>-0.60251028806580109</v>
      </c>
      <c r="M124" s="4">
        <f t="shared" si="3"/>
        <v>-14.52000000000003</v>
      </c>
    </row>
    <row r="125" spans="1:13" x14ac:dyDescent="0.25">
      <c r="A125" s="4">
        <v>12.200000000000001</v>
      </c>
      <c r="B125" s="4">
        <v>13.704602539878801</v>
      </c>
      <c r="C125" s="4">
        <v>10.3768712956334</v>
      </c>
      <c r="D125" s="4">
        <v>20.142271999999998</v>
      </c>
      <c r="E125" s="4">
        <v>8.2390082644628109</v>
      </c>
      <c r="F125" s="4">
        <v>22.387489711934201</v>
      </c>
      <c r="G125" s="4">
        <v>8.2390082644628109</v>
      </c>
      <c r="H125" s="4">
        <f t="shared" si="3"/>
        <v>-16.295397460121201</v>
      </c>
      <c r="I125" s="4">
        <f t="shared" si="3"/>
        <v>-19.6231287043666</v>
      </c>
      <c r="J125" s="4">
        <f t="shared" si="3"/>
        <v>-2.8577280000000016</v>
      </c>
      <c r="K125" s="4">
        <f t="shared" si="3"/>
        <v>-14.760991735537189</v>
      </c>
      <c r="L125" s="4">
        <f t="shared" si="3"/>
        <v>-0.6125102880657991</v>
      </c>
      <c r="M125" s="4">
        <f t="shared" si="3"/>
        <v>-14.760991735537189</v>
      </c>
    </row>
    <row r="126" spans="1:13" x14ac:dyDescent="0.25">
      <c r="A126" s="4">
        <v>12.3</v>
      </c>
      <c r="B126" s="4">
        <v>13.651423328409001</v>
      </c>
      <c r="C126" s="4">
        <v>10.323692084163699</v>
      </c>
      <c r="D126" s="4">
        <v>20.095231999999999</v>
      </c>
      <c r="E126" s="4">
        <v>7.9960330578512497</v>
      </c>
      <c r="F126" s="4">
        <v>22.3774074074074</v>
      </c>
      <c r="G126" s="4">
        <v>7.9960330578512497</v>
      </c>
      <c r="H126" s="4">
        <f t="shared" si="3"/>
        <v>-16.348576671590997</v>
      </c>
      <c r="I126" s="4">
        <f t="shared" si="3"/>
        <v>-19.676307915836301</v>
      </c>
      <c r="J126" s="4">
        <f t="shared" si="3"/>
        <v>-2.9047680000000007</v>
      </c>
      <c r="K126" s="4">
        <f t="shared" si="3"/>
        <v>-15.00396694214875</v>
      </c>
      <c r="L126" s="4">
        <f t="shared" si="3"/>
        <v>-0.62259259259259991</v>
      </c>
      <c r="M126" s="4">
        <f t="shared" si="3"/>
        <v>-15.00396694214875</v>
      </c>
    </row>
    <row r="127" spans="1:13" x14ac:dyDescent="0.25">
      <c r="A127" s="4">
        <v>12.4</v>
      </c>
      <c r="B127" s="4">
        <v>13.5986747225665</v>
      </c>
      <c r="C127" s="4">
        <v>10.270943478321101</v>
      </c>
      <c r="D127" s="4">
        <v>20.047808</v>
      </c>
      <c r="E127" s="4">
        <v>7.7510743801653001</v>
      </c>
      <c r="F127" s="4">
        <v>22.3672427983539</v>
      </c>
      <c r="G127" s="4">
        <v>7.7510743801653001</v>
      </c>
      <c r="H127" s="4">
        <f t="shared" si="3"/>
        <v>-16.4013252774335</v>
      </c>
      <c r="I127" s="4">
        <f t="shared" si="3"/>
        <v>-19.729056521678899</v>
      </c>
      <c r="J127" s="4">
        <f t="shared" si="3"/>
        <v>-2.9521920000000001</v>
      </c>
      <c r="K127" s="4">
        <f t="shared" si="3"/>
        <v>-15.248925619834701</v>
      </c>
      <c r="L127" s="4">
        <f t="shared" si="3"/>
        <v>-0.6327572016461005</v>
      </c>
      <c r="M127" s="4">
        <f t="shared" si="3"/>
        <v>-15.248925619834701</v>
      </c>
    </row>
    <row r="128" spans="1:13" x14ac:dyDescent="0.25">
      <c r="A128" s="4">
        <v>12.5</v>
      </c>
      <c r="B128" s="4">
        <v>13.546349804879201</v>
      </c>
      <c r="C128" s="4">
        <v>10.2186185606338</v>
      </c>
      <c r="D128" s="4">
        <v>20</v>
      </c>
      <c r="E128" s="4">
        <v>7.5041322314049603</v>
      </c>
      <c r="F128" s="4">
        <v>22.356995884773699</v>
      </c>
      <c r="G128" s="4">
        <v>7.5041322314049603</v>
      </c>
      <c r="H128" s="4">
        <f t="shared" si="3"/>
        <v>-16.453650195120801</v>
      </c>
      <c r="I128" s="4">
        <f t="shared" si="3"/>
        <v>-19.7813814393662</v>
      </c>
      <c r="J128" s="4">
        <f t="shared" si="3"/>
        <v>-3</v>
      </c>
      <c r="K128" s="4">
        <f t="shared" si="3"/>
        <v>-15.495867768595041</v>
      </c>
      <c r="L128" s="4">
        <f t="shared" si="3"/>
        <v>-0.64300411522630085</v>
      </c>
      <c r="M128" s="4">
        <f t="shared" si="3"/>
        <v>-15.495867768595041</v>
      </c>
    </row>
    <row r="129" spans="1:13" x14ac:dyDescent="0.25">
      <c r="A129" s="4">
        <v>12.600000000000001</v>
      </c>
      <c r="B129" s="4">
        <v>13.494441823236601</v>
      </c>
      <c r="C129" s="4">
        <v>10.1667105789912</v>
      </c>
      <c r="D129" s="4">
        <v>19.951808</v>
      </c>
      <c r="E129" s="4">
        <v>7.25520661157028</v>
      </c>
      <c r="F129" s="4">
        <v>22.3466666666667</v>
      </c>
      <c r="G129" s="4">
        <v>7.25520661157028</v>
      </c>
      <c r="H129" s="4">
        <f t="shared" si="3"/>
        <v>-16.505558176763401</v>
      </c>
      <c r="I129" s="4">
        <f t="shared" si="3"/>
        <v>-19.8332894210088</v>
      </c>
      <c r="J129" s="4">
        <f t="shared" si="3"/>
        <v>-3.0481920000000002</v>
      </c>
      <c r="K129" s="4">
        <f t="shared" si="3"/>
        <v>-15.74479338842972</v>
      </c>
      <c r="L129" s="4">
        <f t="shared" si="3"/>
        <v>-0.65333333333330046</v>
      </c>
      <c r="M129" s="4">
        <f t="shared" si="3"/>
        <v>-15.74479338842972</v>
      </c>
    </row>
    <row r="130" spans="1:13" x14ac:dyDescent="0.25">
      <c r="A130" s="4">
        <v>12.700000000000001</v>
      </c>
      <c r="B130" s="4">
        <v>13.4429441856606</v>
      </c>
      <c r="C130" s="4">
        <v>10.115212941415299</v>
      </c>
      <c r="D130" s="4">
        <v>19.903231999999999</v>
      </c>
      <c r="E130" s="4">
        <v>7.06383446303402</v>
      </c>
      <c r="F130" s="4">
        <v>22.336255144032901</v>
      </c>
      <c r="G130" s="4">
        <v>7.06383446303402</v>
      </c>
      <c r="H130" s="4">
        <f t="shared" si="3"/>
        <v>-16.5570558143394</v>
      </c>
      <c r="I130" s="4">
        <f t="shared" si="3"/>
        <v>-19.884787058584699</v>
      </c>
      <c r="J130" s="4">
        <f t="shared" si="3"/>
        <v>-3.0967680000000009</v>
      </c>
      <c r="K130" s="4">
        <f t="shared" si="3"/>
        <v>-15.93616553696598</v>
      </c>
      <c r="L130" s="4">
        <f t="shared" si="3"/>
        <v>-0.66374485596709931</v>
      </c>
      <c r="M130" s="4">
        <f t="shared" si="3"/>
        <v>-15.93616553696598</v>
      </c>
    </row>
    <row r="131" spans="1:13" x14ac:dyDescent="0.25">
      <c r="A131" s="4">
        <v>12.8</v>
      </c>
      <c r="B131" s="4">
        <v>13.391850455282</v>
      </c>
      <c r="C131" s="4">
        <v>10.0641192110366</v>
      </c>
      <c r="D131" s="4">
        <v>19.854272000000002</v>
      </c>
      <c r="E131" s="4">
        <v>7.0127407326553497</v>
      </c>
      <c r="F131" s="4">
        <v>22.325761316872399</v>
      </c>
      <c r="G131" s="4">
        <v>7.0127407326553497</v>
      </c>
      <c r="H131" s="4">
        <f t="shared" si="3"/>
        <v>-16.608149544718</v>
      </c>
      <c r="I131" s="4">
        <f t="shared" si="3"/>
        <v>-19.935880788963402</v>
      </c>
      <c r="J131" s="4">
        <f t="shared" si="3"/>
        <v>-3.1457279999999983</v>
      </c>
      <c r="K131" s="4">
        <f t="shared" si="3"/>
        <v>-15.987259267344651</v>
      </c>
      <c r="L131" s="4">
        <f t="shared" si="3"/>
        <v>-0.67423868312760149</v>
      </c>
      <c r="M131" s="4">
        <f t="shared" si="3"/>
        <v>-15.987259267344651</v>
      </c>
    </row>
    <row r="132" spans="1:13" x14ac:dyDescent="0.25">
      <c r="A132" s="4">
        <v>12.9</v>
      </c>
      <c r="B132" s="4">
        <v>13.341154345511301</v>
      </c>
      <c r="C132" s="4">
        <v>10.0134231012659</v>
      </c>
      <c r="D132" s="4">
        <v>19.804928</v>
      </c>
      <c r="E132" s="4">
        <v>6.9620446228846404</v>
      </c>
      <c r="F132" s="4">
        <v>22.3151851851852</v>
      </c>
      <c r="G132" s="4">
        <v>6.9620446228846404</v>
      </c>
      <c r="H132" s="4">
        <f t="shared" si="3"/>
        <v>-16.658845654488701</v>
      </c>
      <c r="I132" s="4">
        <f t="shared" si="3"/>
        <v>-19.9865768987341</v>
      </c>
      <c r="J132" s="4">
        <f t="shared" si="3"/>
        <v>-3.1950719999999997</v>
      </c>
      <c r="K132" s="4">
        <f t="shared" si="3"/>
        <v>-16.03795537711536</v>
      </c>
      <c r="L132" s="4">
        <f t="shared" si="3"/>
        <v>-0.68481481481479989</v>
      </c>
      <c r="M132" s="4">
        <f t="shared" si="3"/>
        <v>-16.03795537711536</v>
      </c>
    </row>
    <row r="133" spans="1:13" x14ac:dyDescent="0.25">
      <c r="A133" s="4">
        <v>13</v>
      </c>
      <c r="B133" s="4">
        <v>13.290849715397499</v>
      </c>
      <c r="C133" s="4">
        <v>9.9631184711521108</v>
      </c>
      <c r="D133" s="4">
        <v>19.755199999999999</v>
      </c>
      <c r="E133" s="4">
        <v>6.9117399927708298</v>
      </c>
      <c r="F133" s="4">
        <v>22.304526748971199</v>
      </c>
      <c r="G133" s="4">
        <v>6.9117399927708298</v>
      </c>
      <c r="H133" s="4">
        <f t="shared" si="3"/>
        <v>-16.709150284602501</v>
      </c>
      <c r="I133" s="4">
        <f t="shared" si="3"/>
        <v>-20.036881528847889</v>
      </c>
      <c r="J133" s="4">
        <f t="shared" si="3"/>
        <v>-3.2448000000000015</v>
      </c>
      <c r="K133" s="4">
        <f t="shared" si="3"/>
        <v>-16.08826000722917</v>
      </c>
      <c r="L133" s="4">
        <f t="shared" si="3"/>
        <v>-0.69547325102880109</v>
      </c>
      <c r="M133" s="4">
        <f t="shared" si="3"/>
        <v>-16.08826000722917</v>
      </c>
    </row>
    <row r="134" spans="1:13" x14ac:dyDescent="0.25">
      <c r="A134" s="4">
        <v>13.100000000000001</v>
      </c>
      <c r="B134" s="4">
        <v>13.240930565163501</v>
      </c>
      <c r="C134" s="4">
        <v>9.9131993209181903</v>
      </c>
      <c r="D134" s="4">
        <v>19.705088</v>
      </c>
      <c r="E134" s="4">
        <v>6.8618208425369103</v>
      </c>
      <c r="F134" s="4">
        <v>22.293786008230501</v>
      </c>
      <c r="G134" s="4">
        <v>6.8618208425369103</v>
      </c>
      <c r="H134" s="4">
        <f t="shared" si="3"/>
        <v>-16.759069434836498</v>
      </c>
      <c r="I134" s="4">
        <f t="shared" si="3"/>
        <v>-20.086800679081811</v>
      </c>
      <c r="J134" s="4">
        <f t="shared" si="3"/>
        <v>-3.2949120000000001</v>
      </c>
      <c r="K134" s="4">
        <f t="shared" si="3"/>
        <v>-16.138179157463089</v>
      </c>
      <c r="L134" s="4">
        <f t="shared" si="3"/>
        <v>-0.70621399176949851</v>
      </c>
      <c r="M134" s="4">
        <f t="shared" si="3"/>
        <v>-16.138179157463089</v>
      </c>
    </row>
    <row r="135" spans="1:13" x14ac:dyDescent="0.25">
      <c r="A135" s="4">
        <v>13.200000000000001</v>
      </c>
      <c r="B135" s="4">
        <v>13.1913910319123</v>
      </c>
      <c r="C135" s="4">
        <v>9.8636597876669097</v>
      </c>
      <c r="D135" s="4">
        <v>19.654592000000001</v>
      </c>
      <c r="E135" s="4">
        <v>6.8122813092856296</v>
      </c>
      <c r="F135" s="4">
        <v>22.282962962963001</v>
      </c>
      <c r="G135" s="4">
        <v>6.8122813092856296</v>
      </c>
      <c r="H135" s="4">
        <f t="shared" si="3"/>
        <v>-16.8086089680877</v>
      </c>
      <c r="I135" s="4">
        <f t="shared" si="3"/>
        <v>-20.136340212333089</v>
      </c>
      <c r="J135" s="4">
        <f t="shared" si="3"/>
        <v>-3.345407999999999</v>
      </c>
      <c r="K135" s="4">
        <f t="shared" si="3"/>
        <v>-16.18771869071437</v>
      </c>
      <c r="L135" s="4">
        <f t="shared" si="3"/>
        <v>-0.71703703703699873</v>
      </c>
      <c r="M135" s="4">
        <f t="shared" si="3"/>
        <v>-16.18771869071437</v>
      </c>
    </row>
    <row r="136" spans="1:13" x14ac:dyDescent="0.25">
      <c r="A136" s="4">
        <v>13.3</v>
      </c>
      <c r="B136" s="4">
        <v>13.142225385493701</v>
      </c>
      <c r="C136" s="4">
        <v>9.8144941412483693</v>
      </c>
      <c r="D136" s="4">
        <v>19.603712000000002</v>
      </c>
      <c r="E136" s="4">
        <v>6.7631156628670901</v>
      </c>
      <c r="F136" s="4">
        <v>22.272057613168698</v>
      </c>
      <c r="G136" s="4">
        <v>6.7631156628670901</v>
      </c>
      <c r="H136" s="4">
        <f t="shared" si="3"/>
        <v>-16.857774614506297</v>
      </c>
      <c r="I136" s="4">
        <f t="shared" si="3"/>
        <v>-20.185505858751633</v>
      </c>
      <c r="J136" s="4">
        <f t="shared" si="3"/>
        <v>-3.3962879999999984</v>
      </c>
      <c r="K136" s="4">
        <f t="shared" si="3"/>
        <v>-16.23688433713291</v>
      </c>
      <c r="L136" s="4">
        <f t="shared" si="3"/>
        <v>-0.72794238683130175</v>
      </c>
      <c r="M136" s="4">
        <f t="shared" si="3"/>
        <v>-16.23688433713291</v>
      </c>
    </row>
    <row r="137" spans="1:13" x14ac:dyDescent="0.25">
      <c r="A137" s="4">
        <v>13.4</v>
      </c>
      <c r="B137" s="4">
        <v>13.093428024527899</v>
      </c>
      <c r="C137" s="4">
        <v>9.7656967802825392</v>
      </c>
      <c r="D137" s="4">
        <v>19.552447999999998</v>
      </c>
      <c r="E137" s="4">
        <v>6.71431830190126</v>
      </c>
      <c r="F137" s="4">
        <v>22.261069958847699</v>
      </c>
      <c r="G137" s="4">
        <v>6.71431830190126</v>
      </c>
      <c r="H137" s="4">
        <f t="shared" si="3"/>
        <v>-16.906571975472101</v>
      </c>
      <c r="I137" s="4">
        <f t="shared" si="3"/>
        <v>-20.234303219717461</v>
      </c>
      <c r="J137" s="4">
        <f t="shared" si="3"/>
        <v>-3.4475520000000017</v>
      </c>
      <c r="K137" s="4">
        <f t="shared" si="3"/>
        <v>-16.285681698098742</v>
      </c>
      <c r="L137" s="4">
        <f t="shared" si="3"/>
        <v>-0.73893004115230099</v>
      </c>
      <c r="M137" s="4">
        <f t="shared" si="3"/>
        <v>-16.285681698098742</v>
      </c>
    </row>
    <row r="138" spans="1:13" x14ac:dyDescent="0.25">
      <c r="A138" s="4">
        <v>13.5</v>
      </c>
      <c r="B138" s="4">
        <v>13.0449934725749</v>
      </c>
      <c r="C138" s="4">
        <v>9.7172622283295595</v>
      </c>
      <c r="D138" s="4">
        <v>19.500800000000002</v>
      </c>
      <c r="E138" s="4">
        <v>6.6658837499482804</v>
      </c>
      <c r="F138" s="4">
        <v>22.25</v>
      </c>
      <c r="G138" s="4">
        <v>6.6658837499482804</v>
      </c>
      <c r="H138" s="4">
        <f t="shared" si="3"/>
        <v>-16.955006527425098</v>
      </c>
      <c r="I138" s="4">
        <f t="shared" si="3"/>
        <v>-20.28273777167044</v>
      </c>
      <c r="J138" s="4">
        <f t="shared" si="3"/>
        <v>-3.4991999999999983</v>
      </c>
      <c r="K138" s="4">
        <f t="shared" si="3"/>
        <v>-16.334116250051721</v>
      </c>
      <c r="L138" s="4">
        <f t="shared" si="3"/>
        <v>-0.75</v>
      </c>
      <c r="M138" s="4">
        <f t="shared" si="3"/>
        <v>-16.334116250051721</v>
      </c>
    </row>
    <row r="139" spans="1:13" x14ac:dyDescent="0.25">
      <c r="A139" s="4">
        <v>13.600000000000001</v>
      </c>
      <c r="B139" s="4">
        <v>12.9969163744467</v>
      </c>
      <c r="C139" s="4">
        <v>9.6691851302014005</v>
      </c>
      <c r="D139" s="4">
        <v>19.448768000000001</v>
      </c>
      <c r="E139" s="4">
        <v>6.6178066518201204</v>
      </c>
      <c r="F139" s="4">
        <v>22.238847736625502</v>
      </c>
      <c r="G139" s="4">
        <v>6.6178066518201204</v>
      </c>
      <c r="H139" s="4">
        <f t="shared" si="3"/>
        <v>-17.003083625553302</v>
      </c>
      <c r="I139" s="4">
        <f t="shared" si="3"/>
        <v>-20.330814869798601</v>
      </c>
      <c r="J139" s="4">
        <f t="shared" si="3"/>
        <v>-3.5512319999999988</v>
      </c>
      <c r="K139" s="4">
        <f t="shared" si="3"/>
        <v>-16.382193348179879</v>
      </c>
      <c r="L139" s="4">
        <f t="shared" si="3"/>
        <v>-0.76115226337449826</v>
      </c>
      <c r="M139" s="4">
        <f t="shared" si="3"/>
        <v>-16.382193348179879</v>
      </c>
    </row>
    <row r="140" spans="1:13" x14ac:dyDescent="0.25">
      <c r="A140" s="4">
        <v>13.700000000000001</v>
      </c>
      <c r="B140" s="4">
        <v>12.949191492653901</v>
      </c>
      <c r="C140" s="4">
        <v>9.6214602484085496</v>
      </c>
      <c r="D140" s="4">
        <v>19.396352</v>
      </c>
      <c r="E140" s="4">
        <v>6.5700817700272696</v>
      </c>
      <c r="F140" s="4">
        <v>22.2276131687243</v>
      </c>
      <c r="G140" s="4">
        <v>6.5700817700272696</v>
      </c>
      <c r="H140" s="4">
        <f t="shared" si="3"/>
        <v>-17.050808507346098</v>
      </c>
      <c r="I140" s="4">
        <f t="shared" si="3"/>
        <v>-20.37853975159145</v>
      </c>
      <c r="J140" s="4">
        <f t="shared" si="3"/>
        <v>-3.6036479999999997</v>
      </c>
      <c r="K140" s="4">
        <f t="shared" si="3"/>
        <v>-16.429918229972731</v>
      </c>
      <c r="L140" s="4">
        <f t="shared" si="3"/>
        <v>-0.77238683127569985</v>
      </c>
      <c r="M140" s="4">
        <f t="shared" si="3"/>
        <v>-16.429918229972731</v>
      </c>
    </row>
    <row r="141" spans="1:13" x14ac:dyDescent="0.25">
      <c r="A141" s="4">
        <v>13.8</v>
      </c>
      <c r="B141" s="4">
        <v>12.9018137039815</v>
      </c>
      <c r="C141" s="4">
        <v>9.5740824597361094</v>
      </c>
      <c r="D141" s="4">
        <v>19.343551999999999</v>
      </c>
      <c r="E141" s="4">
        <v>6.5227039813548302</v>
      </c>
      <c r="F141" s="4">
        <v>22.216296296296299</v>
      </c>
      <c r="G141" s="4">
        <v>6.5227039813548302</v>
      </c>
      <c r="H141" s="4">
        <f t="shared" si="3"/>
        <v>-17.0981862960185</v>
      </c>
      <c r="I141" s="4">
        <f t="shared" si="3"/>
        <v>-20.425917540263889</v>
      </c>
      <c r="J141" s="4">
        <f t="shared" si="3"/>
        <v>-3.656448000000001</v>
      </c>
      <c r="K141" s="4">
        <f t="shared" si="3"/>
        <v>-16.47729601864517</v>
      </c>
      <c r="L141" s="4">
        <f t="shared" si="3"/>
        <v>-0.78370370370370068</v>
      </c>
      <c r="M141" s="4">
        <f t="shared" si="3"/>
        <v>-16.47729601864517</v>
      </c>
    </row>
    <row r="142" spans="1:13" x14ac:dyDescent="0.25">
      <c r="A142" s="4">
        <v>13.9</v>
      </c>
      <c r="B142" s="4">
        <v>12.8547779961886</v>
      </c>
      <c r="C142" s="4">
        <v>9.5270467519432298</v>
      </c>
      <c r="D142" s="4">
        <v>19.290368000000001</v>
      </c>
      <c r="E142" s="4">
        <v>6.4756682735619497</v>
      </c>
      <c r="F142" s="4">
        <v>22.204897119341599</v>
      </c>
      <c r="G142" s="4">
        <v>6.4756682735619497</v>
      </c>
      <c r="H142" s="4">
        <f t="shared" si="3"/>
        <v>-17.145222003811398</v>
      </c>
      <c r="I142" s="4">
        <f t="shared" si="3"/>
        <v>-20.472953248056768</v>
      </c>
      <c r="J142" s="4">
        <f t="shared" si="3"/>
        <v>-3.7096319999999992</v>
      </c>
      <c r="K142" s="4">
        <f t="shared" si="3"/>
        <v>-16.524331726438049</v>
      </c>
      <c r="L142" s="4">
        <f t="shared" si="3"/>
        <v>-0.79510288065840129</v>
      </c>
      <c r="M142" s="4">
        <f t="shared" si="3"/>
        <v>-16.524331726438049</v>
      </c>
    </row>
    <row r="143" spans="1:13" x14ac:dyDescent="0.25">
      <c r="A143" s="4">
        <v>14</v>
      </c>
      <c r="B143" s="4">
        <v>12.808079464826401</v>
      </c>
      <c r="C143" s="4">
        <v>9.4803482205810798</v>
      </c>
      <c r="D143" s="4">
        <v>19.236799999999999</v>
      </c>
      <c r="E143" s="4">
        <v>6.4289697421998104</v>
      </c>
      <c r="F143" s="4">
        <v>22.193415637860099</v>
      </c>
      <c r="G143" s="4">
        <v>6.4289697421998104</v>
      </c>
      <c r="H143" s="4">
        <f t="shared" si="3"/>
        <v>-17.191920535173601</v>
      </c>
      <c r="I143" s="4">
        <f t="shared" si="3"/>
        <v>-20.519651779418922</v>
      </c>
      <c r="J143" s="4">
        <f t="shared" si="3"/>
        <v>-3.7632000000000012</v>
      </c>
      <c r="K143" s="4">
        <f t="shared" si="3"/>
        <v>-16.571030257800189</v>
      </c>
      <c r="L143" s="4">
        <f t="shared" si="3"/>
        <v>-0.80658436213990115</v>
      </c>
      <c r="M143" s="4">
        <f t="shared" si="3"/>
        <v>-16.571030257800189</v>
      </c>
    </row>
    <row r="144" spans="1:13" x14ac:dyDescent="0.25">
      <c r="A144" s="4">
        <v>14.100000000000001</v>
      </c>
      <c r="B144" s="4">
        <v>12.7617133101693</v>
      </c>
      <c r="C144" s="4">
        <v>9.4339820659239493</v>
      </c>
      <c r="D144" s="4">
        <v>19.182848</v>
      </c>
      <c r="E144" s="4">
        <v>6.3826035875426701</v>
      </c>
      <c r="F144" s="4">
        <v>22.181851851851899</v>
      </c>
      <c r="G144" s="4">
        <v>6.3826035875426701</v>
      </c>
      <c r="H144" s="4">
        <f t="shared" si="3"/>
        <v>-17.238286689830701</v>
      </c>
      <c r="I144" s="4">
        <f t="shared" si="3"/>
        <v>-20.566017934076051</v>
      </c>
      <c r="J144" s="4">
        <f t="shared" si="3"/>
        <v>-3.8171520000000001</v>
      </c>
      <c r="K144" s="4">
        <f t="shared" si="3"/>
        <v>-16.617396412457332</v>
      </c>
      <c r="L144" s="4">
        <f t="shared" si="3"/>
        <v>-0.81814814814810077</v>
      </c>
      <c r="M144" s="4">
        <f t="shared" si="3"/>
        <v>-16.617396412457332</v>
      </c>
    </row>
    <row r="145" spans="1:13" x14ac:dyDescent="0.25">
      <c r="A145" s="4">
        <v>14.200000000000001</v>
      </c>
      <c r="B145" s="4">
        <v>12.7156748342542</v>
      </c>
      <c r="C145" s="4">
        <v>9.3879435900088009</v>
      </c>
      <c r="D145" s="4">
        <v>19.128512000000001</v>
      </c>
      <c r="E145" s="4">
        <v>6.3365651116275297</v>
      </c>
      <c r="F145" s="4">
        <v>22.1702057613169</v>
      </c>
      <c r="G145" s="4">
        <v>6.3365651116275297</v>
      </c>
      <c r="H145" s="4">
        <f t="shared" si="3"/>
        <v>-17.284325165745798</v>
      </c>
      <c r="I145" s="4">
        <f t="shared" si="3"/>
        <v>-20.612056409991197</v>
      </c>
      <c r="J145" s="4">
        <f t="shared" si="3"/>
        <v>-3.8714879999999994</v>
      </c>
      <c r="K145" s="4">
        <f t="shared" si="3"/>
        <v>-16.663434888372471</v>
      </c>
      <c r="L145" s="4">
        <f t="shared" si="3"/>
        <v>-0.82979423868309965</v>
      </c>
      <c r="M145" s="4">
        <f t="shared" si="3"/>
        <v>-16.663434888372471</v>
      </c>
    </row>
    <row r="146" spans="1:13" x14ac:dyDescent="0.25">
      <c r="A146" s="4">
        <v>14.3</v>
      </c>
      <c r="B146" s="4">
        <v>12.669959438024099</v>
      </c>
      <c r="C146" s="4">
        <v>9.3422281937787197</v>
      </c>
      <c r="D146" s="4">
        <v>19.073792000000001</v>
      </c>
      <c r="E146" s="4">
        <v>6.2908497153974396</v>
      </c>
      <c r="F146" s="4">
        <v>22.158477366255099</v>
      </c>
      <c r="G146" s="4">
        <v>6.2908497153974396</v>
      </c>
      <c r="H146" s="4">
        <f t="shared" si="3"/>
        <v>-17.330040561975899</v>
      </c>
      <c r="I146" s="4">
        <f t="shared" si="3"/>
        <v>-20.65777180622128</v>
      </c>
      <c r="J146" s="4">
        <f t="shared" si="3"/>
        <v>-3.926207999999999</v>
      </c>
      <c r="K146" s="4">
        <f t="shared" si="3"/>
        <v>-16.709150284602561</v>
      </c>
      <c r="L146" s="4">
        <f t="shared" si="3"/>
        <v>-0.84152263374490133</v>
      </c>
      <c r="M146" s="4">
        <f t="shared" si="3"/>
        <v>-16.709150284602561</v>
      </c>
    </row>
    <row r="147" spans="1:13" x14ac:dyDescent="0.25">
      <c r="A147" s="4">
        <v>14.4</v>
      </c>
      <c r="B147" s="4">
        <v>12.6245626185713</v>
      </c>
      <c r="C147" s="4">
        <v>9.2968313743259099</v>
      </c>
      <c r="D147" s="4">
        <v>19.018688000000001</v>
      </c>
      <c r="E147" s="4">
        <v>6.2454528959446298</v>
      </c>
      <c r="F147" s="4">
        <v>22.1466666666667</v>
      </c>
      <c r="G147" s="4">
        <v>6.2454528959446298</v>
      </c>
      <c r="H147" s="4">
        <f t="shared" si="3"/>
        <v>-17.3754373814287</v>
      </c>
      <c r="I147" s="4">
        <f t="shared" si="3"/>
        <v>-20.703168625674088</v>
      </c>
      <c r="J147" s="4">
        <f t="shared" si="3"/>
        <v>-3.9813119999999991</v>
      </c>
      <c r="K147" s="4">
        <f t="shared" si="3"/>
        <v>-16.754547104055369</v>
      </c>
      <c r="L147" s="4">
        <f t="shared" si="3"/>
        <v>-0.85333333333329975</v>
      </c>
      <c r="M147" s="4">
        <f t="shared" si="3"/>
        <v>-16.754547104055369</v>
      </c>
    </row>
    <row r="148" spans="1:13" x14ac:dyDescent="0.25">
      <c r="A148" s="4">
        <v>14.5</v>
      </c>
      <c r="B148" s="4">
        <v>12.5794799664754</v>
      </c>
      <c r="C148" s="4">
        <v>9.2517487222300296</v>
      </c>
      <c r="D148" s="4">
        <v>18.963200000000001</v>
      </c>
      <c r="E148" s="4">
        <v>6.2003702438487496</v>
      </c>
      <c r="F148" s="4">
        <v>22.1347736625514</v>
      </c>
      <c r="G148" s="4">
        <v>6.2003702438487496</v>
      </c>
      <c r="H148" s="4">
        <f t="shared" si="3"/>
        <v>-17.4205200335246</v>
      </c>
      <c r="I148" s="4">
        <f t="shared" si="3"/>
        <v>-20.74825127776997</v>
      </c>
      <c r="J148" s="4">
        <f t="shared" si="3"/>
        <v>-4.0367999999999995</v>
      </c>
      <c r="K148" s="4">
        <f t="shared" si="3"/>
        <v>-16.799629756151251</v>
      </c>
      <c r="L148" s="4">
        <f t="shared" si="3"/>
        <v>-0.86522633744860045</v>
      </c>
      <c r="M148" s="4">
        <f t="shared" si="3"/>
        <v>-16.799629756151251</v>
      </c>
    </row>
    <row r="149" spans="1:13" x14ac:dyDescent="0.25">
      <c r="A149" s="4">
        <v>14.600000000000001</v>
      </c>
      <c r="B149" s="4">
        <v>12.534707163233399</v>
      </c>
      <c r="C149" s="4">
        <v>9.2069759189880997</v>
      </c>
      <c r="D149" s="4">
        <v>18.907328</v>
      </c>
      <c r="E149" s="4">
        <v>6.1555974406068197</v>
      </c>
      <c r="F149" s="4">
        <v>22.122798353909499</v>
      </c>
      <c r="G149" s="4">
        <v>6.1555974406068197</v>
      </c>
      <c r="H149" s="4">
        <f t="shared" si="3"/>
        <v>-17.465292836766601</v>
      </c>
      <c r="I149" s="4">
        <f t="shared" si="3"/>
        <v>-20.7930240810119</v>
      </c>
      <c r="J149" s="4">
        <f t="shared" si="3"/>
        <v>-4.0926720000000003</v>
      </c>
      <c r="K149" s="4">
        <f t="shared" si="3"/>
        <v>-16.844402559393181</v>
      </c>
      <c r="L149" s="4">
        <f t="shared" si="3"/>
        <v>-0.87720164609050144</v>
      </c>
      <c r="M149" s="4">
        <f t="shared" si="3"/>
        <v>-16.844402559393181</v>
      </c>
    </row>
    <row r="150" spans="1:13" x14ac:dyDescent="0.25">
      <c r="A150" s="4">
        <v>14.700000000000001</v>
      </c>
      <c r="B150" s="4">
        <v>12.490239978777399</v>
      </c>
      <c r="C150" s="4">
        <v>9.16250873453202</v>
      </c>
      <c r="D150" s="4">
        <v>18.851071999999998</v>
      </c>
      <c r="E150" s="4">
        <v>6.1111302561507399</v>
      </c>
      <c r="F150" s="4">
        <v>22.110740740740699</v>
      </c>
      <c r="G150" s="4">
        <v>6.1111302561507399</v>
      </c>
      <c r="H150" s="4">
        <f t="shared" si="3"/>
        <v>-17.509760021222601</v>
      </c>
      <c r="I150" s="4">
        <f t="shared" si="3"/>
        <v>-20.837491265467982</v>
      </c>
      <c r="J150" s="4">
        <f t="shared" si="3"/>
        <v>-4.1489280000000015</v>
      </c>
      <c r="K150" s="4">
        <f t="shared" si="3"/>
        <v>-16.888869743849259</v>
      </c>
      <c r="L150" s="4">
        <f t="shared" si="3"/>
        <v>-0.88925925925930116</v>
      </c>
      <c r="M150" s="4">
        <f t="shared" si="3"/>
        <v>-16.888869743849259</v>
      </c>
    </row>
    <row r="151" spans="1:13" x14ac:dyDescent="0.25">
      <c r="A151" s="4">
        <v>14.8</v>
      </c>
      <c r="B151" s="4">
        <v>12.4460742690756</v>
      </c>
      <c r="C151" s="4">
        <v>9.1183430248302901</v>
      </c>
      <c r="D151" s="4">
        <v>18.794432</v>
      </c>
      <c r="E151" s="4">
        <v>6.0669645464490101</v>
      </c>
      <c r="F151" s="4">
        <v>22.098600823045299</v>
      </c>
      <c r="G151" s="4">
        <v>6.0669645464490101</v>
      </c>
      <c r="H151" s="4">
        <f t="shared" si="3"/>
        <v>-17.553925730924398</v>
      </c>
      <c r="I151" s="4">
        <f t="shared" si="3"/>
        <v>-20.881656975169712</v>
      </c>
      <c r="J151" s="4">
        <f t="shared" si="3"/>
        <v>-4.2055679999999995</v>
      </c>
      <c r="K151" s="4">
        <f t="shared" si="3"/>
        <v>-16.933035453550989</v>
      </c>
      <c r="L151" s="4">
        <f t="shared" si="3"/>
        <v>-0.90139917695470118</v>
      </c>
      <c r="M151" s="4">
        <f t="shared" si="3"/>
        <v>-16.933035453550989</v>
      </c>
    </row>
    <row r="152" spans="1:13" x14ac:dyDescent="0.25">
      <c r="A152" s="4">
        <v>14.9</v>
      </c>
      <c r="B152" s="4">
        <v>12.402205973815899</v>
      </c>
      <c r="C152" s="4">
        <v>9.0744747295705395</v>
      </c>
      <c r="D152" s="4">
        <v>18.737407999999999</v>
      </c>
      <c r="E152" s="4">
        <v>6.0230962511892603</v>
      </c>
      <c r="F152" s="4">
        <v>22.086378600823</v>
      </c>
      <c r="G152" s="4">
        <v>6.0230962511892603</v>
      </c>
      <c r="H152" s="4">
        <f t="shared" si="3"/>
        <v>-17.597794026184101</v>
      </c>
      <c r="I152" s="4">
        <f t="shared" si="3"/>
        <v>-20.925525270429461</v>
      </c>
      <c r="J152" s="4">
        <f t="shared" si="3"/>
        <v>-4.2625920000000015</v>
      </c>
      <c r="K152" s="4">
        <f t="shared" ref="K152:M215" si="4">E152-E$3</f>
        <v>-16.976903748810741</v>
      </c>
      <c r="L152" s="4">
        <f t="shared" si="4"/>
        <v>-0.91362139917699992</v>
      </c>
      <c r="M152" s="4">
        <f t="shared" si="4"/>
        <v>-16.976903748810741</v>
      </c>
    </row>
    <row r="153" spans="1:13" x14ac:dyDescent="0.25">
      <c r="A153" s="4">
        <v>15</v>
      </c>
      <c r="B153" s="4">
        <v>12.358631114164799</v>
      </c>
      <c r="C153" s="4">
        <v>9.0308998699194394</v>
      </c>
      <c r="D153" s="4">
        <v>18.68</v>
      </c>
      <c r="E153" s="4">
        <v>5.9795213915381602</v>
      </c>
      <c r="F153" s="4">
        <v>22.074074074074101</v>
      </c>
      <c r="G153" s="4">
        <v>5.9795213915381602</v>
      </c>
      <c r="H153" s="4">
        <f t="shared" ref="H153:M216" si="5">B153-B$3</f>
        <v>-17.641368885835199</v>
      </c>
      <c r="I153" s="4">
        <f t="shared" si="5"/>
        <v>-20.969100130080562</v>
      </c>
      <c r="J153" s="4">
        <f t="shared" si="5"/>
        <v>-4.32</v>
      </c>
      <c r="K153" s="4">
        <f t="shared" si="4"/>
        <v>-17.02047860846184</v>
      </c>
      <c r="L153" s="4">
        <f t="shared" si="4"/>
        <v>-0.92592592592589895</v>
      </c>
      <c r="M153" s="4">
        <f t="shared" si="4"/>
        <v>-17.02047860846184</v>
      </c>
    </row>
    <row r="154" spans="1:13" x14ac:dyDescent="0.25">
      <c r="A154" s="4">
        <v>15.100000000000001</v>
      </c>
      <c r="B154" s="4">
        <v>12.3153457906025</v>
      </c>
      <c r="C154" s="4">
        <v>8.9876145463571202</v>
      </c>
      <c r="D154" s="4">
        <v>18.622208000000001</v>
      </c>
      <c r="E154" s="4">
        <v>5.9362360679758401</v>
      </c>
      <c r="F154" s="4">
        <v>22.061687242798399</v>
      </c>
      <c r="G154" s="4">
        <v>5.9362360679758401</v>
      </c>
      <c r="H154" s="4">
        <f t="shared" si="5"/>
        <v>-17.6846542093975</v>
      </c>
      <c r="I154" s="4">
        <f t="shared" si="5"/>
        <v>-21.012385453642878</v>
      </c>
      <c r="J154" s="4">
        <f t="shared" si="5"/>
        <v>-4.3777919999999995</v>
      </c>
      <c r="K154" s="4">
        <f t="shared" si="4"/>
        <v>-17.063763932024159</v>
      </c>
      <c r="L154" s="4">
        <f t="shared" si="4"/>
        <v>-0.93831275720160079</v>
      </c>
      <c r="M154" s="4">
        <f t="shared" si="4"/>
        <v>-17.063763932024159</v>
      </c>
    </row>
    <row r="155" spans="1:13" x14ac:dyDescent="0.25">
      <c r="A155" s="4">
        <v>15.200000000000001</v>
      </c>
      <c r="B155" s="4">
        <v>12.2723461808284</v>
      </c>
      <c r="C155" s="4">
        <v>8.9446149365830596</v>
      </c>
      <c r="D155" s="4">
        <v>18.564032000000001</v>
      </c>
      <c r="E155" s="4">
        <v>5.8932364582017804</v>
      </c>
      <c r="F155" s="4">
        <v>22.049218106995902</v>
      </c>
      <c r="G155" s="4">
        <v>5.8932364582017804</v>
      </c>
      <c r="H155" s="4">
        <f t="shared" si="5"/>
        <v>-17.7276538191716</v>
      </c>
      <c r="I155" s="4">
        <f t="shared" si="5"/>
        <v>-21.055385063416942</v>
      </c>
      <c r="J155" s="4">
        <f t="shared" si="5"/>
        <v>-4.435967999999999</v>
      </c>
      <c r="K155" s="4">
        <f t="shared" si="4"/>
        <v>-17.10676354179822</v>
      </c>
      <c r="L155" s="4">
        <f t="shared" si="4"/>
        <v>-0.95078189300409832</v>
      </c>
      <c r="M155" s="4">
        <f t="shared" si="4"/>
        <v>-17.10676354179822</v>
      </c>
    </row>
    <row r="156" spans="1:13" x14ac:dyDescent="0.25">
      <c r="A156" s="4">
        <v>15.3</v>
      </c>
      <c r="B156" s="4">
        <v>12.229628537736</v>
      </c>
      <c r="C156" s="4">
        <v>8.9018972934906699</v>
      </c>
      <c r="D156" s="4">
        <v>18.505472000000001</v>
      </c>
      <c r="E156" s="4">
        <v>5.8505188151093899</v>
      </c>
      <c r="F156" s="4">
        <v>22.036666666666701</v>
      </c>
      <c r="G156" s="4">
        <v>5.8505188151093899</v>
      </c>
      <c r="H156" s="4">
        <f t="shared" si="5"/>
        <v>-17.770371462264002</v>
      </c>
      <c r="I156" s="4">
        <f t="shared" si="5"/>
        <v>-21.09810270650933</v>
      </c>
      <c r="J156" s="4">
        <f t="shared" si="5"/>
        <v>-4.494527999999999</v>
      </c>
      <c r="K156" s="4">
        <f t="shared" si="4"/>
        <v>-17.149481184890611</v>
      </c>
      <c r="L156" s="4">
        <f t="shared" si="4"/>
        <v>-0.96333333333329918</v>
      </c>
      <c r="M156" s="4">
        <f t="shared" si="4"/>
        <v>-17.149481184890611</v>
      </c>
    </row>
    <row r="157" spans="1:13" x14ac:dyDescent="0.25">
      <c r="A157" s="4">
        <v>15.4</v>
      </c>
      <c r="B157" s="4">
        <v>12.1871891874531</v>
      </c>
      <c r="C157" s="4">
        <v>8.8594579432077101</v>
      </c>
      <c r="D157" s="4">
        <v>18.446528000000001</v>
      </c>
      <c r="E157" s="4">
        <v>5.80807946482643</v>
      </c>
      <c r="F157" s="4">
        <v>22.024032921810701</v>
      </c>
      <c r="G157" s="4">
        <v>5.80807946482643</v>
      </c>
      <c r="H157" s="4">
        <f t="shared" si="5"/>
        <v>-17.8128108125469</v>
      </c>
      <c r="I157" s="4">
        <f t="shared" si="5"/>
        <v>-21.140542056792292</v>
      </c>
      <c r="J157" s="4">
        <f t="shared" si="5"/>
        <v>-4.5534719999999993</v>
      </c>
      <c r="K157" s="4">
        <f t="shared" si="4"/>
        <v>-17.191920535173569</v>
      </c>
      <c r="L157" s="4">
        <f t="shared" si="4"/>
        <v>-0.97596707818929929</v>
      </c>
      <c r="M157" s="4">
        <f t="shared" si="4"/>
        <v>-17.191920535173569</v>
      </c>
    </row>
    <row r="158" spans="1:13" x14ac:dyDescent="0.25">
      <c r="A158" s="4">
        <v>15.5</v>
      </c>
      <c r="B158" s="4">
        <v>12.145024527445599</v>
      </c>
      <c r="C158" s="4">
        <v>8.8172932832002804</v>
      </c>
      <c r="D158" s="4">
        <v>18.3872</v>
      </c>
      <c r="E158" s="4">
        <v>5.7659148048190003</v>
      </c>
      <c r="F158" s="4">
        <v>22.011316872428001</v>
      </c>
      <c r="G158" s="4">
        <v>5.7659148048190003</v>
      </c>
      <c r="H158" s="4">
        <f t="shared" si="5"/>
        <v>-17.854975472554401</v>
      </c>
      <c r="I158" s="4">
        <f t="shared" si="5"/>
        <v>-21.182706716799721</v>
      </c>
      <c r="J158" s="4">
        <f t="shared" si="5"/>
        <v>-4.6128</v>
      </c>
      <c r="K158" s="4">
        <f t="shared" si="4"/>
        <v>-17.234085195180999</v>
      </c>
      <c r="L158" s="4">
        <f t="shared" si="4"/>
        <v>-0.98868312757199917</v>
      </c>
      <c r="M158" s="4">
        <f t="shared" si="4"/>
        <v>-17.234085195180999</v>
      </c>
    </row>
    <row r="159" spans="1:13" x14ac:dyDescent="0.25">
      <c r="A159" s="4">
        <v>15.600000000000001</v>
      </c>
      <c r="B159" s="4">
        <v>12.103131024683099</v>
      </c>
      <c r="C159" s="4">
        <v>8.7753997804377306</v>
      </c>
      <c r="D159" s="4">
        <v>18.327487999999999</v>
      </c>
      <c r="E159" s="4">
        <v>5.7240213020564497</v>
      </c>
      <c r="F159" s="4">
        <v>21.998518518518502</v>
      </c>
      <c r="G159" s="4">
        <v>5.7240213020564497</v>
      </c>
      <c r="H159" s="4">
        <f t="shared" si="5"/>
        <v>-17.896868975316899</v>
      </c>
      <c r="I159" s="4">
        <f t="shared" si="5"/>
        <v>-21.224600219562269</v>
      </c>
      <c r="J159" s="4">
        <f t="shared" si="5"/>
        <v>-4.6725120000000011</v>
      </c>
      <c r="K159" s="4">
        <f t="shared" si="4"/>
        <v>-17.27597869794355</v>
      </c>
      <c r="L159" s="4">
        <f t="shared" si="4"/>
        <v>-1.0014814814814983</v>
      </c>
      <c r="M159" s="4">
        <f t="shared" si="4"/>
        <v>-17.27597869794355</v>
      </c>
    </row>
    <row r="160" spans="1:13" x14ac:dyDescent="0.25">
      <c r="A160" s="4">
        <v>15.700000000000001</v>
      </c>
      <c r="B160" s="4">
        <v>12.0615052138615</v>
      </c>
      <c r="C160" s="4">
        <v>8.7337739696161503</v>
      </c>
      <c r="D160" s="4">
        <v>18.267392000000001</v>
      </c>
      <c r="E160" s="4">
        <v>5.6823954912348702</v>
      </c>
      <c r="F160" s="4">
        <v>21.985637860082299</v>
      </c>
      <c r="G160" s="4">
        <v>5.6823954912348702</v>
      </c>
      <c r="H160" s="4">
        <f t="shared" si="5"/>
        <v>-17.938494786138499</v>
      </c>
      <c r="I160" s="4">
        <f t="shared" si="5"/>
        <v>-21.266226030383848</v>
      </c>
      <c r="J160" s="4">
        <f t="shared" si="5"/>
        <v>-4.732607999999999</v>
      </c>
      <c r="K160" s="4">
        <f t="shared" si="4"/>
        <v>-17.317604508765129</v>
      </c>
      <c r="L160" s="4">
        <f t="shared" si="4"/>
        <v>-1.0143621399177007</v>
      </c>
      <c r="M160" s="4">
        <f t="shared" si="4"/>
        <v>-17.317604508765129</v>
      </c>
    </row>
    <row r="161" spans="1:13" x14ac:dyDescent="0.25">
      <c r="A161" s="4">
        <v>15.8</v>
      </c>
      <c r="B161" s="4">
        <v>12.0201436956837</v>
      </c>
      <c r="C161" s="4">
        <v>8.6924124514383205</v>
      </c>
      <c r="D161" s="4">
        <v>18.206911999999999</v>
      </c>
      <c r="E161" s="4">
        <v>5.6410339730570396</v>
      </c>
      <c r="F161" s="4">
        <v>21.972674897119301</v>
      </c>
      <c r="G161" s="4">
        <v>5.6410339730570396</v>
      </c>
      <c r="H161" s="4">
        <f t="shared" si="5"/>
        <v>-17.9798563043163</v>
      </c>
      <c r="I161" s="4">
        <f t="shared" si="5"/>
        <v>-21.307587548561678</v>
      </c>
      <c r="J161" s="4">
        <f t="shared" si="5"/>
        <v>-4.7930880000000009</v>
      </c>
      <c r="K161" s="4">
        <f t="shared" si="4"/>
        <v>-17.358966026942959</v>
      </c>
      <c r="L161" s="4">
        <f t="shared" si="4"/>
        <v>-1.0273251028806989</v>
      </c>
      <c r="M161" s="4">
        <f t="shared" si="4"/>
        <v>-17.358966026942959</v>
      </c>
    </row>
    <row r="162" spans="1:13" x14ac:dyDescent="0.25">
      <c r="A162" s="4">
        <v>15.9</v>
      </c>
      <c r="B162" s="4">
        <v>11.9790431351932</v>
      </c>
      <c r="C162" s="4">
        <v>8.6513118909478806</v>
      </c>
      <c r="D162" s="4">
        <v>18.146048</v>
      </c>
      <c r="E162" s="4">
        <v>5.5999334125665996</v>
      </c>
      <c r="F162" s="4">
        <v>21.9596296296296</v>
      </c>
      <c r="G162" s="4">
        <v>5.5999334125665996</v>
      </c>
      <c r="H162" s="4">
        <f t="shared" si="5"/>
        <v>-18.020956864806799</v>
      </c>
      <c r="I162" s="4">
        <f t="shared" si="5"/>
        <v>-21.348688109052119</v>
      </c>
      <c r="J162" s="4">
        <f t="shared" si="5"/>
        <v>-4.8539519999999996</v>
      </c>
      <c r="K162" s="4">
        <f t="shared" si="4"/>
        <v>-17.4000665874334</v>
      </c>
      <c r="L162" s="4">
        <f t="shared" si="4"/>
        <v>-1.0403703703704004</v>
      </c>
      <c r="M162" s="4">
        <f t="shared" si="4"/>
        <v>-17.4000665874334</v>
      </c>
    </row>
    <row r="163" spans="1:13" x14ac:dyDescent="0.25">
      <c r="A163" s="4">
        <v>16</v>
      </c>
      <c r="B163" s="4">
        <v>11.9382002601611</v>
      </c>
      <c r="C163" s="4">
        <v>8.6104690159157897</v>
      </c>
      <c r="D163" s="4">
        <v>18.084800000000001</v>
      </c>
      <c r="E163" s="4">
        <v>5.5590905375345097</v>
      </c>
      <c r="F163" s="4">
        <v>21.946502057613198</v>
      </c>
      <c r="G163" s="4">
        <v>5.5590905375345097</v>
      </c>
      <c r="H163" s="4">
        <f t="shared" si="5"/>
        <v>-18.0617997398389</v>
      </c>
      <c r="I163" s="4">
        <f t="shared" si="5"/>
        <v>-21.38953098408421</v>
      </c>
      <c r="J163" s="4">
        <f t="shared" si="5"/>
        <v>-4.9151999999999987</v>
      </c>
      <c r="K163" s="4">
        <f t="shared" si="4"/>
        <v>-17.440909462465491</v>
      </c>
      <c r="L163" s="4">
        <f t="shared" si="4"/>
        <v>-1.0534979423868016</v>
      </c>
      <c r="M163" s="4">
        <f t="shared" si="4"/>
        <v>-17.440909462465491</v>
      </c>
    </row>
    <row r="164" spans="1:13" x14ac:dyDescent="0.25">
      <c r="A164" s="4">
        <v>16.100000000000001</v>
      </c>
      <c r="B164" s="4">
        <v>11.8976118595223</v>
      </c>
      <c r="C164" s="4">
        <v>8.5698806152768991</v>
      </c>
      <c r="D164" s="4">
        <v>18.023167999999998</v>
      </c>
      <c r="E164" s="4">
        <v>5.5185021368956297</v>
      </c>
      <c r="F164" s="4">
        <v>21.933292181070001</v>
      </c>
      <c r="G164" s="4">
        <v>5.5185021368956297</v>
      </c>
      <c r="H164" s="4">
        <f t="shared" si="5"/>
        <v>-18.1023881404777</v>
      </c>
      <c r="I164" s="4">
        <f t="shared" si="5"/>
        <v>-21.430119384723099</v>
      </c>
      <c r="J164" s="4">
        <f t="shared" si="5"/>
        <v>-4.9768320000000017</v>
      </c>
      <c r="K164" s="4">
        <f t="shared" si="4"/>
        <v>-17.481497863104369</v>
      </c>
      <c r="L164" s="4">
        <f t="shared" si="4"/>
        <v>-1.0667078189299986</v>
      </c>
      <c r="M164" s="4">
        <f t="shared" si="4"/>
        <v>-17.481497863104369</v>
      </c>
    </row>
    <row r="165" spans="1:13" x14ac:dyDescent="0.25">
      <c r="A165" s="4">
        <v>16.2</v>
      </c>
      <c r="B165" s="4">
        <v>11.8572747818605</v>
      </c>
      <c r="C165" s="4">
        <v>8.52954353761519</v>
      </c>
      <c r="D165" s="4">
        <v>17.961151999999998</v>
      </c>
      <c r="E165" s="4">
        <v>5.47816505923391</v>
      </c>
      <c r="F165" s="4">
        <v>21.92</v>
      </c>
      <c r="G165" s="4">
        <v>5.47816505923391</v>
      </c>
      <c r="H165" s="4">
        <f t="shared" si="5"/>
        <v>-18.1427252181395</v>
      </c>
      <c r="I165" s="4">
        <f t="shared" si="5"/>
        <v>-21.47045646238481</v>
      </c>
      <c r="J165" s="4">
        <f t="shared" si="5"/>
        <v>-5.0388480000000015</v>
      </c>
      <c r="K165" s="4">
        <f t="shared" si="4"/>
        <v>-17.521834940766091</v>
      </c>
      <c r="L165" s="4">
        <f t="shared" si="4"/>
        <v>-1.0799999999999983</v>
      </c>
      <c r="M165" s="4">
        <f t="shared" si="4"/>
        <v>-17.521834940766091</v>
      </c>
    </row>
    <row r="166" spans="1:13" x14ac:dyDescent="0.25">
      <c r="A166" s="4">
        <v>16.3</v>
      </c>
      <c r="B166" s="4">
        <v>11.8171859339406</v>
      </c>
      <c r="C166" s="4">
        <v>8.4894546896952896</v>
      </c>
      <c r="D166" s="4">
        <v>17.898752000000002</v>
      </c>
      <c r="E166" s="4">
        <v>5.4380762113140104</v>
      </c>
      <c r="F166" s="4">
        <v>21.906625514403299</v>
      </c>
      <c r="G166" s="4">
        <v>5.4380762113140104</v>
      </c>
      <c r="H166" s="4">
        <f t="shared" si="5"/>
        <v>-18.1828140660594</v>
      </c>
      <c r="I166" s="4">
        <f t="shared" si="5"/>
        <v>-21.51054531030471</v>
      </c>
      <c r="J166" s="4">
        <f t="shared" si="5"/>
        <v>-5.1012479999999982</v>
      </c>
      <c r="K166" s="4">
        <f t="shared" si="4"/>
        <v>-17.561923788685988</v>
      </c>
      <c r="L166" s="4">
        <f t="shared" si="4"/>
        <v>-1.0933744855967014</v>
      </c>
      <c r="M166" s="4">
        <f t="shared" si="4"/>
        <v>-17.561923788685988</v>
      </c>
    </row>
    <row r="167" spans="1:13" x14ac:dyDescent="0.25">
      <c r="A167" s="4">
        <v>16.400000000000002</v>
      </c>
      <c r="B167" s="4">
        <v>11.7773422792845</v>
      </c>
      <c r="C167" s="4">
        <v>8.4496110350391795</v>
      </c>
      <c r="D167" s="4">
        <v>17.835968000000001</v>
      </c>
      <c r="E167" s="4">
        <v>5.3982325566579101</v>
      </c>
      <c r="F167" s="4">
        <v>21.8931687242798</v>
      </c>
      <c r="G167" s="4">
        <v>5.3982325566579101</v>
      </c>
      <c r="H167" s="4">
        <f t="shared" si="5"/>
        <v>-18.2226577207155</v>
      </c>
      <c r="I167" s="4">
        <f t="shared" si="5"/>
        <v>-21.55038896496082</v>
      </c>
      <c r="J167" s="4">
        <f t="shared" si="5"/>
        <v>-5.1640319999999988</v>
      </c>
      <c r="K167" s="4">
        <f t="shared" si="4"/>
        <v>-17.601767443342091</v>
      </c>
      <c r="L167" s="4">
        <f t="shared" si="4"/>
        <v>-1.1068312757202001</v>
      </c>
      <c r="M167" s="4">
        <f t="shared" si="4"/>
        <v>-17.601767443342091</v>
      </c>
    </row>
    <row r="168" spans="1:13" x14ac:dyDescent="0.25">
      <c r="A168" s="4">
        <v>16.5</v>
      </c>
      <c r="B168" s="4">
        <v>11.737740836791399</v>
      </c>
      <c r="C168" s="4">
        <v>8.4100095925460607</v>
      </c>
      <c r="D168" s="4">
        <v>17.7728</v>
      </c>
      <c r="E168" s="4">
        <v>5.3586311141647798</v>
      </c>
      <c r="F168" s="4">
        <v>21.879629629629601</v>
      </c>
      <c r="G168" s="4">
        <v>5.3586311141647798</v>
      </c>
      <c r="H168" s="4">
        <f t="shared" si="5"/>
        <v>-18.262259163208601</v>
      </c>
      <c r="I168" s="4">
        <f t="shared" si="5"/>
        <v>-21.589990407453939</v>
      </c>
      <c r="J168" s="4">
        <f t="shared" si="5"/>
        <v>-5.2271999999999998</v>
      </c>
      <c r="K168" s="4">
        <f t="shared" si="4"/>
        <v>-17.64136888583522</v>
      </c>
      <c r="L168" s="4">
        <f t="shared" si="4"/>
        <v>-1.1203703703703987</v>
      </c>
      <c r="M168" s="4">
        <f t="shared" si="4"/>
        <v>-17.64136888583522</v>
      </c>
    </row>
    <row r="169" spans="1:13" x14ac:dyDescent="0.25">
      <c r="A169" s="4">
        <v>16.600000000000001</v>
      </c>
      <c r="B169" s="4">
        <v>11.6983786793992</v>
      </c>
      <c r="C169" s="4">
        <v>8.3706474351538294</v>
      </c>
      <c r="D169" s="4">
        <v>17.709247999999999</v>
      </c>
      <c r="E169" s="4">
        <v>5.3192689567725502</v>
      </c>
      <c r="F169" s="4">
        <v>21.866008230452699</v>
      </c>
      <c r="G169" s="4">
        <v>5.3192689567725502</v>
      </c>
      <c r="H169" s="4">
        <f t="shared" si="5"/>
        <v>-18.301621320600802</v>
      </c>
      <c r="I169" s="4">
        <f t="shared" si="5"/>
        <v>-21.629352564846172</v>
      </c>
      <c r="J169" s="4">
        <f t="shared" si="5"/>
        <v>-5.2907520000000012</v>
      </c>
      <c r="K169" s="4">
        <f t="shared" si="4"/>
        <v>-17.68073104322745</v>
      </c>
      <c r="L169" s="4">
        <f t="shared" si="4"/>
        <v>-1.1339917695473005</v>
      </c>
      <c r="M169" s="4">
        <f t="shared" si="4"/>
        <v>-17.68073104322745</v>
      </c>
    </row>
    <row r="170" spans="1:13" x14ac:dyDescent="0.25">
      <c r="A170" s="4">
        <v>16.7</v>
      </c>
      <c r="B170" s="4">
        <v>11.6592529327863</v>
      </c>
      <c r="C170" s="4">
        <v>8.33152168854091</v>
      </c>
      <c r="D170" s="4">
        <v>17.645312000000001</v>
      </c>
      <c r="E170" s="4">
        <v>5.28014321015963</v>
      </c>
      <c r="F170" s="4">
        <v>21.852304526748998</v>
      </c>
      <c r="G170" s="4">
        <v>5.28014321015963</v>
      </c>
      <c r="H170" s="4">
        <f t="shared" si="5"/>
        <v>-18.340747067213698</v>
      </c>
      <c r="I170" s="4">
        <f t="shared" si="5"/>
        <v>-21.66847831145909</v>
      </c>
      <c r="J170" s="4">
        <f t="shared" si="5"/>
        <v>-5.3546879999999994</v>
      </c>
      <c r="K170" s="4">
        <f t="shared" si="4"/>
        <v>-17.719856789840371</v>
      </c>
      <c r="L170" s="4">
        <f t="shared" si="4"/>
        <v>-1.1476954732510016</v>
      </c>
      <c r="M170" s="4">
        <f t="shared" si="4"/>
        <v>-17.719856789840371</v>
      </c>
    </row>
    <row r="171" spans="1:13" x14ac:dyDescent="0.25">
      <c r="A171" s="4">
        <v>16.8</v>
      </c>
      <c r="B171" s="4">
        <v>11.6203607741121</v>
      </c>
      <c r="C171" s="4">
        <v>8.2926295298667103</v>
      </c>
      <c r="D171" s="4">
        <v>17.580991999999998</v>
      </c>
      <c r="E171" s="4">
        <v>5.2412510514854302</v>
      </c>
      <c r="F171" s="4">
        <v>21.838518518518502</v>
      </c>
      <c r="G171" s="4">
        <v>5.2412510514854302</v>
      </c>
      <c r="H171" s="4">
        <f t="shared" si="5"/>
        <v>-18.3796392258879</v>
      </c>
      <c r="I171" s="4">
        <f t="shared" si="5"/>
        <v>-21.707370470133291</v>
      </c>
      <c r="J171" s="4">
        <f t="shared" si="5"/>
        <v>-5.4190080000000016</v>
      </c>
      <c r="K171" s="4">
        <f t="shared" si="4"/>
        <v>-17.758748948514569</v>
      </c>
      <c r="L171" s="4">
        <f t="shared" si="4"/>
        <v>-1.1614814814814984</v>
      </c>
      <c r="M171" s="4">
        <f t="shared" si="4"/>
        <v>-17.758748948514569</v>
      </c>
    </row>
    <row r="172" spans="1:13" x14ac:dyDescent="0.25">
      <c r="A172" s="4">
        <v>16.900000000000002</v>
      </c>
      <c r="B172" s="4">
        <v>11.581699430794901</v>
      </c>
      <c r="C172" s="4">
        <v>8.2539681865495496</v>
      </c>
      <c r="D172" s="4">
        <v>17.516287999999999</v>
      </c>
      <c r="E172" s="4">
        <v>5.2025897081682704</v>
      </c>
      <c r="F172" s="4">
        <v>21.824650205761301</v>
      </c>
      <c r="G172" s="4">
        <v>5.2025897081682704</v>
      </c>
      <c r="H172" s="4">
        <f t="shared" si="5"/>
        <v>-18.418300569205101</v>
      </c>
      <c r="I172" s="4">
        <f t="shared" si="5"/>
        <v>-21.74603181345045</v>
      </c>
      <c r="J172" s="4">
        <f t="shared" si="5"/>
        <v>-5.4837120000000006</v>
      </c>
      <c r="K172" s="4">
        <f t="shared" si="4"/>
        <v>-17.797410291831731</v>
      </c>
      <c r="L172" s="4">
        <f t="shared" si="4"/>
        <v>-1.1753497942386986</v>
      </c>
      <c r="M172" s="4">
        <f t="shared" si="4"/>
        <v>-17.797410291831731</v>
      </c>
    </row>
    <row r="173" spans="1:13" x14ac:dyDescent="0.25">
      <c r="A173" s="4">
        <v>17</v>
      </c>
      <c r="B173" s="4">
        <v>11.543266179325901</v>
      </c>
      <c r="C173" s="4">
        <v>8.2155349350805391</v>
      </c>
      <c r="D173" s="4">
        <v>17.4512</v>
      </c>
      <c r="E173" s="4">
        <v>5.1641564566992599</v>
      </c>
      <c r="F173" s="4">
        <v>21.810699588477402</v>
      </c>
      <c r="G173" s="4">
        <v>5.1641564566992599</v>
      </c>
      <c r="H173" s="4">
        <f t="shared" si="5"/>
        <v>-18.456733820674099</v>
      </c>
      <c r="I173" s="4">
        <f t="shared" si="5"/>
        <v>-21.784465064919459</v>
      </c>
      <c r="J173" s="4">
        <f t="shared" si="5"/>
        <v>-5.5488</v>
      </c>
      <c r="K173" s="4">
        <f t="shared" si="4"/>
        <v>-17.83584354330074</v>
      </c>
      <c r="L173" s="4">
        <f t="shared" si="4"/>
        <v>-1.1893004115225985</v>
      </c>
      <c r="M173" s="4">
        <f t="shared" si="4"/>
        <v>-17.83584354330074</v>
      </c>
    </row>
    <row r="174" spans="1:13" x14ac:dyDescent="0.25">
      <c r="A174" s="4">
        <v>17.100000000000001</v>
      </c>
      <c r="B174" s="4">
        <v>11.5050583441177</v>
      </c>
      <c r="C174" s="4">
        <v>8.1773270998723504</v>
      </c>
      <c r="D174" s="4">
        <v>17.385728</v>
      </c>
      <c r="E174" s="4">
        <v>5.1259486214910703</v>
      </c>
      <c r="F174" s="4">
        <v>21.796666666666699</v>
      </c>
      <c r="G174" s="4">
        <v>5.1259486214910703</v>
      </c>
      <c r="H174" s="4">
        <f t="shared" si="5"/>
        <v>-18.4949416558823</v>
      </c>
      <c r="I174" s="4">
        <f t="shared" si="5"/>
        <v>-21.82267290012765</v>
      </c>
      <c r="J174" s="4">
        <f t="shared" si="5"/>
        <v>-5.6142719999999997</v>
      </c>
      <c r="K174" s="4">
        <f t="shared" si="4"/>
        <v>-17.874051378508931</v>
      </c>
      <c r="L174" s="4">
        <f t="shared" si="4"/>
        <v>-1.2033333333333012</v>
      </c>
      <c r="M174" s="4">
        <f t="shared" si="4"/>
        <v>-17.874051378508931</v>
      </c>
    </row>
    <row r="175" spans="1:13" x14ac:dyDescent="0.25">
      <c r="A175" s="4">
        <v>17.2</v>
      </c>
      <c r="B175" s="4">
        <v>11.467073296386801</v>
      </c>
      <c r="C175" s="4">
        <v>8.1393420521414193</v>
      </c>
      <c r="D175" s="4">
        <v>17.319872</v>
      </c>
      <c r="E175" s="4">
        <v>5.0879635737601401</v>
      </c>
      <c r="F175" s="4">
        <v>21.7825514403292</v>
      </c>
      <c r="G175" s="4">
        <v>5.0879635737601401</v>
      </c>
      <c r="H175" s="4">
        <f t="shared" si="5"/>
        <v>-18.532926703613199</v>
      </c>
      <c r="I175" s="4">
        <f t="shared" si="5"/>
        <v>-21.860657947858581</v>
      </c>
      <c r="J175" s="4">
        <f t="shared" si="5"/>
        <v>-5.6801279999999998</v>
      </c>
      <c r="K175" s="4">
        <f t="shared" si="4"/>
        <v>-17.912036426239858</v>
      </c>
      <c r="L175" s="4">
        <f t="shared" si="4"/>
        <v>-1.2174485596707996</v>
      </c>
      <c r="M175" s="4">
        <f t="shared" si="4"/>
        <v>-17.912036426239858</v>
      </c>
    </row>
    <row r="176" spans="1:13" x14ac:dyDescent="0.25">
      <c r="A176" s="4">
        <v>17.3</v>
      </c>
      <c r="B176" s="4">
        <v>11.429308453068099</v>
      </c>
      <c r="C176" s="4">
        <v>8.1015772088227305</v>
      </c>
      <c r="D176" s="4">
        <v>17.253632</v>
      </c>
      <c r="E176" s="4">
        <v>5.0501987304414504</v>
      </c>
      <c r="F176" s="4">
        <v>21.768353909464999</v>
      </c>
      <c r="G176" s="4">
        <v>5.0501987304414504</v>
      </c>
      <c r="H176" s="4">
        <f t="shared" si="5"/>
        <v>-18.570691546931901</v>
      </c>
      <c r="I176" s="4">
        <f t="shared" si="5"/>
        <v>-21.898422791177268</v>
      </c>
      <c r="J176" s="4">
        <f t="shared" si="5"/>
        <v>-5.7463680000000004</v>
      </c>
      <c r="K176" s="4">
        <f t="shared" si="4"/>
        <v>-17.949801269558549</v>
      </c>
      <c r="L176" s="4">
        <f t="shared" si="4"/>
        <v>-1.2316460905350013</v>
      </c>
      <c r="M176" s="4">
        <f t="shared" si="4"/>
        <v>-17.949801269558549</v>
      </c>
    </row>
    <row r="177" spans="1:13" x14ac:dyDescent="0.25">
      <c r="A177" s="4">
        <v>17.400000000000002</v>
      </c>
      <c r="B177" s="4">
        <v>11.391761275761001</v>
      </c>
      <c r="C177" s="4">
        <v>8.0640300315156495</v>
      </c>
      <c r="D177" s="4">
        <v>17.187007999999999</v>
      </c>
      <c r="E177" s="4">
        <v>5.01265155313438</v>
      </c>
      <c r="F177" s="4">
        <v>21.754074074074101</v>
      </c>
      <c r="G177" s="4">
        <v>5.01265155313438</v>
      </c>
      <c r="H177" s="4">
        <f t="shared" si="5"/>
        <v>-18.608238724239001</v>
      </c>
      <c r="I177" s="4">
        <f t="shared" si="5"/>
        <v>-21.935969968484351</v>
      </c>
      <c r="J177" s="4">
        <f t="shared" si="5"/>
        <v>-5.8129920000000013</v>
      </c>
      <c r="K177" s="4">
        <f t="shared" si="4"/>
        <v>-17.987348446865621</v>
      </c>
      <c r="L177" s="4">
        <f t="shared" si="4"/>
        <v>-1.2459259259258992</v>
      </c>
      <c r="M177" s="4">
        <f t="shared" si="4"/>
        <v>-17.987348446865621</v>
      </c>
    </row>
    <row r="178" spans="1:13" x14ac:dyDescent="0.25">
      <c r="A178" s="4">
        <v>17.5</v>
      </c>
      <c r="B178" s="4">
        <v>11.3544292697056</v>
      </c>
      <c r="C178" s="4">
        <v>8.0266980254602398</v>
      </c>
      <c r="D178" s="4">
        <v>17.12</v>
      </c>
      <c r="E178" s="4">
        <v>4.9753195470789597</v>
      </c>
      <c r="F178" s="4">
        <v>21.7397119341564</v>
      </c>
      <c r="G178" s="4">
        <v>4.9753195470789597</v>
      </c>
      <c r="H178" s="4">
        <f t="shared" si="5"/>
        <v>-18.645570730294402</v>
      </c>
      <c r="I178" s="4">
        <f t="shared" si="5"/>
        <v>-21.973301974539758</v>
      </c>
      <c r="J178" s="4">
        <f t="shared" si="5"/>
        <v>-5.879999999999999</v>
      </c>
      <c r="K178" s="4">
        <f t="shared" si="4"/>
        <v>-18.024680452921039</v>
      </c>
      <c r="L178" s="4">
        <f t="shared" si="4"/>
        <v>-1.2602880658436</v>
      </c>
      <c r="M178" s="4">
        <f t="shared" si="4"/>
        <v>-18.024680452921039</v>
      </c>
    </row>
    <row r="179" spans="1:13" x14ac:dyDescent="0.25">
      <c r="A179" s="4">
        <v>17.600000000000001</v>
      </c>
      <c r="B179" s="4">
        <v>11.317309982787799</v>
      </c>
      <c r="C179" s="4">
        <v>7.9895787385424102</v>
      </c>
      <c r="D179" s="4">
        <v>17.052607999999999</v>
      </c>
      <c r="E179" s="4">
        <v>4.9382002601611301</v>
      </c>
      <c r="F179" s="4">
        <v>21.7252674897119</v>
      </c>
      <c r="G179" s="4">
        <v>4.9382002601611301</v>
      </c>
      <c r="H179" s="4">
        <f t="shared" si="5"/>
        <v>-18.682690017212202</v>
      </c>
      <c r="I179" s="4">
        <f t="shared" si="5"/>
        <v>-22.010421261457591</v>
      </c>
      <c r="J179" s="4">
        <f t="shared" si="5"/>
        <v>-5.9473920000000007</v>
      </c>
      <c r="K179" s="4">
        <f t="shared" si="4"/>
        <v>-18.061799739838868</v>
      </c>
      <c r="L179" s="4">
        <f t="shared" si="4"/>
        <v>-1.2747325102881</v>
      </c>
      <c r="M179" s="4">
        <f t="shared" si="4"/>
        <v>-18.061799739838868</v>
      </c>
    </row>
    <row r="180" spans="1:13" x14ac:dyDescent="0.25">
      <c r="A180" s="4">
        <v>17.7</v>
      </c>
      <c r="B180" s="4">
        <v>11.2804010045729</v>
      </c>
      <c r="C180" s="4">
        <v>7.9526697603275602</v>
      </c>
      <c r="D180" s="4">
        <v>16.984832000000001</v>
      </c>
      <c r="E180" s="4">
        <v>4.9012912819462802</v>
      </c>
      <c r="F180" s="4">
        <v>21.7107407407407</v>
      </c>
      <c r="G180" s="4">
        <v>4.9012912819462802</v>
      </c>
      <c r="H180" s="4">
        <f t="shared" si="5"/>
        <v>-18.719598995427098</v>
      </c>
      <c r="I180" s="4">
        <f t="shared" si="5"/>
        <v>-22.047330239672441</v>
      </c>
      <c r="J180" s="4">
        <f t="shared" si="5"/>
        <v>-6.0151679999999992</v>
      </c>
      <c r="K180" s="4">
        <f t="shared" si="4"/>
        <v>-18.098708718053722</v>
      </c>
      <c r="L180" s="4">
        <f t="shared" si="4"/>
        <v>-1.2892592592592997</v>
      </c>
      <c r="M180" s="4">
        <f t="shared" si="4"/>
        <v>-18.098708718053722</v>
      </c>
    </row>
    <row r="181" spans="1:13" x14ac:dyDescent="0.25">
      <c r="A181" s="4">
        <v>17.8</v>
      </c>
      <c r="B181" s="4">
        <v>11.2436999653666</v>
      </c>
      <c r="C181" s="4">
        <v>7.9159687211212404</v>
      </c>
      <c r="D181" s="4">
        <v>16.916671999999998</v>
      </c>
      <c r="E181" s="4">
        <v>4.8645902427399701</v>
      </c>
      <c r="F181" s="4">
        <v>21.696131687242801</v>
      </c>
      <c r="G181" s="4">
        <v>4.8645902427399701</v>
      </c>
      <c r="H181" s="4">
        <f t="shared" si="5"/>
        <v>-18.756300034633398</v>
      </c>
      <c r="I181" s="4">
        <f t="shared" si="5"/>
        <v>-22.084031278878761</v>
      </c>
      <c r="J181" s="4">
        <f t="shared" si="5"/>
        <v>-6.0833280000000016</v>
      </c>
      <c r="K181" s="4">
        <f t="shared" si="4"/>
        <v>-18.135409757260028</v>
      </c>
      <c r="L181" s="4">
        <f t="shared" si="4"/>
        <v>-1.3038683127571993</v>
      </c>
      <c r="M181" s="4">
        <f t="shared" si="4"/>
        <v>-18.135409757260028</v>
      </c>
    </row>
    <row r="182" spans="1:13" x14ac:dyDescent="0.25">
      <c r="A182" s="4">
        <v>17.900000000000002</v>
      </c>
      <c r="B182" s="4">
        <v>11.207204535301599</v>
      </c>
      <c r="C182" s="4">
        <v>7.8794732910562599</v>
      </c>
      <c r="D182" s="4">
        <v>16.848127999999999</v>
      </c>
      <c r="E182" s="4">
        <v>4.8280948126749799</v>
      </c>
      <c r="F182" s="4">
        <v>21.681440329218098</v>
      </c>
      <c r="G182" s="4">
        <v>4.8280948126749799</v>
      </c>
      <c r="H182" s="4">
        <f t="shared" si="5"/>
        <v>-18.792795464698401</v>
      </c>
      <c r="I182" s="4">
        <f t="shared" si="5"/>
        <v>-22.120526708943739</v>
      </c>
      <c r="J182" s="4">
        <f t="shared" si="5"/>
        <v>-6.1518720000000009</v>
      </c>
      <c r="K182" s="4">
        <f t="shared" si="4"/>
        <v>-18.17190518732502</v>
      </c>
      <c r="L182" s="4">
        <f t="shared" si="4"/>
        <v>-1.3185596707819016</v>
      </c>
      <c r="M182" s="4">
        <f t="shared" si="4"/>
        <v>-18.17190518732502</v>
      </c>
    </row>
    <row r="183" spans="1:13" x14ac:dyDescent="0.25">
      <c r="A183" s="4">
        <v>18</v>
      </c>
      <c r="B183" s="4">
        <v>11.1709124234504</v>
      </c>
      <c r="C183" s="4">
        <v>7.8431811792050601</v>
      </c>
      <c r="D183" s="4">
        <v>16.779199999999999</v>
      </c>
      <c r="E183" s="4">
        <v>4.79180270082378</v>
      </c>
      <c r="F183" s="4">
        <v>21.6666666666667</v>
      </c>
      <c r="G183" s="4">
        <v>4.79180270082378</v>
      </c>
      <c r="H183" s="4">
        <f t="shared" si="5"/>
        <v>-18.8290875765496</v>
      </c>
      <c r="I183" s="4">
        <f t="shared" si="5"/>
        <v>-22.156818820794939</v>
      </c>
      <c r="J183" s="4">
        <f t="shared" si="5"/>
        <v>-6.2208000000000006</v>
      </c>
      <c r="K183" s="4">
        <f t="shared" si="4"/>
        <v>-18.20819729917622</v>
      </c>
      <c r="L183" s="4">
        <f t="shared" si="4"/>
        <v>-1.3333333333333002</v>
      </c>
      <c r="M183" s="4">
        <f t="shared" si="4"/>
        <v>-18.20819729917622</v>
      </c>
    </row>
    <row r="184" spans="1:13" x14ac:dyDescent="0.25">
      <c r="A184" s="4">
        <v>18.100000000000001</v>
      </c>
      <c r="B184" s="4">
        <v>11.134821376962201</v>
      </c>
      <c r="C184" s="4">
        <v>7.8070901327168798</v>
      </c>
      <c r="D184" s="4">
        <v>16.709887999999999</v>
      </c>
      <c r="E184" s="4">
        <v>4.7557116543356104</v>
      </c>
      <c r="F184" s="4">
        <v>21.651810699588498</v>
      </c>
      <c r="G184" s="4">
        <v>4.7557116543356104</v>
      </c>
      <c r="H184" s="4">
        <f t="shared" si="5"/>
        <v>-18.865178623037799</v>
      </c>
      <c r="I184" s="4">
        <f t="shared" si="5"/>
        <v>-22.19290986728312</v>
      </c>
      <c r="J184" s="4">
        <f t="shared" si="5"/>
        <v>-6.2901120000000006</v>
      </c>
      <c r="K184" s="4">
        <f t="shared" si="4"/>
        <v>-18.244288345664391</v>
      </c>
      <c r="L184" s="4">
        <f t="shared" si="4"/>
        <v>-1.3481893004115015</v>
      </c>
      <c r="M184" s="4">
        <f t="shared" si="4"/>
        <v>-18.244288345664391</v>
      </c>
    </row>
    <row r="185" spans="1:13" x14ac:dyDescent="0.25">
      <c r="A185" s="4">
        <v>18.2</v>
      </c>
      <c r="B185" s="4">
        <v>11.0989291802239</v>
      </c>
      <c r="C185" s="4">
        <v>7.7711979359785301</v>
      </c>
      <c r="D185" s="4">
        <v>16.640191999999999</v>
      </c>
      <c r="E185" s="4">
        <v>4.7198194575972501</v>
      </c>
      <c r="F185" s="4">
        <v>21.636872427983501</v>
      </c>
      <c r="G185" s="4">
        <v>4.7198194575972501</v>
      </c>
      <c r="H185" s="4">
        <f t="shared" si="5"/>
        <v>-18.901070819776102</v>
      </c>
      <c r="I185" s="4">
        <f t="shared" si="5"/>
        <v>-22.228802064021469</v>
      </c>
      <c r="J185" s="4">
        <f t="shared" si="5"/>
        <v>-6.359808000000001</v>
      </c>
      <c r="K185" s="4">
        <f t="shared" si="4"/>
        <v>-18.28018054240275</v>
      </c>
      <c r="L185" s="4">
        <f t="shared" si="4"/>
        <v>-1.3631275720164986</v>
      </c>
      <c r="M185" s="4">
        <f t="shared" si="4"/>
        <v>-18.28018054240275</v>
      </c>
    </row>
    <row r="186" spans="1:13" x14ac:dyDescent="0.25">
      <c r="A186" s="4">
        <v>18.3</v>
      </c>
      <c r="B186" s="4">
        <v>11.0632336540436</v>
      </c>
      <c r="C186" s="4">
        <v>7.7355024097982197</v>
      </c>
      <c r="D186" s="4">
        <v>16.570112000000002</v>
      </c>
      <c r="E186" s="4">
        <v>4.6841239314169396</v>
      </c>
      <c r="F186" s="4">
        <v>21.621851851851901</v>
      </c>
      <c r="G186" s="4">
        <v>4.6841239314169396</v>
      </c>
      <c r="H186" s="4">
        <f t="shared" si="5"/>
        <v>-18.9367663459564</v>
      </c>
      <c r="I186" s="4">
        <f t="shared" si="5"/>
        <v>-22.264497590201781</v>
      </c>
      <c r="J186" s="4">
        <f t="shared" si="5"/>
        <v>-6.4298879999999983</v>
      </c>
      <c r="K186" s="4">
        <f t="shared" si="4"/>
        <v>-18.315876068583059</v>
      </c>
      <c r="L186" s="4">
        <f t="shared" si="4"/>
        <v>-1.3781481481480995</v>
      </c>
      <c r="M186" s="4">
        <f t="shared" si="4"/>
        <v>-18.315876068583059</v>
      </c>
    </row>
    <row r="187" spans="1:13" x14ac:dyDescent="0.25">
      <c r="A187" s="4">
        <v>18.400000000000002</v>
      </c>
      <c r="B187" s="4">
        <v>11.027732654856999</v>
      </c>
      <c r="C187" s="4">
        <v>7.7000014106116099</v>
      </c>
      <c r="D187" s="4">
        <v>16.499648000000001</v>
      </c>
      <c r="E187" s="4">
        <v>4.6486229322303299</v>
      </c>
      <c r="F187" s="4">
        <v>21.606748971193401</v>
      </c>
      <c r="G187" s="4">
        <v>4.6486229322303299</v>
      </c>
      <c r="H187" s="4">
        <f t="shared" si="5"/>
        <v>-18.972267345143003</v>
      </c>
      <c r="I187" s="4">
        <f t="shared" si="5"/>
        <v>-22.299998589388391</v>
      </c>
      <c r="J187" s="4">
        <f t="shared" si="5"/>
        <v>-6.5003519999999995</v>
      </c>
      <c r="K187" s="4">
        <f t="shared" si="4"/>
        <v>-18.351377067769668</v>
      </c>
      <c r="L187" s="4">
        <f t="shared" si="4"/>
        <v>-1.3932510288065991</v>
      </c>
      <c r="M187" s="4">
        <f t="shared" si="4"/>
        <v>-18.351377067769668</v>
      </c>
    </row>
    <row r="188" spans="1:13" x14ac:dyDescent="0.25">
      <c r="A188" s="4">
        <v>18.5</v>
      </c>
      <c r="B188" s="4">
        <v>10.992424073954799</v>
      </c>
      <c r="C188" s="4">
        <v>7.6646928297094501</v>
      </c>
      <c r="D188" s="4">
        <v>16.428799999999999</v>
      </c>
      <c r="E188" s="4">
        <v>4.61331435132817</v>
      </c>
      <c r="F188" s="4">
        <v>21.591563786008201</v>
      </c>
      <c r="G188" s="4">
        <v>4.61331435132817</v>
      </c>
      <c r="H188" s="4">
        <f t="shared" si="5"/>
        <v>-19.007575926045199</v>
      </c>
      <c r="I188" s="4">
        <f t="shared" si="5"/>
        <v>-22.335307170290548</v>
      </c>
      <c r="J188" s="4">
        <f t="shared" si="5"/>
        <v>-6.571200000000001</v>
      </c>
      <c r="K188" s="4">
        <f t="shared" si="4"/>
        <v>-18.386685648671829</v>
      </c>
      <c r="L188" s="4">
        <f t="shared" si="4"/>
        <v>-1.4084362139917985</v>
      </c>
      <c r="M188" s="4">
        <f t="shared" si="4"/>
        <v>-18.386685648671829</v>
      </c>
    </row>
    <row r="189" spans="1:13" x14ac:dyDescent="0.25">
      <c r="A189" s="4">
        <v>18.600000000000001</v>
      </c>
      <c r="B189" s="4">
        <v>10.957305836731299</v>
      </c>
      <c r="C189" s="4">
        <v>7.62957459248591</v>
      </c>
      <c r="D189" s="4">
        <v>16.357568000000001</v>
      </c>
      <c r="E189" s="4">
        <v>4.5781961141046299</v>
      </c>
      <c r="F189" s="4">
        <v>21.576296296296299</v>
      </c>
      <c r="G189" s="4">
        <v>4.5781961141046299</v>
      </c>
      <c r="H189" s="4">
        <f t="shared" si="5"/>
        <v>-19.042694163268699</v>
      </c>
      <c r="I189" s="4">
        <f t="shared" si="5"/>
        <v>-22.370425407514091</v>
      </c>
      <c r="J189" s="4">
        <f t="shared" si="5"/>
        <v>-6.6424319999999994</v>
      </c>
      <c r="K189" s="4">
        <f t="shared" si="4"/>
        <v>-18.421803885895372</v>
      </c>
      <c r="L189" s="4">
        <f t="shared" si="4"/>
        <v>-1.4237037037037013</v>
      </c>
      <c r="M189" s="4">
        <f t="shared" si="4"/>
        <v>-18.421803885895372</v>
      </c>
    </row>
    <row r="190" spans="1:13" x14ac:dyDescent="0.25">
      <c r="A190" s="4">
        <v>18.7</v>
      </c>
      <c r="B190" s="4">
        <v>10.922375901952501</v>
      </c>
      <c r="C190" s="4">
        <v>7.5946446577071702</v>
      </c>
      <c r="D190" s="4">
        <v>16.285952000000002</v>
      </c>
      <c r="E190" s="4">
        <v>4.5432661793258902</v>
      </c>
      <c r="F190" s="4">
        <v>21.5609465020576</v>
      </c>
      <c r="G190" s="4">
        <v>4.5432661793258902</v>
      </c>
      <c r="H190" s="4">
        <f t="shared" si="5"/>
        <v>-19.077624098047501</v>
      </c>
      <c r="I190" s="4">
        <f t="shared" si="5"/>
        <v>-22.405355342292829</v>
      </c>
      <c r="J190" s="4">
        <f t="shared" si="5"/>
        <v>-6.7140479999999982</v>
      </c>
      <c r="K190" s="4">
        <f t="shared" si="4"/>
        <v>-18.45673382067411</v>
      </c>
      <c r="L190" s="4">
        <f t="shared" si="4"/>
        <v>-1.4390534979423997</v>
      </c>
      <c r="M190" s="4">
        <f t="shared" si="4"/>
        <v>-18.45673382067411</v>
      </c>
    </row>
    <row r="191" spans="1:13" x14ac:dyDescent="0.25">
      <c r="A191" s="4">
        <v>18.8</v>
      </c>
      <c r="B191" s="4">
        <v>10.8876322610448</v>
      </c>
      <c r="C191" s="4">
        <v>7.5599010167994596</v>
      </c>
      <c r="D191" s="4">
        <v>16.213951999999999</v>
      </c>
      <c r="E191" s="4">
        <v>4.5085225384181804</v>
      </c>
      <c r="F191" s="4">
        <v>21.545514403292199</v>
      </c>
      <c r="G191" s="4">
        <v>4.5085225384181804</v>
      </c>
      <c r="H191" s="4">
        <f t="shared" si="5"/>
        <v>-19.1123677389552</v>
      </c>
      <c r="I191" s="4">
        <f t="shared" si="5"/>
        <v>-22.440098983200542</v>
      </c>
      <c r="J191" s="4">
        <f t="shared" si="5"/>
        <v>-6.786048000000001</v>
      </c>
      <c r="K191" s="4">
        <f t="shared" si="4"/>
        <v>-18.49147746158182</v>
      </c>
      <c r="L191" s="4">
        <f t="shared" si="4"/>
        <v>-1.4544855967078014</v>
      </c>
      <c r="M191" s="4">
        <f t="shared" si="4"/>
        <v>-18.49147746158182</v>
      </c>
    </row>
    <row r="192" spans="1:13" x14ac:dyDescent="0.25">
      <c r="A192" s="4">
        <v>18.900000000000002</v>
      </c>
      <c r="B192" s="4">
        <v>10.853072937401301</v>
      </c>
      <c r="C192" s="4">
        <v>7.5253416931559904</v>
      </c>
      <c r="D192" s="4">
        <v>16.141567999999999</v>
      </c>
      <c r="E192" s="4">
        <v>4.4739632147747104</v>
      </c>
      <c r="F192" s="4">
        <v>21.53</v>
      </c>
      <c r="G192" s="4">
        <v>4.4739632147747104</v>
      </c>
      <c r="H192" s="4">
        <f t="shared" si="5"/>
        <v>-19.146927062598699</v>
      </c>
      <c r="I192" s="4">
        <f t="shared" si="5"/>
        <v>-22.47465830684401</v>
      </c>
      <c r="J192" s="4">
        <f t="shared" si="5"/>
        <v>-6.8584320000000005</v>
      </c>
      <c r="K192" s="4">
        <f t="shared" si="4"/>
        <v>-18.526036785225291</v>
      </c>
      <c r="L192" s="4">
        <f t="shared" si="4"/>
        <v>-1.4699999999999989</v>
      </c>
      <c r="M192" s="4">
        <f t="shared" si="4"/>
        <v>-18.526036785225291</v>
      </c>
    </row>
    <row r="193" spans="1:13" x14ac:dyDescent="0.25">
      <c r="A193" s="4">
        <v>19</v>
      </c>
      <c r="B193" s="4">
        <v>10.818695985707601</v>
      </c>
      <c r="C193" s="4">
        <v>7.4909647414622196</v>
      </c>
      <c r="D193" s="4">
        <v>16.0688</v>
      </c>
      <c r="E193" s="4">
        <v>4.4395862630809404</v>
      </c>
      <c r="F193" s="4">
        <v>21.5144032921811</v>
      </c>
      <c r="G193" s="4">
        <v>4.4395862630809404</v>
      </c>
      <c r="H193" s="4">
        <f t="shared" si="5"/>
        <v>-19.181304014292401</v>
      </c>
      <c r="I193" s="4">
        <f t="shared" si="5"/>
        <v>-22.509035258537779</v>
      </c>
      <c r="J193" s="4">
        <f t="shared" si="5"/>
        <v>-6.9312000000000005</v>
      </c>
      <c r="K193" s="4">
        <f t="shared" si="4"/>
        <v>-18.56041373691906</v>
      </c>
      <c r="L193" s="4">
        <f t="shared" si="4"/>
        <v>-1.4855967078188996</v>
      </c>
      <c r="M193" s="4">
        <f t="shared" si="4"/>
        <v>-18.56041373691906</v>
      </c>
    </row>
    <row r="194" spans="1:13" x14ac:dyDescent="0.25">
      <c r="A194" s="4">
        <v>19.100000000000001</v>
      </c>
      <c r="B194" s="4">
        <v>10.7844994912841</v>
      </c>
      <c r="C194" s="4">
        <v>7.45676824703874</v>
      </c>
      <c r="D194" s="4">
        <v>15.995647999999999</v>
      </c>
      <c r="E194" s="4">
        <v>4.4053897686574599</v>
      </c>
      <c r="F194" s="4">
        <v>21.4987242798354</v>
      </c>
      <c r="G194" s="4">
        <v>4.4053897686574599</v>
      </c>
      <c r="H194" s="4">
        <f t="shared" si="5"/>
        <v>-19.215500508715898</v>
      </c>
      <c r="I194" s="4">
        <f t="shared" si="5"/>
        <v>-22.543231752961262</v>
      </c>
      <c r="J194" s="4">
        <f t="shared" si="5"/>
        <v>-7.0043520000000008</v>
      </c>
      <c r="K194" s="4">
        <f t="shared" si="4"/>
        <v>-18.594610231342539</v>
      </c>
      <c r="L194" s="4">
        <f t="shared" si="4"/>
        <v>-1.5012757201645996</v>
      </c>
      <c r="M194" s="4">
        <f t="shared" si="4"/>
        <v>-18.594610231342539</v>
      </c>
    </row>
    <row r="195" spans="1:13" x14ac:dyDescent="0.25">
      <c r="A195" s="4">
        <v>19.200000000000003</v>
      </c>
      <c r="B195" s="4">
        <v>10.7504815694468</v>
      </c>
      <c r="C195" s="4">
        <v>7.4227503252014104</v>
      </c>
      <c r="D195" s="4">
        <v>15.922112</v>
      </c>
      <c r="E195" s="4">
        <v>4.3713718468201304</v>
      </c>
      <c r="F195" s="4">
        <v>21.482962962963001</v>
      </c>
      <c r="G195" s="4">
        <v>4.3713718468201304</v>
      </c>
      <c r="H195" s="4">
        <f t="shared" si="5"/>
        <v>-19.249518430553202</v>
      </c>
      <c r="I195" s="4">
        <f t="shared" si="5"/>
        <v>-22.57724967479859</v>
      </c>
      <c r="J195" s="4">
        <f t="shared" si="5"/>
        <v>-7.0778879999999997</v>
      </c>
      <c r="K195" s="4">
        <f t="shared" si="4"/>
        <v>-18.628628153179868</v>
      </c>
      <c r="L195" s="4">
        <f t="shared" si="4"/>
        <v>-1.5170370370369994</v>
      </c>
      <c r="M195" s="4">
        <f t="shared" si="4"/>
        <v>-18.628628153179868</v>
      </c>
    </row>
    <row r="196" spans="1:13" x14ac:dyDescent="0.25">
      <c r="A196" s="4">
        <v>19.3</v>
      </c>
      <c r="B196" s="4">
        <v>10.7166403648834</v>
      </c>
      <c r="C196" s="4">
        <v>7.3889091206380497</v>
      </c>
      <c r="D196" s="4">
        <v>15.848191999999999</v>
      </c>
      <c r="E196" s="4">
        <v>4.3375306422567697</v>
      </c>
      <c r="F196" s="4">
        <v>21.467119341563802</v>
      </c>
      <c r="G196" s="4">
        <v>4.3375306422567697</v>
      </c>
      <c r="H196" s="4">
        <f t="shared" si="5"/>
        <v>-19.2833596351166</v>
      </c>
      <c r="I196" s="4">
        <f t="shared" si="5"/>
        <v>-22.611090879361949</v>
      </c>
      <c r="J196" s="4">
        <f t="shared" si="5"/>
        <v>-7.1518080000000008</v>
      </c>
      <c r="K196" s="4">
        <f t="shared" si="4"/>
        <v>-18.66246935774323</v>
      </c>
      <c r="L196" s="4">
        <f t="shared" si="4"/>
        <v>-1.5328806584361985</v>
      </c>
      <c r="M196" s="4">
        <f t="shared" si="4"/>
        <v>-18.66246935774323</v>
      </c>
    </row>
    <row r="197" spans="1:13" x14ac:dyDescent="0.25">
      <c r="A197" s="4">
        <v>19.400000000000002</v>
      </c>
      <c r="B197" s="4">
        <v>10.6829740510466</v>
      </c>
      <c r="C197" s="4">
        <v>7.3552428068012601</v>
      </c>
      <c r="D197" s="4">
        <v>15.773887999999999</v>
      </c>
      <c r="E197" s="4">
        <v>4.30386432841998</v>
      </c>
      <c r="F197" s="4">
        <v>21.451193415637899</v>
      </c>
      <c r="G197" s="4">
        <v>4.30386432841998</v>
      </c>
      <c r="H197" s="4">
        <f t="shared" si="5"/>
        <v>-19.3170259489534</v>
      </c>
      <c r="I197" s="4">
        <f t="shared" si="5"/>
        <v>-22.644757193198739</v>
      </c>
      <c r="J197" s="4">
        <f t="shared" si="5"/>
        <v>-7.2261120000000005</v>
      </c>
      <c r="K197" s="4">
        <f t="shared" si="4"/>
        <v>-18.69613567158002</v>
      </c>
      <c r="L197" s="4">
        <f t="shared" si="4"/>
        <v>-1.5488065843621008</v>
      </c>
      <c r="M197" s="4">
        <f t="shared" si="4"/>
        <v>-18.69613567158002</v>
      </c>
    </row>
    <row r="198" spans="1:13" x14ac:dyDescent="0.25">
      <c r="A198" s="4">
        <v>19.5</v>
      </c>
      <c r="B198" s="4">
        <v>10.649480829562201</v>
      </c>
      <c r="C198" s="4">
        <v>7.3217495853168897</v>
      </c>
      <c r="D198" s="4">
        <v>15.699199999999999</v>
      </c>
      <c r="E198" s="4">
        <v>4.2703711069356096</v>
      </c>
      <c r="F198" s="4">
        <v>21.435185185185201</v>
      </c>
      <c r="G198" s="4">
        <v>4.2703711069356096</v>
      </c>
      <c r="H198" s="4">
        <f t="shared" si="5"/>
        <v>-19.350519170437799</v>
      </c>
      <c r="I198" s="4">
        <f t="shared" si="5"/>
        <v>-22.678250414683109</v>
      </c>
      <c r="J198" s="4">
        <f t="shared" si="5"/>
        <v>-7.3008000000000006</v>
      </c>
      <c r="K198" s="4">
        <f t="shared" si="4"/>
        <v>-18.72962889306439</v>
      </c>
      <c r="L198" s="4">
        <f t="shared" si="4"/>
        <v>-1.5648148148147989</v>
      </c>
      <c r="M198" s="4">
        <f t="shared" si="4"/>
        <v>-18.72962889306439</v>
      </c>
    </row>
    <row r="199" spans="1:13" x14ac:dyDescent="0.25">
      <c r="A199" s="4">
        <v>19.600000000000001</v>
      </c>
      <c r="B199" s="4">
        <v>10.616158929652901</v>
      </c>
      <c r="C199" s="4">
        <v>7.2884276854075098</v>
      </c>
      <c r="D199" s="4">
        <v>15.624128000000001</v>
      </c>
      <c r="E199" s="4">
        <v>4.2370492070262298</v>
      </c>
      <c r="F199" s="4">
        <v>21.4190946502058</v>
      </c>
      <c r="G199" s="4">
        <v>4.2370492070262298</v>
      </c>
      <c r="H199" s="4">
        <f t="shared" si="5"/>
        <v>-19.383841070347099</v>
      </c>
      <c r="I199" s="4">
        <f t="shared" si="5"/>
        <v>-22.711572314592491</v>
      </c>
      <c r="J199" s="4">
        <f t="shared" si="5"/>
        <v>-7.3758719999999993</v>
      </c>
      <c r="K199" s="4">
        <f t="shared" si="4"/>
        <v>-18.762950792973768</v>
      </c>
      <c r="L199" s="4">
        <f t="shared" si="4"/>
        <v>-1.5809053497942003</v>
      </c>
      <c r="M199" s="4">
        <f t="shared" si="4"/>
        <v>-18.762950792973768</v>
      </c>
    </row>
    <row r="200" spans="1:13" x14ac:dyDescent="0.25">
      <c r="A200" s="4">
        <v>19.700000000000003</v>
      </c>
      <c r="B200" s="4">
        <v>10.583006607576101</v>
      </c>
      <c r="C200" s="4">
        <v>7.2552753633307603</v>
      </c>
      <c r="D200" s="4">
        <v>15.548672</v>
      </c>
      <c r="E200" s="4">
        <v>4.2038968849494802</v>
      </c>
      <c r="F200" s="4">
        <v>21.402921810699599</v>
      </c>
      <c r="G200" s="4">
        <v>4.2038968849494802</v>
      </c>
      <c r="H200" s="4">
        <f t="shared" si="5"/>
        <v>-19.416993392423898</v>
      </c>
      <c r="I200" s="4">
        <f t="shared" si="5"/>
        <v>-22.74472463666924</v>
      </c>
      <c r="J200" s="4">
        <f t="shared" si="5"/>
        <v>-7.4513280000000002</v>
      </c>
      <c r="K200" s="4">
        <f t="shared" si="4"/>
        <v>-18.796103115050521</v>
      </c>
      <c r="L200" s="4">
        <f t="shared" si="4"/>
        <v>-1.5970781893004009</v>
      </c>
      <c r="M200" s="4">
        <f t="shared" si="4"/>
        <v>-18.796103115050521</v>
      </c>
    </row>
    <row r="201" spans="1:13" x14ac:dyDescent="0.25">
      <c r="A201" s="4">
        <v>19.8</v>
      </c>
      <c r="B201" s="4">
        <v>10.550022146077</v>
      </c>
      <c r="C201" s="4">
        <v>7.2222909018316903</v>
      </c>
      <c r="D201" s="4">
        <v>15.472832</v>
      </c>
      <c r="E201" s="4">
        <v>4.1709124234504102</v>
      </c>
      <c r="F201" s="4">
        <v>21.386666666666699</v>
      </c>
      <c r="G201" s="4">
        <v>4.1709124234504102</v>
      </c>
      <c r="H201" s="4">
        <f t="shared" si="5"/>
        <v>-19.449977853923002</v>
      </c>
      <c r="I201" s="4">
        <f t="shared" si="5"/>
        <v>-22.777709098168309</v>
      </c>
      <c r="J201" s="4">
        <f t="shared" si="5"/>
        <v>-7.5271679999999996</v>
      </c>
      <c r="K201" s="4">
        <f t="shared" si="4"/>
        <v>-18.82908757654959</v>
      </c>
      <c r="L201" s="4">
        <f t="shared" si="4"/>
        <v>-1.6133333333333013</v>
      </c>
      <c r="M201" s="4">
        <f t="shared" si="4"/>
        <v>-18.82908757654959</v>
      </c>
    </row>
    <row r="202" spans="1:13" x14ac:dyDescent="0.25">
      <c r="A202" s="4">
        <v>19.900000000000002</v>
      </c>
      <c r="B202" s="4">
        <v>10.517203853854401</v>
      </c>
      <c r="C202" s="4">
        <v>7.1894726096090498</v>
      </c>
      <c r="D202" s="4">
        <v>15.396608000000001</v>
      </c>
      <c r="E202" s="4">
        <v>4.1380941312277697</v>
      </c>
      <c r="F202" s="4">
        <v>21.370329218106999</v>
      </c>
      <c r="G202" s="4">
        <v>4.1380941312277697</v>
      </c>
      <c r="H202" s="4">
        <f t="shared" si="5"/>
        <v>-19.482796146145599</v>
      </c>
      <c r="I202" s="4">
        <f t="shared" si="5"/>
        <v>-22.810527390390952</v>
      </c>
      <c r="J202" s="4">
        <f t="shared" si="5"/>
        <v>-7.6033919999999995</v>
      </c>
      <c r="K202" s="4">
        <f t="shared" si="4"/>
        <v>-18.861905868772229</v>
      </c>
      <c r="L202" s="4">
        <f t="shared" si="4"/>
        <v>-1.629670781893001</v>
      </c>
      <c r="M202" s="4">
        <f t="shared" si="4"/>
        <v>-18.861905868772229</v>
      </c>
    </row>
    <row r="203" spans="1:13" x14ac:dyDescent="0.25">
      <c r="A203" s="4">
        <v>20</v>
      </c>
      <c r="B203" s="4">
        <v>10.484550065040301</v>
      </c>
      <c r="C203" s="4">
        <v>7.1568188207949399</v>
      </c>
      <c r="D203" s="4">
        <v>15.32</v>
      </c>
      <c r="E203" s="4">
        <v>4.1054403424136598</v>
      </c>
      <c r="F203" s="4">
        <v>21.3539094650206</v>
      </c>
      <c r="G203" s="4">
        <v>4.1054403424136598</v>
      </c>
      <c r="H203" s="4">
        <f t="shared" si="5"/>
        <v>-19.515449934959697</v>
      </c>
      <c r="I203" s="4">
        <f t="shared" si="5"/>
        <v>-22.843181179205061</v>
      </c>
      <c r="J203" s="4">
        <f t="shared" si="5"/>
        <v>-7.68</v>
      </c>
      <c r="K203" s="4">
        <f t="shared" si="4"/>
        <v>-18.894559657586342</v>
      </c>
      <c r="L203" s="4">
        <f t="shared" si="4"/>
        <v>-1.6460905349794004</v>
      </c>
      <c r="M203" s="4">
        <f t="shared" si="4"/>
        <v>-18.894559657586342</v>
      </c>
    </row>
    <row r="204" spans="1:13" x14ac:dyDescent="0.25">
      <c r="A204" s="4">
        <v>20.100000000000001</v>
      </c>
      <c r="B204" s="4">
        <v>10.4520591386927</v>
      </c>
      <c r="C204" s="4">
        <v>7.1243278944473198</v>
      </c>
      <c r="D204" s="4">
        <v>15.243008</v>
      </c>
      <c r="E204" s="4">
        <v>4.0729494160660398</v>
      </c>
      <c r="F204" s="4">
        <v>21.337407407407401</v>
      </c>
      <c r="G204" s="4">
        <v>4.0729494160660398</v>
      </c>
      <c r="H204" s="4">
        <f t="shared" si="5"/>
        <v>-19.5479408613073</v>
      </c>
      <c r="I204" s="4">
        <f t="shared" si="5"/>
        <v>-22.875672105552681</v>
      </c>
      <c r="J204" s="4">
        <f t="shared" si="5"/>
        <v>-7.7569920000000003</v>
      </c>
      <c r="K204" s="4">
        <f t="shared" si="4"/>
        <v>-18.927050583933962</v>
      </c>
      <c r="L204" s="4">
        <f t="shared" si="4"/>
        <v>-1.6625925925925991</v>
      </c>
      <c r="M204" s="4">
        <f t="shared" si="4"/>
        <v>-18.927050583933962</v>
      </c>
    </row>
    <row r="205" spans="1:13" x14ac:dyDescent="0.25">
      <c r="A205" s="4">
        <v>20.200000000000003</v>
      </c>
      <c r="B205" s="4">
        <v>10.419729458300599</v>
      </c>
      <c r="C205" s="4">
        <v>7.0919982140553</v>
      </c>
      <c r="D205" s="4">
        <v>15.165632</v>
      </c>
      <c r="E205" s="4">
        <v>4.0406197356740199</v>
      </c>
      <c r="F205" s="4">
        <v>21.320823045267499</v>
      </c>
      <c r="G205" s="4">
        <v>4.0406197356740199</v>
      </c>
      <c r="H205" s="4">
        <f t="shared" si="5"/>
        <v>-19.580270541699399</v>
      </c>
      <c r="I205" s="4">
        <f t="shared" si="5"/>
        <v>-22.908001785944698</v>
      </c>
      <c r="J205" s="4">
        <f t="shared" si="5"/>
        <v>-7.8343679999999996</v>
      </c>
      <c r="K205" s="4">
        <f t="shared" si="4"/>
        <v>-18.959380264325979</v>
      </c>
      <c r="L205" s="4">
        <f t="shared" si="4"/>
        <v>-1.6791769547325011</v>
      </c>
      <c r="M205" s="4">
        <f t="shared" si="4"/>
        <v>-18.959380264325979</v>
      </c>
    </row>
    <row r="206" spans="1:13" x14ac:dyDescent="0.25">
      <c r="A206" s="4">
        <v>20.3</v>
      </c>
      <c r="B206" s="4">
        <v>10.387559431301799</v>
      </c>
      <c r="C206" s="4">
        <v>7.0598281870564596</v>
      </c>
      <c r="D206" s="4">
        <v>15.087872000000001</v>
      </c>
      <c r="E206" s="4">
        <v>4.0084497086751796</v>
      </c>
      <c r="F206" s="4">
        <v>21.304156378600801</v>
      </c>
      <c r="G206" s="4">
        <v>4.0084497086751796</v>
      </c>
      <c r="H206" s="4">
        <f t="shared" si="5"/>
        <v>-19.612440568698201</v>
      </c>
      <c r="I206" s="4">
        <f t="shared" si="5"/>
        <v>-22.940171812943539</v>
      </c>
      <c r="J206" s="4">
        <f t="shared" si="5"/>
        <v>-7.9121279999999992</v>
      </c>
      <c r="K206" s="4">
        <f t="shared" si="4"/>
        <v>-18.99155029132482</v>
      </c>
      <c r="L206" s="4">
        <f t="shared" si="4"/>
        <v>-1.6958436213991988</v>
      </c>
      <c r="M206" s="4">
        <f t="shared" si="4"/>
        <v>-18.99155029132482</v>
      </c>
    </row>
    <row r="207" spans="1:13" x14ac:dyDescent="0.25">
      <c r="A207" s="4">
        <v>20.400000000000002</v>
      </c>
      <c r="B207" s="4">
        <v>10.355547488611499</v>
      </c>
      <c r="C207" s="4">
        <v>7.0278162443661696</v>
      </c>
      <c r="D207" s="4">
        <v>15.009728000000001</v>
      </c>
      <c r="E207" s="4">
        <v>3.97643776598489</v>
      </c>
      <c r="F207" s="4">
        <v>21.2874074074074</v>
      </c>
      <c r="G207" s="4">
        <v>3.97643776598489</v>
      </c>
      <c r="H207" s="4">
        <f t="shared" si="5"/>
        <v>-19.644452511388501</v>
      </c>
      <c r="I207" s="4">
        <f t="shared" si="5"/>
        <v>-22.972183755633829</v>
      </c>
      <c r="J207" s="4">
        <f t="shared" si="5"/>
        <v>-7.9902719999999992</v>
      </c>
      <c r="K207" s="4">
        <f t="shared" si="4"/>
        <v>-19.02356223401511</v>
      </c>
      <c r="L207" s="4">
        <f t="shared" si="4"/>
        <v>-1.7125925925925998</v>
      </c>
      <c r="M207" s="4">
        <f t="shared" si="4"/>
        <v>-19.02356223401511</v>
      </c>
    </row>
    <row r="208" spans="1:13" x14ac:dyDescent="0.25">
      <c r="A208" s="4">
        <v>20.5</v>
      </c>
      <c r="B208" s="4">
        <v>10.323692084163699</v>
      </c>
      <c r="C208" s="4">
        <v>6.9959608399183404</v>
      </c>
      <c r="D208" s="4">
        <v>14.9312</v>
      </c>
      <c r="E208" s="4">
        <v>3.9445823615370599</v>
      </c>
      <c r="F208" s="4">
        <v>21.2705761316872</v>
      </c>
      <c r="G208" s="4">
        <v>3.9445823615370599</v>
      </c>
      <c r="H208" s="4">
        <f t="shared" si="5"/>
        <v>-19.676307915836301</v>
      </c>
      <c r="I208" s="4">
        <f t="shared" si="5"/>
        <v>-23.00403916008166</v>
      </c>
      <c r="J208" s="4">
        <f t="shared" si="5"/>
        <v>-8.0687999999999995</v>
      </c>
      <c r="K208" s="4">
        <f t="shared" si="4"/>
        <v>-19.055417638462941</v>
      </c>
      <c r="L208" s="4">
        <f t="shared" si="4"/>
        <v>-1.7294238683128</v>
      </c>
      <c r="M208" s="4">
        <f t="shared" si="4"/>
        <v>-19.055417638462941</v>
      </c>
    </row>
    <row r="209" spans="1:13" x14ac:dyDescent="0.25">
      <c r="A209" s="4">
        <v>20.6</v>
      </c>
      <c r="B209" s="4">
        <v>10.2919916944627</v>
      </c>
      <c r="C209" s="4">
        <v>6.96426045021735</v>
      </c>
      <c r="D209" s="4">
        <v>14.852288</v>
      </c>
      <c r="E209" s="4">
        <v>3.9128819718360699</v>
      </c>
      <c r="F209" s="4">
        <v>21.2536625514403</v>
      </c>
      <c r="G209" s="4">
        <v>3.9128819718360699</v>
      </c>
      <c r="H209" s="4">
        <f t="shared" si="5"/>
        <v>-19.708008305537298</v>
      </c>
      <c r="I209" s="4">
        <f t="shared" si="5"/>
        <v>-23.035739549782651</v>
      </c>
      <c r="J209" s="4">
        <f t="shared" si="5"/>
        <v>-8.1477120000000003</v>
      </c>
      <c r="K209" s="4">
        <f t="shared" si="4"/>
        <v>-19.087118028163928</v>
      </c>
      <c r="L209" s="4">
        <f t="shared" si="4"/>
        <v>-1.7463374485597001</v>
      </c>
      <c r="M209" s="4">
        <f t="shared" si="4"/>
        <v>-19.087118028163928</v>
      </c>
    </row>
    <row r="210" spans="1:13" x14ac:dyDescent="0.25">
      <c r="A210" s="4">
        <v>20.700000000000003</v>
      </c>
      <c r="B210" s="4">
        <v>10.260444818146199</v>
      </c>
      <c r="C210" s="4">
        <v>6.93271357390089</v>
      </c>
      <c r="D210" s="4">
        <v>14.772992</v>
      </c>
      <c r="E210" s="4">
        <v>3.88133509551961</v>
      </c>
      <c r="F210" s="4">
        <v>21.2366666666667</v>
      </c>
      <c r="G210" s="4">
        <v>3.88133509551961</v>
      </c>
      <c r="H210" s="4">
        <f t="shared" si="5"/>
        <v>-19.739555181853802</v>
      </c>
      <c r="I210" s="4">
        <f t="shared" si="5"/>
        <v>-23.067286426099109</v>
      </c>
      <c r="J210" s="4">
        <f t="shared" si="5"/>
        <v>-8.2270079999999997</v>
      </c>
      <c r="K210" s="4">
        <f t="shared" si="4"/>
        <v>-19.11866490448039</v>
      </c>
      <c r="L210" s="4">
        <f t="shared" si="4"/>
        <v>-1.7633333333332999</v>
      </c>
      <c r="M210" s="4">
        <f t="shared" si="4"/>
        <v>-19.11866490448039</v>
      </c>
    </row>
    <row r="211" spans="1:13" x14ac:dyDescent="0.25">
      <c r="A211" s="4">
        <v>20.8</v>
      </c>
      <c r="B211" s="4">
        <v>10.229049975558601</v>
      </c>
      <c r="C211" s="4">
        <v>6.9013187313132303</v>
      </c>
      <c r="D211" s="4">
        <v>14.693312000000001</v>
      </c>
      <c r="E211" s="4">
        <v>3.8499402529319502</v>
      </c>
      <c r="F211" s="4">
        <v>21.219588477366301</v>
      </c>
      <c r="G211" s="4">
        <v>3.8499402529319502</v>
      </c>
      <c r="H211" s="4">
        <f t="shared" si="5"/>
        <v>-19.770950024441397</v>
      </c>
      <c r="I211" s="4">
        <f t="shared" si="5"/>
        <v>-23.098681268686768</v>
      </c>
      <c r="J211" s="4">
        <f t="shared" si="5"/>
        <v>-8.3066879999999994</v>
      </c>
      <c r="K211" s="4">
        <f t="shared" si="4"/>
        <v>-19.150059747068049</v>
      </c>
      <c r="L211" s="4">
        <f t="shared" si="4"/>
        <v>-1.780411522633699</v>
      </c>
      <c r="M211" s="4">
        <f t="shared" si="4"/>
        <v>-19.150059747068049</v>
      </c>
    </row>
    <row r="212" spans="1:13" x14ac:dyDescent="0.25">
      <c r="A212" s="4">
        <v>20.900000000000002</v>
      </c>
      <c r="B212" s="4">
        <v>10.197805708334201</v>
      </c>
      <c r="C212" s="4">
        <v>6.87007446408884</v>
      </c>
      <c r="D212" s="4">
        <v>14.613248</v>
      </c>
      <c r="E212" s="4">
        <v>3.8186959857075702</v>
      </c>
      <c r="F212" s="4">
        <v>21.202427983539099</v>
      </c>
      <c r="G212" s="4">
        <v>3.8186959857075702</v>
      </c>
      <c r="H212" s="4">
        <f t="shared" si="5"/>
        <v>-19.802194291665799</v>
      </c>
      <c r="I212" s="4">
        <f t="shared" si="5"/>
        <v>-23.129925535911159</v>
      </c>
      <c r="J212" s="4">
        <f t="shared" si="5"/>
        <v>-8.3867519999999995</v>
      </c>
      <c r="K212" s="4">
        <f t="shared" si="4"/>
        <v>-19.181304014292429</v>
      </c>
      <c r="L212" s="4">
        <f t="shared" si="4"/>
        <v>-1.7975720164609008</v>
      </c>
      <c r="M212" s="4">
        <f t="shared" si="4"/>
        <v>-19.181304014292429</v>
      </c>
    </row>
    <row r="213" spans="1:13" x14ac:dyDescent="0.25">
      <c r="A213" s="4">
        <v>21</v>
      </c>
      <c r="B213" s="4">
        <v>10.1667105789912</v>
      </c>
      <c r="C213" s="4">
        <v>6.8389793347458703</v>
      </c>
      <c r="D213" s="4">
        <v>14.5328</v>
      </c>
      <c r="E213" s="4">
        <v>3.7876008563645902</v>
      </c>
      <c r="F213" s="4">
        <v>21.185185185185201</v>
      </c>
      <c r="G213" s="4">
        <v>3.7876008563645902</v>
      </c>
      <c r="H213" s="4">
        <f t="shared" si="5"/>
        <v>-19.8332894210088</v>
      </c>
      <c r="I213" s="4">
        <f t="shared" si="5"/>
        <v>-23.161020665254128</v>
      </c>
      <c r="J213" s="4">
        <f t="shared" si="5"/>
        <v>-8.4672000000000001</v>
      </c>
      <c r="K213" s="4">
        <f t="shared" si="4"/>
        <v>-19.212399143635409</v>
      </c>
      <c r="L213" s="4">
        <f t="shared" si="4"/>
        <v>-1.8148148148147989</v>
      </c>
      <c r="M213" s="4">
        <f t="shared" si="4"/>
        <v>-19.212399143635409</v>
      </c>
    </row>
    <row r="214" spans="1:13" x14ac:dyDescent="0.25">
      <c r="A214" s="4">
        <v>21.1</v>
      </c>
      <c r="B214" s="4">
        <v>10.135763170534601</v>
      </c>
      <c r="C214" s="4">
        <v>6.8080319262892601</v>
      </c>
      <c r="D214" s="4">
        <v>14.451968000000001</v>
      </c>
      <c r="E214" s="4">
        <v>3.7566534479079801</v>
      </c>
      <c r="F214" s="4">
        <v>21.1678600823045</v>
      </c>
      <c r="G214" s="4">
        <v>3.7566534479079801</v>
      </c>
      <c r="H214" s="4">
        <f t="shared" si="5"/>
        <v>-19.864236829465398</v>
      </c>
      <c r="I214" s="4">
        <f t="shared" si="5"/>
        <v>-23.19196807371074</v>
      </c>
      <c r="J214" s="4">
        <f t="shared" si="5"/>
        <v>-8.5480319999999992</v>
      </c>
      <c r="K214" s="4">
        <f t="shared" si="4"/>
        <v>-19.243346552092021</v>
      </c>
      <c r="L214" s="4">
        <f t="shared" si="4"/>
        <v>-1.8321399176954998</v>
      </c>
      <c r="M214" s="4">
        <f t="shared" si="4"/>
        <v>-19.243346552092021</v>
      </c>
    </row>
    <row r="215" spans="1:13" x14ac:dyDescent="0.25">
      <c r="A215" s="4">
        <v>21.200000000000003</v>
      </c>
      <c r="B215" s="4">
        <v>10.104962086068699</v>
      </c>
      <c r="C215" s="4">
        <v>6.7772308418233802</v>
      </c>
      <c r="D215" s="4">
        <v>14.370752</v>
      </c>
      <c r="E215" s="4">
        <v>3.7258523634421001</v>
      </c>
      <c r="F215" s="4">
        <v>21.1504526748971</v>
      </c>
      <c r="G215" s="4">
        <v>3.7258523634421001</v>
      </c>
      <c r="H215" s="4">
        <f t="shared" si="5"/>
        <v>-19.895037913931301</v>
      </c>
      <c r="I215" s="4">
        <f t="shared" si="5"/>
        <v>-23.222769158176618</v>
      </c>
      <c r="J215" s="4">
        <f t="shared" si="5"/>
        <v>-8.6292480000000005</v>
      </c>
      <c r="K215" s="4">
        <f t="shared" si="4"/>
        <v>-19.274147636557899</v>
      </c>
      <c r="L215" s="4">
        <f t="shared" si="4"/>
        <v>-1.8495473251029004</v>
      </c>
      <c r="M215" s="4">
        <f t="shared" si="4"/>
        <v>-19.274147636557899</v>
      </c>
    </row>
    <row r="216" spans="1:13" x14ac:dyDescent="0.25">
      <c r="A216" s="4">
        <v>21.3</v>
      </c>
      <c r="B216" s="4">
        <v>10.0743059484189</v>
      </c>
      <c r="C216" s="4">
        <v>6.7465747041735904</v>
      </c>
      <c r="D216" s="4">
        <v>14.289152</v>
      </c>
      <c r="E216" s="4">
        <v>3.6951962257923099</v>
      </c>
      <c r="F216" s="4">
        <v>21.132962962962999</v>
      </c>
      <c r="G216" s="4">
        <v>3.6951962257923099</v>
      </c>
      <c r="H216" s="4">
        <f t="shared" si="5"/>
        <v>-19.9256940515811</v>
      </c>
      <c r="I216" s="4">
        <f t="shared" si="5"/>
        <v>-23.25342529582641</v>
      </c>
      <c r="J216" s="4">
        <f t="shared" si="5"/>
        <v>-8.7108480000000004</v>
      </c>
      <c r="K216" s="4">
        <f t="shared" si="5"/>
        <v>-19.304803774207691</v>
      </c>
      <c r="L216" s="4">
        <f t="shared" si="5"/>
        <v>-1.8670370370370009</v>
      </c>
      <c r="M216" s="4">
        <f t="shared" si="5"/>
        <v>-19.304803774207691</v>
      </c>
    </row>
    <row r="217" spans="1:13" x14ac:dyDescent="0.25">
      <c r="A217" s="4">
        <v>21.400000000000002</v>
      </c>
      <c r="B217" s="4">
        <v>10.0437933997621</v>
      </c>
      <c r="C217" s="4">
        <v>6.7160621555167896</v>
      </c>
      <c r="D217" s="4">
        <v>14.207167999999999</v>
      </c>
      <c r="E217" s="4">
        <v>3.66468367713551</v>
      </c>
      <c r="F217" s="4">
        <v>21.115390946502099</v>
      </c>
      <c r="G217" s="4">
        <v>3.66468367713551</v>
      </c>
      <c r="H217" s="4">
        <f t="shared" ref="H217:M259" si="6">B217-B$3</f>
        <v>-19.956206600237898</v>
      </c>
      <c r="I217" s="4">
        <f t="shared" si="6"/>
        <v>-23.283937844483212</v>
      </c>
      <c r="J217" s="4">
        <f t="shared" si="6"/>
        <v>-8.7928320000000006</v>
      </c>
      <c r="K217" s="4">
        <f t="shared" si="6"/>
        <v>-19.33531632286449</v>
      </c>
      <c r="L217" s="4">
        <f t="shared" si="6"/>
        <v>-1.8846090534979005</v>
      </c>
      <c r="M217" s="4">
        <f t="shared" si="6"/>
        <v>-19.33531632286449</v>
      </c>
    </row>
    <row r="218" spans="1:13" x14ac:dyDescent="0.25">
      <c r="A218" s="4">
        <v>21.5</v>
      </c>
      <c r="B218" s="4">
        <v>10.0134231012659</v>
      </c>
      <c r="C218" s="4">
        <v>6.6856918570205801</v>
      </c>
      <c r="D218" s="4">
        <v>14.1248</v>
      </c>
      <c r="E218" s="4">
        <v>3.6343133786393</v>
      </c>
      <c r="F218" s="4">
        <v>21.097736625514401</v>
      </c>
      <c r="G218" s="4">
        <v>3.6343133786393</v>
      </c>
      <c r="H218" s="4">
        <f t="shared" si="6"/>
        <v>-19.9865768987341</v>
      </c>
      <c r="I218" s="4">
        <f t="shared" si="6"/>
        <v>-23.314308142979421</v>
      </c>
      <c r="J218" s="4">
        <f t="shared" si="6"/>
        <v>-8.8751999999999995</v>
      </c>
      <c r="K218" s="4">
        <f t="shared" si="6"/>
        <v>-19.365686621360702</v>
      </c>
      <c r="L218" s="4">
        <f t="shared" si="6"/>
        <v>-1.9022633744855995</v>
      </c>
      <c r="M218" s="4">
        <f t="shared" si="6"/>
        <v>-19.365686621360702</v>
      </c>
    </row>
    <row r="219" spans="1:13" x14ac:dyDescent="0.25">
      <c r="A219" s="4">
        <v>21.6</v>
      </c>
      <c r="B219" s="4">
        <v>9.9831937327360301</v>
      </c>
      <c r="C219" s="4">
        <v>6.6554624884906897</v>
      </c>
      <c r="D219" s="4">
        <v>14.042047999999999</v>
      </c>
      <c r="E219" s="4">
        <v>3.60408401010941</v>
      </c>
      <c r="F219" s="4">
        <v>21.08</v>
      </c>
      <c r="G219" s="4">
        <v>3.60408401010941</v>
      </c>
      <c r="H219" s="4">
        <f t="shared" si="6"/>
        <v>-20.01680626726397</v>
      </c>
      <c r="I219" s="4">
        <f t="shared" si="6"/>
        <v>-23.344537511509309</v>
      </c>
      <c r="J219" s="4">
        <f t="shared" si="6"/>
        <v>-8.9579520000000006</v>
      </c>
      <c r="K219" s="4">
        <f t="shared" si="6"/>
        <v>-19.39591598989059</v>
      </c>
      <c r="L219" s="4">
        <f t="shared" si="6"/>
        <v>-1.9200000000000017</v>
      </c>
      <c r="M219" s="4">
        <f t="shared" si="6"/>
        <v>-19.39591598989059</v>
      </c>
    </row>
    <row r="220" spans="1:13" x14ac:dyDescent="0.25">
      <c r="A220" s="4">
        <v>21.700000000000003</v>
      </c>
      <c r="B220" s="4">
        <v>9.9531039922720606</v>
      </c>
      <c r="C220" s="4">
        <v>6.6253727480267104</v>
      </c>
      <c r="D220" s="4">
        <v>13.958912</v>
      </c>
      <c r="E220" s="4">
        <v>3.5739942696454299</v>
      </c>
      <c r="F220" s="4">
        <v>21.0621810699588</v>
      </c>
      <c r="G220" s="4">
        <v>3.5739942696454299</v>
      </c>
      <c r="H220" s="4">
        <f t="shared" si="6"/>
        <v>-20.046896007727938</v>
      </c>
      <c r="I220" s="4">
        <f t="shared" si="6"/>
        <v>-23.37462725197329</v>
      </c>
      <c r="J220" s="4">
        <f t="shared" si="6"/>
        <v>-9.0410880000000002</v>
      </c>
      <c r="K220" s="4">
        <f t="shared" si="6"/>
        <v>-19.426005730354571</v>
      </c>
      <c r="L220" s="4">
        <f t="shared" si="6"/>
        <v>-1.9378189300411996</v>
      </c>
      <c r="M220" s="4">
        <f t="shared" si="6"/>
        <v>-19.426005730354571</v>
      </c>
    </row>
    <row r="221" spans="1:13" x14ac:dyDescent="0.25">
      <c r="A221" s="4">
        <v>21.8</v>
      </c>
      <c r="B221" s="4">
        <v>9.9231525959309295</v>
      </c>
      <c r="C221" s="4">
        <v>6.5954213516855802</v>
      </c>
      <c r="D221" s="4">
        <v>13.875392</v>
      </c>
      <c r="E221" s="4">
        <v>3.5440428733043001</v>
      </c>
      <c r="F221" s="4">
        <v>21.044279835390899</v>
      </c>
      <c r="G221" s="4">
        <v>3.5440428733043001</v>
      </c>
      <c r="H221" s="4">
        <f t="shared" si="6"/>
        <v>-20.076847404069071</v>
      </c>
      <c r="I221" s="4">
        <f t="shared" si="6"/>
        <v>-23.40457864831442</v>
      </c>
      <c r="J221" s="4">
        <f t="shared" si="6"/>
        <v>-9.1246080000000003</v>
      </c>
      <c r="K221" s="4">
        <f t="shared" si="6"/>
        <v>-19.455957126695701</v>
      </c>
      <c r="L221" s="4">
        <f t="shared" si="6"/>
        <v>-1.9557201646091009</v>
      </c>
      <c r="M221" s="4">
        <f t="shared" si="6"/>
        <v>-19.455957126695701</v>
      </c>
    </row>
    <row r="222" spans="1:13" x14ac:dyDescent="0.25">
      <c r="A222" s="4">
        <v>21.900000000000002</v>
      </c>
      <c r="B222" s="4">
        <v>9.8933382773982306</v>
      </c>
      <c r="C222" s="4">
        <v>6.5656070331528804</v>
      </c>
      <c r="D222" s="4">
        <v>13.791487999999999</v>
      </c>
      <c r="E222" s="4">
        <v>3.5142285547715999</v>
      </c>
      <c r="F222" s="4">
        <v>21.026296296296302</v>
      </c>
      <c r="G222" s="4">
        <v>3.5142285547715999</v>
      </c>
      <c r="H222" s="4">
        <f t="shared" si="6"/>
        <v>-20.106661722601771</v>
      </c>
      <c r="I222" s="4">
        <f t="shared" si="6"/>
        <v>-23.43439296684712</v>
      </c>
      <c r="J222" s="4">
        <f t="shared" si="6"/>
        <v>-9.2085120000000007</v>
      </c>
      <c r="K222" s="4">
        <f t="shared" si="6"/>
        <v>-19.485771445228401</v>
      </c>
      <c r="L222" s="4">
        <f t="shared" si="6"/>
        <v>-1.9737037037036984</v>
      </c>
      <c r="M222" s="4">
        <f t="shared" si="6"/>
        <v>-19.485771445228401</v>
      </c>
    </row>
    <row r="223" spans="1:13" x14ac:dyDescent="0.25">
      <c r="A223" s="4">
        <v>22</v>
      </c>
      <c r="B223" s="4">
        <v>9.8636597876669097</v>
      </c>
      <c r="C223" s="4">
        <v>6.5359285434215604</v>
      </c>
      <c r="D223" s="4">
        <v>13.7072</v>
      </c>
      <c r="E223" s="4">
        <v>3.4845500650402799</v>
      </c>
      <c r="F223" s="4">
        <v>21.008230452674901</v>
      </c>
      <c r="G223" s="4">
        <v>3.4845500650402799</v>
      </c>
      <c r="H223" s="4">
        <f t="shared" si="6"/>
        <v>-20.136340212333089</v>
      </c>
      <c r="I223" s="4">
        <f t="shared" si="6"/>
        <v>-23.464071456578438</v>
      </c>
      <c r="J223" s="4">
        <f t="shared" si="6"/>
        <v>-9.2927999999999997</v>
      </c>
      <c r="K223" s="4">
        <f t="shared" si="6"/>
        <v>-19.515449934959719</v>
      </c>
      <c r="L223" s="4">
        <f t="shared" si="6"/>
        <v>-1.9917695473250987</v>
      </c>
      <c r="M223" s="4">
        <f t="shared" si="6"/>
        <v>-19.515449934959719</v>
      </c>
    </row>
    <row r="224" spans="1:13" x14ac:dyDescent="0.25">
      <c r="A224" s="4">
        <v>22.1</v>
      </c>
      <c r="B224" s="4">
        <v>9.8341158947233396</v>
      </c>
      <c r="C224" s="4">
        <v>6.5063846504780001</v>
      </c>
      <c r="D224" s="4">
        <v>13.622528000000001</v>
      </c>
      <c r="E224" s="4">
        <v>3.45500617209672</v>
      </c>
      <c r="F224" s="4">
        <v>20.990082304526801</v>
      </c>
      <c r="G224" s="4">
        <v>3.45500617209672</v>
      </c>
      <c r="H224" s="4">
        <f t="shared" si="6"/>
        <v>-20.16588410527666</v>
      </c>
      <c r="I224" s="4">
        <f t="shared" si="6"/>
        <v>-23.493615349521999</v>
      </c>
      <c r="J224" s="4">
        <f t="shared" si="6"/>
        <v>-9.3774719999999991</v>
      </c>
      <c r="K224" s="4">
        <f t="shared" si="6"/>
        <v>-19.54499382790328</v>
      </c>
      <c r="L224" s="4">
        <f t="shared" si="6"/>
        <v>-2.0099176954731988</v>
      </c>
      <c r="M224" s="4">
        <f t="shared" si="6"/>
        <v>-19.54499382790328</v>
      </c>
    </row>
    <row r="225" spans="1:13" x14ac:dyDescent="0.25">
      <c r="A225" s="4">
        <v>22.200000000000003</v>
      </c>
      <c r="B225" s="4">
        <v>9.8047053832404192</v>
      </c>
      <c r="C225" s="4">
        <v>6.4769741389950797</v>
      </c>
      <c r="D225" s="4">
        <v>13.537471999999999</v>
      </c>
      <c r="E225" s="4">
        <v>3.4255956606138001</v>
      </c>
      <c r="F225" s="4">
        <v>20.971851851851898</v>
      </c>
      <c r="G225" s="4">
        <v>3.4255956606138001</v>
      </c>
      <c r="H225" s="4">
        <f t="shared" si="6"/>
        <v>-20.195294616759583</v>
      </c>
      <c r="I225" s="4">
        <f t="shared" si="6"/>
        <v>-23.523025861004921</v>
      </c>
      <c r="J225" s="4">
        <f t="shared" si="6"/>
        <v>-9.4625280000000007</v>
      </c>
      <c r="K225" s="4">
        <f t="shared" si="6"/>
        <v>-19.574404339386199</v>
      </c>
      <c r="L225" s="4">
        <f t="shared" si="6"/>
        <v>-2.0281481481481016</v>
      </c>
      <c r="M225" s="4">
        <f t="shared" si="6"/>
        <v>-19.574404339386199</v>
      </c>
    </row>
    <row r="226" spans="1:13" x14ac:dyDescent="0.25">
      <c r="A226" s="4">
        <v>22.3</v>
      </c>
      <c r="B226" s="4">
        <v>9.7754270542775892</v>
      </c>
      <c r="C226" s="4">
        <v>6.4476958100322497</v>
      </c>
      <c r="D226" s="4">
        <v>13.452032000000001</v>
      </c>
      <c r="E226" s="4">
        <v>3.3963173316509701</v>
      </c>
      <c r="F226" s="4">
        <v>20.9535390946502</v>
      </c>
      <c r="G226" s="4">
        <v>3.3963173316509701</v>
      </c>
      <c r="H226" s="4">
        <f t="shared" si="6"/>
        <v>-20.224572945722411</v>
      </c>
      <c r="I226" s="4">
        <f t="shared" si="6"/>
        <v>-23.552304189967749</v>
      </c>
      <c r="J226" s="4">
        <f t="shared" si="6"/>
        <v>-9.5479679999999991</v>
      </c>
      <c r="K226" s="4">
        <f t="shared" si="6"/>
        <v>-19.60368266834903</v>
      </c>
      <c r="L226" s="4">
        <f t="shared" si="6"/>
        <v>-2.0464609053498002</v>
      </c>
      <c r="M226" s="4">
        <f t="shared" si="6"/>
        <v>-19.60368266834903</v>
      </c>
    </row>
    <row r="227" spans="1:13" x14ac:dyDescent="0.25">
      <c r="A227" s="4">
        <v>22.400000000000002</v>
      </c>
      <c r="B227" s="4">
        <v>9.7462797249875592</v>
      </c>
      <c r="C227" s="4">
        <v>6.41854848074221</v>
      </c>
      <c r="D227" s="4">
        <v>13.366208</v>
      </c>
      <c r="E227" s="4">
        <v>3.3671700023609299</v>
      </c>
      <c r="F227" s="4">
        <v>20.935144032921801</v>
      </c>
      <c r="G227" s="4">
        <v>3.3671700023609299</v>
      </c>
      <c r="H227" s="4">
        <f t="shared" si="6"/>
        <v>-20.253720275012441</v>
      </c>
      <c r="I227" s="4">
        <f t="shared" si="6"/>
        <v>-23.58145151925779</v>
      </c>
      <c r="J227" s="4">
        <f t="shared" si="6"/>
        <v>-9.6337919999999997</v>
      </c>
      <c r="K227" s="4">
        <f t="shared" si="6"/>
        <v>-19.632829997639071</v>
      </c>
      <c r="L227" s="4">
        <f t="shared" si="6"/>
        <v>-2.0648559670781985</v>
      </c>
      <c r="M227" s="4">
        <f t="shared" si="6"/>
        <v>-19.632829997639071</v>
      </c>
    </row>
    <row r="228" spans="1:13" x14ac:dyDescent="0.25">
      <c r="A228" s="4">
        <v>22.5</v>
      </c>
      <c r="B228" s="4">
        <v>9.7172622283295595</v>
      </c>
      <c r="C228" s="4">
        <v>6.38953098408422</v>
      </c>
      <c r="D228" s="4">
        <v>13.28</v>
      </c>
      <c r="E228" s="4">
        <v>3.33815250570294</v>
      </c>
      <c r="F228" s="4">
        <v>20.9166666666667</v>
      </c>
      <c r="G228" s="4">
        <v>3.33815250570294</v>
      </c>
      <c r="H228" s="4">
        <f t="shared" si="6"/>
        <v>-20.28273777167044</v>
      </c>
      <c r="I228" s="4">
        <f t="shared" si="6"/>
        <v>-23.610469015915779</v>
      </c>
      <c r="J228" s="4">
        <f t="shared" si="6"/>
        <v>-9.7200000000000006</v>
      </c>
      <c r="K228" s="4">
        <f t="shared" si="6"/>
        <v>-19.66184749429706</v>
      </c>
      <c r="L228" s="4">
        <f t="shared" si="6"/>
        <v>-2.0833333333333002</v>
      </c>
      <c r="M228" s="4">
        <f t="shared" si="6"/>
        <v>-19.66184749429706</v>
      </c>
    </row>
    <row r="229" spans="1:13" x14ac:dyDescent="0.25">
      <c r="A229" s="4">
        <v>22.6</v>
      </c>
      <c r="B229" s="4">
        <v>9.6883734127889891</v>
      </c>
      <c r="C229" s="4">
        <v>6.3606421685436398</v>
      </c>
      <c r="D229" s="4">
        <v>13.193408</v>
      </c>
      <c r="E229" s="4">
        <v>3.3092636901623602</v>
      </c>
      <c r="F229" s="4">
        <v>20.898106995884799</v>
      </c>
      <c r="G229" s="4">
        <v>3.3092636901623602</v>
      </c>
      <c r="H229" s="4">
        <f t="shared" si="6"/>
        <v>-20.311626587211009</v>
      </c>
      <c r="I229" s="4">
        <f t="shared" si="6"/>
        <v>-23.639357831456358</v>
      </c>
      <c r="J229" s="4">
        <f t="shared" si="6"/>
        <v>-9.8065920000000002</v>
      </c>
      <c r="K229" s="4">
        <f t="shared" si="6"/>
        <v>-19.690736309837639</v>
      </c>
      <c r="L229" s="4">
        <f t="shared" si="6"/>
        <v>-2.1018930041152011</v>
      </c>
      <c r="M229" s="4">
        <f t="shared" si="6"/>
        <v>-19.690736309837639</v>
      </c>
    </row>
    <row r="230" spans="1:13" x14ac:dyDescent="0.25">
      <c r="A230" s="4">
        <v>22.700000000000003</v>
      </c>
      <c r="B230" s="4">
        <v>9.6596121421031604</v>
      </c>
      <c r="C230" s="4">
        <v>6.3318808978578103</v>
      </c>
      <c r="D230" s="4">
        <v>13.106432</v>
      </c>
      <c r="E230" s="4">
        <v>3.28050241947654</v>
      </c>
      <c r="F230" s="4">
        <v>20.879465020576099</v>
      </c>
      <c r="G230" s="4">
        <v>3.28050241947654</v>
      </c>
      <c r="H230" s="4">
        <f t="shared" si="6"/>
        <v>-20.34038785789684</v>
      </c>
      <c r="I230" s="4">
        <f t="shared" si="6"/>
        <v>-23.668119102142189</v>
      </c>
      <c r="J230" s="4">
        <f t="shared" si="6"/>
        <v>-9.8935680000000001</v>
      </c>
      <c r="K230" s="4">
        <f t="shared" si="6"/>
        <v>-19.719497580523459</v>
      </c>
      <c r="L230" s="4">
        <f t="shared" si="6"/>
        <v>-2.1205349794239012</v>
      </c>
      <c r="M230" s="4">
        <f t="shared" si="6"/>
        <v>-19.719497580523459</v>
      </c>
    </row>
    <row r="231" spans="1:13" x14ac:dyDescent="0.25">
      <c r="A231" s="4">
        <v>22.8</v>
      </c>
      <c r="B231" s="4">
        <v>9.6309772949931904</v>
      </c>
      <c r="C231" s="4">
        <v>6.30324605074785</v>
      </c>
      <c r="D231" s="4">
        <v>13.019072</v>
      </c>
      <c r="E231" s="4">
        <v>3.25186757236657</v>
      </c>
      <c r="F231" s="4">
        <v>20.860740740740699</v>
      </c>
      <c r="G231" s="4">
        <v>3.25186757236657</v>
      </c>
      <c r="H231" s="4">
        <f t="shared" si="6"/>
        <v>-20.36902270500681</v>
      </c>
      <c r="I231" s="4">
        <f t="shared" si="6"/>
        <v>-23.696753949252148</v>
      </c>
      <c r="J231" s="4">
        <f t="shared" si="6"/>
        <v>-9.9809280000000005</v>
      </c>
      <c r="K231" s="4">
        <f t="shared" si="6"/>
        <v>-19.748132427633429</v>
      </c>
      <c r="L231" s="4">
        <f t="shared" si="6"/>
        <v>-2.1392592592593012</v>
      </c>
      <c r="M231" s="4">
        <f t="shared" si="6"/>
        <v>-19.748132427633429</v>
      </c>
    </row>
    <row r="232" spans="1:13" x14ac:dyDescent="0.25">
      <c r="A232" s="4">
        <v>22.900000000000002</v>
      </c>
      <c r="B232" s="4">
        <v>9.6024677649016805</v>
      </c>
      <c r="C232" s="4">
        <v>6.2747365206563304</v>
      </c>
      <c r="D232" s="4">
        <v>12.931328000000001</v>
      </c>
      <c r="E232" s="4">
        <v>3.2233580422750499</v>
      </c>
      <c r="F232" s="4">
        <v>20.841934156378599</v>
      </c>
      <c r="G232" s="4">
        <v>3.2233580422750499</v>
      </c>
      <c r="H232" s="4">
        <f t="shared" si="6"/>
        <v>-20.397532235098318</v>
      </c>
      <c r="I232" s="4">
        <f t="shared" si="6"/>
        <v>-23.725263479343671</v>
      </c>
      <c r="J232" s="4">
        <f t="shared" si="6"/>
        <v>-10.068671999999999</v>
      </c>
      <c r="K232" s="4">
        <f t="shared" si="6"/>
        <v>-19.776641957724951</v>
      </c>
      <c r="L232" s="4">
        <f t="shared" si="6"/>
        <v>-2.1580658436214009</v>
      </c>
      <c r="M232" s="4">
        <f t="shared" si="6"/>
        <v>-19.776641957724951</v>
      </c>
    </row>
    <row r="233" spans="1:13" x14ac:dyDescent="0.25">
      <c r="A233" s="4">
        <v>23</v>
      </c>
      <c r="B233" s="4">
        <v>9.5740824597361094</v>
      </c>
      <c r="C233" s="4">
        <v>6.2463512154907601</v>
      </c>
      <c r="D233" s="4">
        <v>12.8432</v>
      </c>
      <c r="E233" s="4">
        <v>3.19497273710948</v>
      </c>
      <c r="F233" s="4">
        <v>20.8230452674897</v>
      </c>
      <c r="G233" s="4">
        <v>3.19497273710948</v>
      </c>
      <c r="H233" s="4">
        <f t="shared" si="6"/>
        <v>-20.425917540263889</v>
      </c>
      <c r="I233" s="4">
        <f t="shared" si="6"/>
        <v>-23.753648784509238</v>
      </c>
      <c r="J233" s="4">
        <f t="shared" si="6"/>
        <v>-10.1568</v>
      </c>
      <c r="K233" s="4">
        <f t="shared" si="6"/>
        <v>-19.805027262890519</v>
      </c>
      <c r="L233" s="4">
        <f t="shared" si="6"/>
        <v>-2.1769547325102998</v>
      </c>
      <c r="M233" s="4">
        <f t="shared" si="6"/>
        <v>-19.805027262890519</v>
      </c>
    </row>
    <row r="234" spans="1:13" x14ac:dyDescent="0.25">
      <c r="A234" s="4">
        <v>23.1</v>
      </c>
      <c r="B234" s="4">
        <v>9.5458203016178391</v>
      </c>
      <c r="C234" s="4">
        <v>6.2180890573724898</v>
      </c>
      <c r="D234" s="4">
        <v>12.754688</v>
      </c>
      <c r="E234" s="4">
        <v>3.1667105789912098</v>
      </c>
      <c r="F234" s="4">
        <v>20.804074074074101</v>
      </c>
      <c r="G234" s="4">
        <v>3.1667105789912098</v>
      </c>
      <c r="H234" s="4">
        <f t="shared" si="6"/>
        <v>-20.454179698382163</v>
      </c>
      <c r="I234" s="4">
        <f t="shared" si="6"/>
        <v>-23.781910942627512</v>
      </c>
      <c r="J234" s="4">
        <f t="shared" si="6"/>
        <v>-10.245312</v>
      </c>
      <c r="K234" s="4">
        <f t="shared" si="6"/>
        <v>-19.833289421008789</v>
      </c>
      <c r="L234" s="4">
        <f t="shared" si="6"/>
        <v>-2.1959259259258985</v>
      </c>
      <c r="M234" s="4">
        <f t="shared" si="6"/>
        <v>-19.833289421008789</v>
      </c>
    </row>
    <row r="235" spans="1:13" x14ac:dyDescent="0.25">
      <c r="A235" s="4">
        <v>23.200000000000003</v>
      </c>
      <c r="B235" s="4">
        <v>9.5176802266365002</v>
      </c>
      <c r="C235" s="4">
        <v>6.1899489823911598</v>
      </c>
      <c r="D235" s="4">
        <v>12.665792</v>
      </c>
      <c r="E235" s="4">
        <v>3.1385705040098801</v>
      </c>
      <c r="F235" s="4">
        <v>20.7850205761317</v>
      </c>
      <c r="G235" s="4">
        <v>3.1385705040098801</v>
      </c>
      <c r="H235" s="4">
        <f t="shared" si="6"/>
        <v>-20.4823197733635</v>
      </c>
      <c r="I235" s="4">
        <f t="shared" si="6"/>
        <v>-23.810051017608842</v>
      </c>
      <c r="J235" s="4">
        <f t="shared" si="6"/>
        <v>-10.334208</v>
      </c>
      <c r="K235" s="4">
        <f t="shared" si="6"/>
        <v>-19.861429495990119</v>
      </c>
      <c r="L235" s="4">
        <f t="shared" si="6"/>
        <v>-2.2149794238683</v>
      </c>
      <c r="M235" s="4">
        <f t="shared" si="6"/>
        <v>-19.861429495990119</v>
      </c>
    </row>
    <row r="236" spans="1:13" x14ac:dyDescent="0.25">
      <c r="A236" s="4">
        <v>23.3</v>
      </c>
      <c r="B236" s="4">
        <v>9.4896611846097194</v>
      </c>
      <c r="C236" s="4">
        <v>6.1619299403643701</v>
      </c>
      <c r="D236" s="4">
        <v>12.576511999999999</v>
      </c>
      <c r="E236" s="4">
        <v>3.1105514619830901</v>
      </c>
      <c r="F236" s="4">
        <v>20.765884773662599</v>
      </c>
      <c r="G236" s="4">
        <v>3.1105514619830901</v>
      </c>
      <c r="H236" s="4">
        <f t="shared" si="6"/>
        <v>-20.510338815390281</v>
      </c>
      <c r="I236" s="4">
        <f t="shared" si="6"/>
        <v>-23.83807005963563</v>
      </c>
      <c r="J236" s="4">
        <f t="shared" si="6"/>
        <v>-10.423488000000001</v>
      </c>
      <c r="K236" s="4">
        <f t="shared" si="6"/>
        <v>-19.889448538016911</v>
      </c>
      <c r="L236" s="4">
        <f t="shared" si="6"/>
        <v>-2.2341152263374013</v>
      </c>
      <c r="M236" s="4">
        <f t="shared" si="6"/>
        <v>-19.889448538016911</v>
      </c>
    </row>
    <row r="237" spans="1:13" x14ac:dyDescent="0.25">
      <c r="A237" s="4">
        <v>23.400000000000002</v>
      </c>
      <c r="B237" s="4">
        <v>9.4617621388478597</v>
      </c>
      <c r="C237" s="4">
        <v>6.1340308946025104</v>
      </c>
      <c r="D237" s="4">
        <v>12.486848</v>
      </c>
      <c r="E237" s="4">
        <v>3.0826524162212299</v>
      </c>
      <c r="F237" s="4">
        <v>20.746666666666702</v>
      </c>
      <c r="G237" s="4">
        <v>3.0826524162212299</v>
      </c>
      <c r="H237" s="4">
        <f t="shared" si="6"/>
        <v>-20.53823786115214</v>
      </c>
      <c r="I237" s="4">
        <f t="shared" si="6"/>
        <v>-23.86596910539749</v>
      </c>
      <c r="J237" s="4">
        <f t="shared" si="6"/>
        <v>-10.513152</v>
      </c>
      <c r="K237" s="4">
        <f t="shared" si="6"/>
        <v>-19.917347583778771</v>
      </c>
      <c r="L237" s="4">
        <f t="shared" si="6"/>
        <v>-2.2533333333332983</v>
      </c>
      <c r="M237" s="4">
        <f t="shared" si="6"/>
        <v>-19.917347583778771</v>
      </c>
    </row>
    <row r="238" spans="1:13" x14ac:dyDescent="0.25">
      <c r="A238" s="4">
        <v>23.5</v>
      </c>
      <c r="B238" s="4">
        <v>9.4339820659239599</v>
      </c>
      <c r="C238" s="4">
        <v>6.1062508216786098</v>
      </c>
      <c r="D238" s="4">
        <v>12.396800000000001</v>
      </c>
      <c r="E238" s="4">
        <v>3.0548723432973302</v>
      </c>
      <c r="F238" s="4">
        <v>20.727366255143998</v>
      </c>
      <c r="G238" s="4">
        <v>3.0548723432973302</v>
      </c>
      <c r="H238" s="4">
        <f t="shared" si="6"/>
        <v>-20.56601793407604</v>
      </c>
      <c r="I238" s="4">
        <f t="shared" si="6"/>
        <v>-23.893749178321389</v>
      </c>
      <c r="J238" s="4">
        <f t="shared" si="6"/>
        <v>-10.603199999999999</v>
      </c>
      <c r="K238" s="4">
        <f t="shared" si="6"/>
        <v>-19.94512765670267</v>
      </c>
      <c r="L238" s="4">
        <f t="shared" si="6"/>
        <v>-2.2726337448560017</v>
      </c>
      <c r="M238" s="4">
        <f t="shared" si="6"/>
        <v>-19.94512765670267</v>
      </c>
    </row>
    <row r="239" spans="1:13" x14ac:dyDescent="0.25">
      <c r="A239" s="4">
        <v>23.6</v>
      </c>
      <c r="B239" s="4">
        <v>9.4063199554483994</v>
      </c>
      <c r="C239" s="4">
        <v>6.0785887112030599</v>
      </c>
      <c r="D239" s="4">
        <v>12.306368000000001</v>
      </c>
      <c r="E239" s="4">
        <v>3.0272102328217798</v>
      </c>
      <c r="F239" s="4">
        <v>20.707983539094698</v>
      </c>
      <c r="G239" s="4">
        <v>3.0272102328217798</v>
      </c>
      <c r="H239" s="4">
        <f t="shared" si="6"/>
        <v>-20.593680044551601</v>
      </c>
      <c r="I239" s="4">
        <f t="shared" si="6"/>
        <v>-23.921411288796939</v>
      </c>
      <c r="J239" s="4">
        <f t="shared" si="6"/>
        <v>-10.693631999999999</v>
      </c>
      <c r="K239" s="4">
        <f t="shared" si="6"/>
        <v>-19.97278976717822</v>
      </c>
      <c r="L239" s="4">
        <f t="shared" si="6"/>
        <v>-2.2920164609053018</v>
      </c>
      <c r="M239" s="4">
        <f t="shared" si="6"/>
        <v>-19.97278976717822</v>
      </c>
    </row>
    <row r="240" spans="1:13" x14ac:dyDescent="0.25">
      <c r="A240" s="4">
        <v>23.700000000000003</v>
      </c>
      <c r="B240" s="4">
        <v>9.3787748098484407</v>
      </c>
      <c r="C240" s="4">
        <v>6.0510435656031003</v>
      </c>
      <c r="D240" s="4">
        <v>12.215552000000001</v>
      </c>
      <c r="E240" s="4">
        <v>2.9996650872218198</v>
      </c>
      <c r="F240" s="4">
        <v>20.688518518518499</v>
      </c>
      <c r="G240" s="4">
        <v>2.9996650872218198</v>
      </c>
      <c r="H240" s="4">
        <f t="shared" si="6"/>
        <v>-20.621225190151559</v>
      </c>
      <c r="I240" s="4">
        <f t="shared" si="6"/>
        <v>-23.948956434396898</v>
      </c>
      <c r="J240" s="4">
        <f t="shared" si="6"/>
        <v>-10.784447999999999</v>
      </c>
      <c r="K240" s="4">
        <f t="shared" si="6"/>
        <v>-20.000334912778179</v>
      </c>
      <c r="L240" s="4">
        <f t="shared" si="6"/>
        <v>-2.3114814814815006</v>
      </c>
      <c r="M240" s="4">
        <f t="shared" si="6"/>
        <v>-20.000334912778179</v>
      </c>
    </row>
    <row r="241" spans="1:13" x14ac:dyDescent="0.25">
      <c r="A241" s="4">
        <v>23.8</v>
      </c>
      <c r="B241" s="4">
        <v>9.3513456441523193</v>
      </c>
      <c r="C241" s="4">
        <v>6.02361439990697</v>
      </c>
      <c r="D241" s="4">
        <v>12.124352</v>
      </c>
      <c r="E241" s="4">
        <v>2.9722359215256899</v>
      </c>
      <c r="F241" s="4">
        <v>20.668971193415601</v>
      </c>
      <c r="G241" s="4">
        <v>2.9722359215256899</v>
      </c>
      <c r="H241" s="4">
        <f t="shared" si="6"/>
        <v>-20.648654355847682</v>
      </c>
      <c r="I241" s="4">
        <f t="shared" si="6"/>
        <v>-23.976385600093032</v>
      </c>
      <c r="J241" s="4">
        <f t="shared" si="6"/>
        <v>-10.875648</v>
      </c>
      <c r="K241" s="4">
        <f t="shared" si="6"/>
        <v>-20.027764078474309</v>
      </c>
      <c r="L241" s="4">
        <f t="shared" si="6"/>
        <v>-2.3310288065843991</v>
      </c>
      <c r="M241" s="4">
        <f t="shared" si="6"/>
        <v>-20.027764078474309</v>
      </c>
    </row>
    <row r="242" spans="1:13" x14ac:dyDescent="0.25">
      <c r="A242" s="4">
        <v>23.900000000000002</v>
      </c>
      <c r="B242" s="4">
        <v>9.3240314857779296</v>
      </c>
      <c r="C242" s="4">
        <v>5.9963002415325901</v>
      </c>
      <c r="D242" s="4">
        <v>12.032768000000001</v>
      </c>
      <c r="E242" s="4">
        <v>2.94492176315131</v>
      </c>
      <c r="F242" s="4">
        <v>20.649341563785999</v>
      </c>
      <c r="G242" s="4">
        <v>2.94492176315131</v>
      </c>
      <c r="H242" s="4">
        <f t="shared" si="6"/>
        <v>-20.67596851422207</v>
      </c>
      <c r="I242" s="4">
        <f t="shared" si="6"/>
        <v>-24.003699758467409</v>
      </c>
      <c r="J242" s="4">
        <f t="shared" si="6"/>
        <v>-10.967231999999999</v>
      </c>
      <c r="K242" s="4">
        <f t="shared" si="6"/>
        <v>-20.05507823684869</v>
      </c>
      <c r="L242" s="4">
        <f t="shared" si="6"/>
        <v>-2.3506584362140011</v>
      </c>
      <c r="M242" s="4">
        <f t="shared" si="6"/>
        <v>-20.05507823684869</v>
      </c>
    </row>
    <row r="243" spans="1:13" x14ac:dyDescent="0.25">
      <c r="A243" s="4">
        <v>24</v>
      </c>
      <c r="B243" s="4">
        <v>9.2968313743259099</v>
      </c>
      <c r="C243" s="4">
        <v>5.9691001300805597</v>
      </c>
      <c r="D243" s="4">
        <v>11.940799999999999</v>
      </c>
      <c r="E243" s="4">
        <v>2.9177216516992801</v>
      </c>
      <c r="F243" s="4">
        <v>20.629629629629601</v>
      </c>
      <c r="G243" s="4">
        <v>2.9177216516992801</v>
      </c>
      <c r="H243" s="4">
        <f t="shared" si="6"/>
        <v>-20.703168625674088</v>
      </c>
      <c r="I243" s="4">
        <f t="shared" si="6"/>
        <v>-24.030899869919441</v>
      </c>
      <c r="J243" s="4">
        <f t="shared" si="6"/>
        <v>-11.059200000000001</v>
      </c>
      <c r="K243" s="4">
        <f t="shared" si="6"/>
        <v>-20.082278348300719</v>
      </c>
      <c r="L243" s="4">
        <f t="shared" si="6"/>
        <v>-2.3703703703703987</v>
      </c>
      <c r="M243" s="4">
        <f t="shared" si="6"/>
        <v>-20.082278348300719</v>
      </c>
    </row>
    <row r="244" spans="1:13" x14ac:dyDescent="0.25">
      <c r="A244" s="4">
        <v>24.1</v>
      </c>
      <c r="B244" s="4">
        <v>9.2697443613769792</v>
      </c>
      <c r="C244" s="4">
        <v>5.9420131171316299</v>
      </c>
      <c r="D244" s="4">
        <v>11.848447999999999</v>
      </c>
      <c r="E244" s="4">
        <v>2.8906346387503499</v>
      </c>
      <c r="F244" s="4">
        <v>20.6098353909465</v>
      </c>
      <c r="G244" s="4">
        <v>2.8906346387503499</v>
      </c>
      <c r="H244" s="4">
        <f t="shared" si="6"/>
        <v>-20.730255638623021</v>
      </c>
      <c r="I244" s="4">
        <f t="shared" si="6"/>
        <v>-24.05798688286837</v>
      </c>
      <c r="J244" s="4">
        <f t="shared" si="6"/>
        <v>-11.151552000000001</v>
      </c>
      <c r="K244" s="4">
        <f t="shared" si="6"/>
        <v>-20.109365361249651</v>
      </c>
      <c r="L244" s="4">
        <f t="shared" si="6"/>
        <v>-2.3901646090534996</v>
      </c>
      <c r="M244" s="4">
        <f t="shared" si="6"/>
        <v>-20.109365361249651</v>
      </c>
    </row>
    <row r="245" spans="1:13" x14ac:dyDescent="0.25">
      <c r="A245" s="4">
        <v>24.200000000000003</v>
      </c>
      <c r="B245" s="4">
        <v>9.2427695102935292</v>
      </c>
      <c r="C245" s="4">
        <v>5.9150382660481897</v>
      </c>
      <c r="D245" s="4">
        <v>11.755712000000001</v>
      </c>
      <c r="E245" s="4">
        <v>2.8636597876669101</v>
      </c>
      <c r="F245" s="4">
        <v>20.5899588477366</v>
      </c>
      <c r="G245" s="4">
        <v>2.8636597876669101</v>
      </c>
      <c r="H245" s="4">
        <f t="shared" si="6"/>
        <v>-20.757230489706473</v>
      </c>
      <c r="I245" s="4">
        <f t="shared" si="6"/>
        <v>-24.084961733951811</v>
      </c>
      <c r="J245" s="4">
        <f t="shared" si="6"/>
        <v>-11.244287999999999</v>
      </c>
      <c r="K245" s="4">
        <f t="shared" si="6"/>
        <v>-20.136340212333089</v>
      </c>
      <c r="L245" s="4">
        <f t="shared" si="6"/>
        <v>-2.4100411522633998</v>
      </c>
      <c r="M245" s="4">
        <f t="shared" si="6"/>
        <v>-20.136340212333089</v>
      </c>
    </row>
    <row r="246" spans="1:13" x14ac:dyDescent="0.25">
      <c r="A246" s="4">
        <v>24.3</v>
      </c>
      <c r="B246" s="4">
        <v>9.2159058960253208</v>
      </c>
      <c r="C246" s="4">
        <v>5.8881746517799698</v>
      </c>
      <c r="D246" s="4">
        <v>11.662592</v>
      </c>
      <c r="E246" s="4">
        <v>2.8367961733986902</v>
      </c>
      <c r="F246" s="4">
        <v>20.57</v>
      </c>
      <c r="G246" s="4">
        <v>2.8367961733986902</v>
      </c>
      <c r="H246" s="4">
        <f t="shared" si="6"/>
        <v>-20.784094103974681</v>
      </c>
      <c r="I246" s="4">
        <f t="shared" si="6"/>
        <v>-24.11182534822003</v>
      </c>
      <c r="J246" s="4">
        <f t="shared" si="6"/>
        <v>-11.337408</v>
      </c>
      <c r="K246" s="4">
        <f t="shared" si="6"/>
        <v>-20.163203826601311</v>
      </c>
      <c r="L246" s="4">
        <f t="shared" si="6"/>
        <v>-2.4299999999999997</v>
      </c>
      <c r="M246" s="4">
        <f t="shared" si="6"/>
        <v>-20.163203826601311</v>
      </c>
    </row>
    <row r="247" spans="1:13" x14ac:dyDescent="0.25">
      <c r="A247" s="4">
        <v>24.400000000000002</v>
      </c>
      <c r="B247" s="4">
        <v>9.1891526049190606</v>
      </c>
      <c r="C247" s="4">
        <v>5.8614213606737096</v>
      </c>
      <c r="D247" s="4">
        <v>11.569088000000001</v>
      </c>
      <c r="E247" s="4">
        <v>2.8100428822924299</v>
      </c>
      <c r="F247" s="4">
        <v>20.549958847736601</v>
      </c>
      <c r="G247" s="4">
        <v>2.8100428822924299</v>
      </c>
      <c r="H247" s="4">
        <f t="shared" si="6"/>
        <v>-20.810847395080941</v>
      </c>
      <c r="I247" s="4">
        <f t="shared" si="6"/>
        <v>-24.13857863932629</v>
      </c>
      <c r="J247" s="4">
        <f t="shared" si="6"/>
        <v>-11.430911999999999</v>
      </c>
      <c r="K247" s="4">
        <f t="shared" si="6"/>
        <v>-20.189957117707571</v>
      </c>
      <c r="L247" s="4">
        <f t="shared" si="6"/>
        <v>-2.4500411522633989</v>
      </c>
      <c r="M247" s="4">
        <f t="shared" si="6"/>
        <v>-20.189957117707571</v>
      </c>
    </row>
    <row r="248" spans="1:13" x14ac:dyDescent="0.25">
      <c r="A248" s="4">
        <v>24.5</v>
      </c>
      <c r="B248" s="4">
        <v>9.16250873453202</v>
      </c>
      <c r="C248" s="4">
        <v>5.8347774902866698</v>
      </c>
      <c r="D248" s="4">
        <v>11.475199999999999</v>
      </c>
      <c r="E248" s="4">
        <v>2.7833990119053902</v>
      </c>
      <c r="F248" s="4">
        <v>20.529835390946499</v>
      </c>
      <c r="G248" s="4">
        <v>2.7833990119053902</v>
      </c>
      <c r="H248" s="4">
        <f t="shared" si="6"/>
        <v>-20.837491265467982</v>
      </c>
      <c r="I248" s="4">
        <f t="shared" si="6"/>
        <v>-24.165222509713331</v>
      </c>
      <c r="J248" s="4">
        <f t="shared" si="6"/>
        <v>-11.524800000000001</v>
      </c>
      <c r="K248" s="4">
        <f t="shared" si="6"/>
        <v>-20.216600988094608</v>
      </c>
      <c r="L248" s="4">
        <f t="shared" si="6"/>
        <v>-2.4701646090535014</v>
      </c>
      <c r="M248" s="4">
        <f t="shared" si="6"/>
        <v>-20.216600988094608</v>
      </c>
    </row>
    <row r="249" spans="1:13" x14ac:dyDescent="0.25">
      <c r="A249" s="4">
        <v>24.6</v>
      </c>
      <c r="B249" s="4">
        <v>9.1359733934493104</v>
      </c>
      <c r="C249" s="4">
        <v>5.80824214920397</v>
      </c>
      <c r="D249" s="4">
        <v>11.380928000000001</v>
      </c>
      <c r="E249" s="4">
        <v>2.7568636708226899</v>
      </c>
      <c r="F249" s="4">
        <v>20.5096296296296</v>
      </c>
      <c r="G249" s="4">
        <v>2.7568636708226899</v>
      </c>
      <c r="H249" s="4">
        <f t="shared" si="6"/>
        <v>-20.864026606550688</v>
      </c>
      <c r="I249" s="4">
        <f t="shared" si="6"/>
        <v>-24.19175785079603</v>
      </c>
      <c r="J249" s="4">
        <f t="shared" si="6"/>
        <v>-11.619071999999999</v>
      </c>
      <c r="K249" s="4">
        <f t="shared" si="6"/>
        <v>-20.243136329177311</v>
      </c>
      <c r="L249" s="4">
        <f t="shared" si="6"/>
        <v>-2.4903703703703997</v>
      </c>
      <c r="M249" s="4">
        <f t="shared" si="6"/>
        <v>-20.243136329177311</v>
      </c>
    </row>
    <row r="250" spans="1:13" x14ac:dyDescent="0.25">
      <c r="A250" s="4">
        <v>24.700000000000003</v>
      </c>
      <c r="B250" s="4">
        <v>9.1095457011050094</v>
      </c>
      <c r="C250" s="4">
        <v>5.7818144568596699</v>
      </c>
      <c r="D250" s="4">
        <v>11.286272</v>
      </c>
      <c r="E250" s="4">
        <v>2.7304359784783898</v>
      </c>
      <c r="F250" s="4">
        <v>20.489341563785999</v>
      </c>
      <c r="G250" s="4">
        <v>2.7304359784783898</v>
      </c>
      <c r="H250" s="4">
        <f t="shared" si="6"/>
        <v>-20.890454298894991</v>
      </c>
      <c r="I250" s="4">
        <f t="shared" si="6"/>
        <v>-24.218185543140329</v>
      </c>
      <c r="J250" s="4">
        <f t="shared" si="6"/>
        <v>-11.713728</v>
      </c>
      <c r="K250" s="4">
        <f t="shared" si="6"/>
        <v>-20.26956402152161</v>
      </c>
      <c r="L250" s="4">
        <f t="shared" si="6"/>
        <v>-2.5106584362140012</v>
      </c>
      <c r="M250" s="4">
        <f t="shared" si="6"/>
        <v>-20.26956402152161</v>
      </c>
    </row>
    <row r="251" spans="1:13" x14ac:dyDescent="0.25">
      <c r="A251" s="4">
        <v>24.8</v>
      </c>
      <c r="B251" s="4">
        <v>9.0832247876067598</v>
      </c>
      <c r="C251" s="4">
        <v>5.7554935433614096</v>
      </c>
      <c r="D251" s="4">
        <v>11.191231999999999</v>
      </c>
      <c r="E251" s="4">
        <v>2.70411506498013</v>
      </c>
      <c r="F251" s="4">
        <v>20.468971193415602</v>
      </c>
      <c r="G251" s="4">
        <v>2.70411506498013</v>
      </c>
      <c r="H251" s="4">
        <f t="shared" si="6"/>
        <v>-20.91677521239324</v>
      </c>
      <c r="I251" s="4">
        <f t="shared" si="6"/>
        <v>-24.244506456638589</v>
      </c>
      <c r="J251" s="4">
        <f t="shared" si="6"/>
        <v>-11.808768000000001</v>
      </c>
      <c r="K251" s="4">
        <f t="shared" si="6"/>
        <v>-20.29588493501987</v>
      </c>
      <c r="L251" s="4">
        <f t="shared" si="6"/>
        <v>-2.5310288065843984</v>
      </c>
      <c r="M251" s="4">
        <f t="shared" si="6"/>
        <v>-20.29588493501987</v>
      </c>
    </row>
    <row r="252" spans="1:13" x14ac:dyDescent="0.25">
      <c r="A252" s="4">
        <v>24.900000000000002</v>
      </c>
      <c r="B252" s="4">
        <v>9.0570097935639602</v>
      </c>
      <c r="C252" s="4">
        <v>5.72927854931861</v>
      </c>
      <c r="D252" s="4">
        <v>11.095808</v>
      </c>
      <c r="E252" s="4">
        <v>2.67790007093733</v>
      </c>
      <c r="F252" s="4">
        <v>20.448518518518501</v>
      </c>
      <c r="G252" s="4">
        <v>2.67790007093733</v>
      </c>
      <c r="H252" s="4">
        <f t="shared" si="6"/>
        <v>-20.94299020643604</v>
      </c>
      <c r="I252" s="4">
        <f t="shared" si="6"/>
        <v>-24.270721450681389</v>
      </c>
      <c r="J252" s="4">
        <f t="shared" si="6"/>
        <v>-11.904192</v>
      </c>
      <c r="K252" s="4">
        <f t="shared" si="6"/>
        <v>-20.32209992906267</v>
      </c>
      <c r="L252" s="4">
        <f t="shared" si="6"/>
        <v>-2.551481481481499</v>
      </c>
      <c r="M252" s="4">
        <f t="shared" si="6"/>
        <v>-20.32209992906267</v>
      </c>
    </row>
    <row r="253" spans="1:13" x14ac:dyDescent="0.25">
      <c r="A253" s="4">
        <v>25</v>
      </c>
      <c r="B253" s="4">
        <v>9.0308998699194394</v>
      </c>
      <c r="C253" s="4">
        <v>5.7031686256740901</v>
      </c>
      <c r="D253" s="4">
        <v>11</v>
      </c>
      <c r="E253" s="4">
        <v>2.65179014729281</v>
      </c>
      <c r="F253" s="4">
        <v>20.427983539094701</v>
      </c>
      <c r="G253" s="4">
        <v>2.65179014729281</v>
      </c>
      <c r="H253" s="4">
        <f t="shared" si="6"/>
        <v>-20.969100130080562</v>
      </c>
      <c r="I253" s="4">
        <f t="shared" si="6"/>
        <v>-24.296831374325912</v>
      </c>
      <c r="J253" s="4">
        <f t="shared" si="6"/>
        <v>-12</v>
      </c>
      <c r="K253" s="4">
        <f t="shared" si="6"/>
        <v>-20.348209852707189</v>
      </c>
      <c r="L253" s="4">
        <f t="shared" si="6"/>
        <v>-2.5720164609052993</v>
      </c>
      <c r="M253" s="4">
        <f t="shared" si="6"/>
        <v>-20.348209852707189</v>
      </c>
    </row>
    <row r="254" spans="1:13" x14ac:dyDescent="0.25">
      <c r="A254" s="4">
        <v>25.1</v>
      </c>
      <c r="B254" s="4">
        <v>9.0048941777844291</v>
      </c>
      <c r="C254" s="4">
        <v>5.6771629335390799</v>
      </c>
      <c r="D254" s="4">
        <v>10.903808</v>
      </c>
      <c r="E254" s="4">
        <v>2.62578445515781</v>
      </c>
      <c r="F254" s="4">
        <v>20.407366255144002</v>
      </c>
      <c r="G254" s="4">
        <v>2.62578445515781</v>
      </c>
      <c r="H254" s="4">
        <f t="shared" si="6"/>
        <v>-20.995105822215571</v>
      </c>
      <c r="I254" s="4">
        <f t="shared" si="6"/>
        <v>-24.32283706646092</v>
      </c>
      <c r="J254" s="4">
        <f t="shared" si="6"/>
        <v>-12.096192</v>
      </c>
      <c r="K254" s="4">
        <f t="shared" si="6"/>
        <v>-20.37421554484219</v>
      </c>
      <c r="L254" s="4">
        <f t="shared" si="6"/>
        <v>-2.5926337448559984</v>
      </c>
      <c r="M254" s="4">
        <f t="shared" si="6"/>
        <v>-20.37421554484219</v>
      </c>
    </row>
    <row r="255" spans="1:13" x14ac:dyDescent="0.25">
      <c r="A255" s="4">
        <v>25.200000000000003</v>
      </c>
      <c r="B255" s="4">
        <v>8.9789918882768394</v>
      </c>
      <c r="C255" s="4">
        <v>5.6512606440314901</v>
      </c>
      <c r="D255" s="4">
        <v>10.807232000000001</v>
      </c>
      <c r="E255" s="4">
        <v>2.59988216565021</v>
      </c>
      <c r="F255" s="4">
        <v>20.386666666666699</v>
      </c>
      <c r="G255" s="4">
        <v>2.59988216565021</v>
      </c>
      <c r="H255" s="4">
        <f t="shared" si="6"/>
        <v>-21.021008111723162</v>
      </c>
      <c r="I255" s="4">
        <f t="shared" si="6"/>
        <v>-24.348739355968512</v>
      </c>
      <c r="J255" s="4">
        <f t="shared" si="6"/>
        <v>-12.192767999999999</v>
      </c>
      <c r="K255" s="4">
        <f t="shared" si="6"/>
        <v>-20.400117834349789</v>
      </c>
      <c r="L255" s="4">
        <f t="shared" si="6"/>
        <v>-2.6133333333333013</v>
      </c>
      <c r="M255" s="4">
        <f t="shared" si="6"/>
        <v>-20.400117834349789</v>
      </c>
    </row>
    <row r="256" spans="1:13" x14ac:dyDescent="0.25">
      <c r="A256" s="4">
        <v>25.3</v>
      </c>
      <c r="B256" s="4">
        <v>8.9531921823627307</v>
      </c>
      <c r="C256" s="4">
        <v>5.6254609381173903</v>
      </c>
      <c r="D256" s="4">
        <v>10.710272</v>
      </c>
      <c r="E256" s="4">
        <v>2.5740824597361098</v>
      </c>
      <c r="F256" s="4">
        <v>20.3658847736626</v>
      </c>
      <c r="G256" s="4">
        <v>2.5740824597361098</v>
      </c>
      <c r="H256" s="4">
        <f t="shared" si="6"/>
        <v>-21.046807817637269</v>
      </c>
      <c r="I256" s="4">
        <f t="shared" si="6"/>
        <v>-24.374539061882608</v>
      </c>
      <c r="J256" s="4">
        <f t="shared" si="6"/>
        <v>-12.289728</v>
      </c>
      <c r="K256" s="4">
        <f t="shared" si="6"/>
        <v>-20.425917540263889</v>
      </c>
      <c r="L256" s="4">
        <f t="shared" si="6"/>
        <v>-2.6341152263373999</v>
      </c>
      <c r="M256" s="4">
        <f t="shared" si="6"/>
        <v>-20.425917540263889</v>
      </c>
    </row>
    <row r="257" spans="1:13" x14ac:dyDescent="0.25">
      <c r="A257" s="4">
        <v>25.400000000000002</v>
      </c>
      <c r="B257" s="4">
        <v>8.9274942507009296</v>
      </c>
      <c r="C257" s="4">
        <v>5.5997630064555803</v>
      </c>
      <c r="D257" s="4">
        <v>10.612928</v>
      </c>
      <c r="E257" s="4">
        <v>2.5483845280742998</v>
      </c>
      <c r="F257" s="4">
        <v>20.345020576131699</v>
      </c>
      <c r="G257" s="4">
        <v>2.5483845280742998</v>
      </c>
      <c r="H257" s="4">
        <f t="shared" si="6"/>
        <v>-21.072505749299069</v>
      </c>
      <c r="I257" s="4">
        <f t="shared" si="6"/>
        <v>-24.400236993544418</v>
      </c>
      <c r="J257" s="4">
        <f t="shared" si="6"/>
        <v>-12.387072</v>
      </c>
      <c r="K257" s="4">
        <f t="shared" si="6"/>
        <v>-20.451615471925699</v>
      </c>
      <c r="L257" s="4">
        <f t="shared" si="6"/>
        <v>-2.6549794238683013</v>
      </c>
      <c r="M257" s="4">
        <f t="shared" si="6"/>
        <v>-20.451615471925699</v>
      </c>
    </row>
    <row r="258" spans="1:13" x14ac:dyDescent="0.25">
      <c r="A258" s="4">
        <v>25.5</v>
      </c>
      <c r="B258" s="4">
        <v>8.9018972934906699</v>
      </c>
      <c r="C258" s="4">
        <v>5.5741660492453304</v>
      </c>
      <c r="D258" s="4">
        <v>10.5152</v>
      </c>
      <c r="E258" s="4">
        <v>2.5227875708640499</v>
      </c>
      <c r="F258" s="4">
        <v>20.324074074074101</v>
      </c>
      <c r="G258" s="4">
        <v>2.5227875708640499</v>
      </c>
      <c r="H258" s="4">
        <f t="shared" si="6"/>
        <v>-21.09810270650933</v>
      </c>
      <c r="I258" s="4">
        <f t="shared" si="6"/>
        <v>-24.425833950754669</v>
      </c>
      <c r="J258" s="4">
        <f t="shared" si="6"/>
        <v>-12.4848</v>
      </c>
      <c r="K258" s="4">
        <f t="shared" si="6"/>
        <v>-20.47721242913595</v>
      </c>
      <c r="L258" s="4">
        <f t="shared" si="6"/>
        <v>-2.675925925925899</v>
      </c>
      <c r="M258" s="4">
        <f t="shared" si="6"/>
        <v>-20.47721242913595</v>
      </c>
    </row>
    <row r="259" spans="1:13" x14ac:dyDescent="0.25">
      <c r="A259" s="4">
        <v>25.6</v>
      </c>
      <c r="B259" s="4">
        <v>8.8764005203222602</v>
      </c>
      <c r="C259" s="4">
        <v>5.5486692760769101</v>
      </c>
      <c r="D259" s="4">
        <v>10.417088</v>
      </c>
      <c r="E259" s="4">
        <v>2.49729079769563</v>
      </c>
      <c r="F259" s="4">
        <v>20.303045267489701</v>
      </c>
      <c r="G259" s="4">
        <v>2.49729079769563</v>
      </c>
      <c r="H259" s="4">
        <f t="shared" si="6"/>
        <v>-21.12359947967774</v>
      </c>
      <c r="I259" s="4">
        <f t="shared" si="6"/>
        <v>-24.451330723923089</v>
      </c>
      <c r="J259" s="4">
        <f t="shared" si="6"/>
        <v>-12.582912</v>
      </c>
      <c r="K259" s="4">
        <f t="shared" ref="K259:M322" si="7">E259-E$3</f>
        <v>-20.50270920230437</v>
      </c>
      <c r="L259" s="4">
        <f t="shared" si="7"/>
        <v>-2.6969547325102994</v>
      </c>
      <c r="M259" s="4">
        <f t="shared" si="7"/>
        <v>-20.50270920230437</v>
      </c>
    </row>
    <row r="260" spans="1:13" x14ac:dyDescent="0.25">
      <c r="A260" s="4">
        <v>25.700000000000003</v>
      </c>
      <c r="B260" s="4">
        <v>8.8510031500305804</v>
      </c>
      <c r="C260" s="4">
        <v>5.52327190578524</v>
      </c>
      <c r="D260" s="4">
        <v>10.318592000000001</v>
      </c>
      <c r="E260" s="4">
        <v>2.4718934274039599</v>
      </c>
      <c r="F260" s="4">
        <v>20.2819341563786</v>
      </c>
      <c r="G260" s="4">
        <v>2.4718934274039599</v>
      </c>
      <c r="H260" s="4">
        <f t="shared" ref="H260:M323" si="8">B260-B$3</f>
        <v>-21.148996849969421</v>
      </c>
      <c r="I260" s="4">
        <f t="shared" si="8"/>
        <v>-24.47672809421476</v>
      </c>
      <c r="J260" s="4">
        <f t="shared" si="8"/>
        <v>-12.681407999999999</v>
      </c>
      <c r="K260" s="4">
        <f t="shared" si="7"/>
        <v>-20.528106572596041</v>
      </c>
      <c r="L260" s="4">
        <f t="shared" si="7"/>
        <v>-2.7180658436213996</v>
      </c>
      <c r="M260" s="4">
        <f t="shared" si="7"/>
        <v>-20.528106572596041</v>
      </c>
    </row>
    <row r="261" spans="1:13" x14ac:dyDescent="0.25">
      <c r="A261" s="4">
        <v>25.8</v>
      </c>
      <c r="B261" s="4">
        <v>8.8257044105515501</v>
      </c>
      <c r="C261" s="4">
        <v>5.4979731663061999</v>
      </c>
      <c r="D261" s="4">
        <v>10.219711999999999</v>
      </c>
      <c r="E261" s="4">
        <v>2.4465946879249199</v>
      </c>
      <c r="F261" s="4">
        <v>20.260740740740701</v>
      </c>
      <c r="G261" s="4">
        <v>2.4465946879249199</v>
      </c>
      <c r="H261" s="4">
        <f t="shared" si="8"/>
        <v>-21.174295589448448</v>
      </c>
      <c r="I261" s="4">
        <f t="shared" si="8"/>
        <v>-24.502026833693801</v>
      </c>
      <c r="J261" s="4">
        <f t="shared" si="8"/>
        <v>-12.780288000000001</v>
      </c>
      <c r="K261" s="4">
        <f t="shared" si="7"/>
        <v>-20.553405312075078</v>
      </c>
      <c r="L261" s="4">
        <f t="shared" si="7"/>
        <v>-2.739259259259299</v>
      </c>
      <c r="M261" s="4">
        <f t="shared" si="7"/>
        <v>-20.553405312075078</v>
      </c>
    </row>
    <row r="262" spans="1:13" x14ac:dyDescent="0.25">
      <c r="A262" s="4">
        <v>25.900000000000002</v>
      </c>
      <c r="B262" s="4">
        <v>8.8005035387812196</v>
      </c>
      <c r="C262" s="4">
        <v>5.4727722945358801</v>
      </c>
      <c r="D262" s="4">
        <v>10.120448</v>
      </c>
      <c r="E262" s="4">
        <v>2.4213938161546</v>
      </c>
      <c r="F262" s="4">
        <v>20.239465020576102</v>
      </c>
      <c r="G262" s="4">
        <v>2.4213938161546</v>
      </c>
      <c r="H262" s="4">
        <f t="shared" si="8"/>
        <v>-21.199496461218779</v>
      </c>
      <c r="I262" s="4">
        <f t="shared" si="8"/>
        <v>-24.527227705464121</v>
      </c>
      <c r="J262" s="4">
        <f t="shared" si="8"/>
        <v>-12.879552</v>
      </c>
      <c r="K262" s="4">
        <f t="shared" si="7"/>
        <v>-20.578606183845402</v>
      </c>
      <c r="L262" s="4">
        <f t="shared" si="7"/>
        <v>-2.7605349794238982</v>
      </c>
      <c r="M262" s="4">
        <f t="shared" si="7"/>
        <v>-20.578606183845402</v>
      </c>
    </row>
    <row r="263" spans="1:13" x14ac:dyDescent="0.25">
      <c r="A263" s="4">
        <v>26</v>
      </c>
      <c r="B263" s="4">
        <v>8.7753997804377306</v>
      </c>
      <c r="C263" s="4">
        <v>5.4476685361923902</v>
      </c>
      <c r="D263" s="4">
        <v>10.020799999999999</v>
      </c>
      <c r="E263" s="4">
        <v>2.3962900578111102</v>
      </c>
      <c r="F263" s="4">
        <v>20.218106995884799</v>
      </c>
      <c r="G263" s="4">
        <v>2.3962900578111102</v>
      </c>
      <c r="H263" s="4">
        <f t="shared" si="8"/>
        <v>-21.224600219562269</v>
      </c>
      <c r="I263" s="4">
        <f t="shared" si="8"/>
        <v>-24.552331463807612</v>
      </c>
      <c r="J263" s="4">
        <f t="shared" si="8"/>
        <v>-12.979200000000001</v>
      </c>
      <c r="K263" s="4">
        <f t="shared" si="7"/>
        <v>-20.603709942188889</v>
      </c>
      <c r="L263" s="4">
        <f t="shared" si="7"/>
        <v>-2.7818930041152008</v>
      </c>
      <c r="M263" s="4">
        <f t="shared" si="7"/>
        <v>-20.603709942188889</v>
      </c>
    </row>
    <row r="264" spans="1:13" x14ac:dyDescent="0.25">
      <c r="A264" s="4">
        <v>26.1</v>
      </c>
      <c r="B264" s="4">
        <v>8.7503923899257892</v>
      </c>
      <c r="C264" s="4">
        <v>5.4226611456804399</v>
      </c>
      <c r="D264" s="4">
        <v>9.9207680000000096</v>
      </c>
      <c r="E264" s="4">
        <v>2.3712826672991598</v>
      </c>
      <c r="F264" s="4">
        <v>20.196666666666701</v>
      </c>
      <c r="G264" s="4">
        <v>2.3712826672991598</v>
      </c>
      <c r="H264" s="4">
        <f t="shared" si="8"/>
        <v>-21.249607610074211</v>
      </c>
      <c r="I264" s="4">
        <f t="shared" si="8"/>
        <v>-24.57733885431956</v>
      </c>
      <c r="J264" s="4">
        <f t="shared" si="8"/>
        <v>-13.07923199999999</v>
      </c>
      <c r="K264" s="4">
        <f t="shared" si="7"/>
        <v>-20.628717332700841</v>
      </c>
      <c r="L264" s="4">
        <f t="shared" si="7"/>
        <v>-2.803333333333299</v>
      </c>
      <c r="M264" s="4">
        <f t="shared" si="7"/>
        <v>-20.628717332700841</v>
      </c>
    </row>
    <row r="265" spans="1:13" x14ac:dyDescent="0.25">
      <c r="A265" s="4">
        <v>26.200000000000003</v>
      </c>
      <c r="B265" s="4">
        <v>8.7254806302038208</v>
      </c>
      <c r="C265" s="4">
        <v>5.3977493859584698</v>
      </c>
      <c r="D265" s="4">
        <v>9.8203519999999909</v>
      </c>
      <c r="E265" s="4">
        <v>2.3463709075771901</v>
      </c>
      <c r="F265" s="4">
        <v>20.1751440329218</v>
      </c>
      <c r="G265" s="4">
        <v>2.3463709075771901</v>
      </c>
      <c r="H265" s="4">
        <f t="shared" si="8"/>
        <v>-21.274519369796181</v>
      </c>
      <c r="I265" s="4">
        <f t="shared" si="8"/>
        <v>-24.60225061404153</v>
      </c>
      <c r="J265" s="4">
        <f t="shared" si="8"/>
        <v>-13.179648000000009</v>
      </c>
      <c r="K265" s="4">
        <f t="shared" si="7"/>
        <v>-20.653629092422811</v>
      </c>
      <c r="L265" s="4">
        <f t="shared" si="7"/>
        <v>-2.8248559670782001</v>
      </c>
      <c r="M265" s="4">
        <f t="shared" si="7"/>
        <v>-20.653629092422811</v>
      </c>
    </row>
    <row r="266" spans="1:13" x14ac:dyDescent="0.25">
      <c r="A266" s="4">
        <v>26.3</v>
      </c>
      <c r="B266" s="4">
        <v>8.7006637726536304</v>
      </c>
      <c r="C266" s="4">
        <v>5.3729325284082901</v>
      </c>
      <c r="D266" s="4">
        <v>9.7195520000000002</v>
      </c>
      <c r="E266" s="4">
        <v>2.32155405002701</v>
      </c>
      <c r="F266" s="4">
        <v>20.153539094650199</v>
      </c>
      <c r="G266" s="4">
        <v>2.32155405002701</v>
      </c>
      <c r="H266" s="4">
        <f t="shared" si="8"/>
        <v>-21.29933622734637</v>
      </c>
      <c r="I266" s="4">
        <f t="shared" si="8"/>
        <v>-24.627067471591708</v>
      </c>
      <c r="J266" s="4">
        <f t="shared" si="8"/>
        <v>-13.280448</v>
      </c>
      <c r="K266" s="4">
        <f t="shared" si="7"/>
        <v>-20.678445949972989</v>
      </c>
      <c r="L266" s="4">
        <f t="shared" si="7"/>
        <v>-2.8464609053498009</v>
      </c>
      <c r="M266" s="4">
        <f t="shared" si="7"/>
        <v>-20.678445949972989</v>
      </c>
    </row>
    <row r="267" spans="1:13" x14ac:dyDescent="0.25">
      <c r="A267" s="4">
        <v>26.400000000000002</v>
      </c>
      <c r="B267" s="4">
        <v>8.6759410969525401</v>
      </c>
      <c r="C267" s="4">
        <v>5.34820985270719</v>
      </c>
      <c r="D267" s="4">
        <v>9.6183680000000003</v>
      </c>
      <c r="E267" s="4">
        <v>2.2968313743259099</v>
      </c>
      <c r="F267" s="4">
        <v>20.131851851851899</v>
      </c>
      <c r="G267" s="4">
        <v>2.2968313743259099</v>
      </c>
      <c r="H267" s="4">
        <f t="shared" si="8"/>
        <v>-21.324058903047458</v>
      </c>
      <c r="I267" s="4">
        <f t="shared" si="8"/>
        <v>-24.651790147292811</v>
      </c>
      <c r="J267" s="4">
        <f t="shared" si="8"/>
        <v>-13.381632</v>
      </c>
      <c r="K267" s="4">
        <f t="shared" si="7"/>
        <v>-20.703168625674088</v>
      </c>
      <c r="L267" s="4">
        <f t="shared" si="7"/>
        <v>-2.8681481481481015</v>
      </c>
      <c r="M267" s="4">
        <f t="shared" si="7"/>
        <v>-20.703168625674088</v>
      </c>
    </row>
    <row r="268" spans="1:13" x14ac:dyDescent="0.25">
      <c r="A268" s="4">
        <v>26.5</v>
      </c>
      <c r="B268" s="4">
        <v>8.6513118909478806</v>
      </c>
      <c r="C268" s="4">
        <v>5.3235806467025402</v>
      </c>
      <c r="D268" s="4">
        <v>9.5168000000000106</v>
      </c>
      <c r="E268" s="4">
        <v>2.2722021683212601</v>
      </c>
      <c r="F268" s="4">
        <v>20.110082304526799</v>
      </c>
      <c r="G268" s="4">
        <v>2.2722021683212601</v>
      </c>
      <c r="H268" s="4">
        <f t="shared" si="8"/>
        <v>-21.348688109052119</v>
      </c>
      <c r="I268" s="4">
        <f t="shared" si="8"/>
        <v>-24.676419353297462</v>
      </c>
      <c r="J268" s="4">
        <f t="shared" si="8"/>
        <v>-13.483199999999989</v>
      </c>
      <c r="K268" s="4">
        <f t="shared" si="7"/>
        <v>-20.727797831678739</v>
      </c>
      <c r="L268" s="4">
        <f t="shared" si="7"/>
        <v>-2.8899176954732013</v>
      </c>
      <c r="M268" s="4">
        <f t="shared" si="7"/>
        <v>-20.727797831678739</v>
      </c>
    </row>
    <row r="269" spans="1:13" x14ac:dyDescent="0.25">
      <c r="A269" s="4">
        <v>26.6</v>
      </c>
      <c r="B269" s="4">
        <v>8.6267754505339909</v>
      </c>
      <c r="C269" s="4">
        <v>5.2990442062886496</v>
      </c>
      <c r="D269" s="4">
        <v>9.4148479999999903</v>
      </c>
      <c r="E269" s="4">
        <v>2.24766572790737</v>
      </c>
      <c r="F269" s="4">
        <v>20.0882304526749</v>
      </c>
      <c r="G269" s="4">
        <v>2.24766572790737</v>
      </c>
      <c r="H269" s="4">
        <f t="shared" si="8"/>
        <v>-21.373224549466009</v>
      </c>
      <c r="I269" s="4">
        <f t="shared" si="8"/>
        <v>-24.700955793711351</v>
      </c>
      <c r="J269" s="4">
        <f t="shared" si="8"/>
        <v>-13.58515200000001</v>
      </c>
      <c r="K269" s="4">
        <f t="shared" si="7"/>
        <v>-20.752334272092629</v>
      </c>
      <c r="L269" s="4">
        <f t="shared" si="7"/>
        <v>-2.9117695473251004</v>
      </c>
      <c r="M269" s="4">
        <f t="shared" si="7"/>
        <v>-20.752334272092629</v>
      </c>
    </row>
    <row r="270" spans="1:13" x14ac:dyDescent="0.25">
      <c r="A270" s="4">
        <v>26.700000000000003</v>
      </c>
      <c r="B270" s="4">
        <v>8.6023310795313694</v>
      </c>
      <c r="C270" s="4">
        <v>5.2745998352860299</v>
      </c>
      <c r="D270" s="4">
        <v>9.3125120000000106</v>
      </c>
      <c r="E270" s="4">
        <v>2.2232213569047499</v>
      </c>
      <c r="F270" s="4">
        <v>20.066296296296301</v>
      </c>
      <c r="G270" s="4">
        <v>2.2232213569047499</v>
      </c>
      <c r="H270" s="4">
        <f t="shared" si="8"/>
        <v>-21.397668920468632</v>
      </c>
      <c r="I270" s="4">
        <f t="shared" si="8"/>
        <v>-24.725400164713971</v>
      </c>
      <c r="J270" s="4">
        <f t="shared" si="8"/>
        <v>-13.687487999999989</v>
      </c>
      <c r="K270" s="4">
        <f t="shared" si="7"/>
        <v>-20.776778643095248</v>
      </c>
      <c r="L270" s="4">
        <f t="shared" si="7"/>
        <v>-2.9337037037036993</v>
      </c>
      <c r="M270" s="4">
        <f t="shared" si="7"/>
        <v>-20.776778643095248</v>
      </c>
    </row>
    <row r="271" spans="1:13" x14ac:dyDescent="0.25">
      <c r="A271" s="4">
        <v>26.8</v>
      </c>
      <c r="B271" s="4">
        <v>8.5779780895681697</v>
      </c>
      <c r="C271" s="4">
        <v>5.2502468453228204</v>
      </c>
      <c r="D271" s="4">
        <v>9.2097920000000002</v>
      </c>
      <c r="E271" s="4">
        <v>2.1988683669415399</v>
      </c>
      <c r="F271" s="4">
        <v>20.044279835390899</v>
      </c>
      <c r="G271" s="4">
        <v>2.1988683669415399</v>
      </c>
      <c r="H271" s="4">
        <f t="shared" si="8"/>
        <v>-21.42202191043183</v>
      </c>
      <c r="I271" s="4">
        <f t="shared" si="8"/>
        <v>-24.74975315467718</v>
      </c>
      <c r="J271" s="4">
        <f t="shared" si="8"/>
        <v>-13.790208</v>
      </c>
      <c r="K271" s="4">
        <f t="shared" si="7"/>
        <v>-20.801131633058461</v>
      </c>
      <c r="L271" s="4">
        <f t="shared" si="7"/>
        <v>-2.9557201646091009</v>
      </c>
      <c r="M271" s="4">
        <f t="shared" si="7"/>
        <v>-20.801131633058461</v>
      </c>
    </row>
    <row r="272" spans="1:13" x14ac:dyDescent="0.25">
      <c r="A272" s="4">
        <v>26.900000000000002</v>
      </c>
      <c r="B272" s="4">
        <v>8.5537157999638804</v>
      </c>
      <c r="C272" s="4">
        <v>5.22598455571854</v>
      </c>
      <c r="D272" s="4">
        <v>9.1066880000000001</v>
      </c>
      <c r="E272" s="4">
        <v>2.1746060773372502</v>
      </c>
      <c r="F272" s="4">
        <v>20.022181069958801</v>
      </c>
      <c r="G272" s="4">
        <v>2.1746060773372502</v>
      </c>
      <c r="H272" s="4">
        <f t="shared" si="8"/>
        <v>-21.446284200036118</v>
      </c>
      <c r="I272" s="4">
        <f t="shared" si="8"/>
        <v>-24.77401544428146</v>
      </c>
      <c r="J272" s="4">
        <f t="shared" si="8"/>
        <v>-13.893312</v>
      </c>
      <c r="K272" s="4">
        <f t="shared" si="7"/>
        <v>-20.825393922662748</v>
      </c>
      <c r="L272" s="4">
        <f t="shared" si="7"/>
        <v>-2.9778189300411988</v>
      </c>
      <c r="M272" s="4">
        <f t="shared" si="7"/>
        <v>-20.825393922662748</v>
      </c>
    </row>
    <row r="273" spans="1:13" x14ac:dyDescent="0.25">
      <c r="A273" s="4">
        <v>27</v>
      </c>
      <c r="B273" s="4">
        <v>8.52954353761519</v>
      </c>
      <c r="C273" s="4">
        <v>5.2018122933698496</v>
      </c>
      <c r="D273" s="4">
        <v>9.0031999999999996</v>
      </c>
      <c r="E273" s="4">
        <v>2.15043381498857</v>
      </c>
      <c r="F273" s="4">
        <v>20</v>
      </c>
      <c r="G273" s="4">
        <v>2.15043381498857</v>
      </c>
      <c r="H273" s="4">
        <f t="shared" si="8"/>
        <v>-21.47045646238481</v>
      </c>
      <c r="I273" s="4">
        <f t="shared" si="8"/>
        <v>-24.798187706630152</v>
      </c>
      <c r="J273" s="4">
        <f t="shared" si="8"/>
        <v>-13.9968</v>
      </c>
      <c r="K273" s="4">
        <f t="shared" si="7"/>
        <v>-20.84956618501143</v>
      </c>
      <c r="L273" s="4">
        <f t="shared" si="7"/>
        <v>-3</v>
      </c>
      <c r="M273" s="4">
        <f t="shared" si="7"/>
        <v>-20.84956618501143</v>
      </c>
    </row>
    <row r="274" spans="1:13" x14ac:dyDescent="0.25">
      <c r="A274" s="4">
        <v>27.1</v>
      </c>
      <c r="B274" s="4">
        <v>8.5054606368839103</v>
      </c>
      <c r="C274" s="4">
        <v>5.1777293926385699</v>
      </c>
      <c r="D274" s="4">
        <v>8.8993279999999899</v>
      </c>
      <c r="E274" s="4">
        <v>2.1263509142572898</v>
      </c>
      <c r="F274" s="4">
        <v>19.9777366255144</v>
      </c>
      <c r="G274" s="4">
        <v>2.1263509142572898</v>
      </c>
      <c r="H274" s="4">
        <f t="shared" si="8"/>
        <v>-21.49453936311609</v>
      </c>
      <c r="I274" s="4">
        <f t="shared" si="8"/>
        <v>-24.822270607361432</v>
      </c>
      <c r="J274" s="4">
        <f t="shared" si="8"/>
        <v>-14.10067200000001</v>
      </c>
      <c r="K274" s="4">
        <f t="shared" si="7"/>
        <v>-20.873649085742709</v>
      </c>
      <c r="L274" s="4">
        <f t="shared" si="7"/>
        <v>-3.0222633744856005</v>
      </c>
      <c r="M274" s="4">
        <f t="shared" si="7"/>
        <v>-20.873649085742709</v>
      </c>
    </row>
    <row r="275" spans="1:13" x14ac:dyDescent="0.25">
      <c r="A275" s="4">
        <v>27.200000000000003</v>
      </c>
      <c r="B275" s="4">
        <v>8.4814664394870203</v>
      </c>
      <c r="C275" s="4">
        <v>5.1537351952416799</v>
      </c>
      <c r="D275" s="4">
        <v>8.7950719999999993</v>
      </c>
      <c r="E275" s="4">
        <v>2.1023567168603998</v>
      </c>
      <c r="F275" s="4">
        <v>19.955390946502099</v>
      </c>
      <c r="G275" s="4">
        <v>2.1023567168603998</v>
      </c>
      <c r="H275" s="4">
        <f t="shared" si="8"/>
        <v>-21.518533560512978</v>
      </c>
      <c r="I275" s="4">
        <f t="shared" si="8"/>
        <v>-24.84626480475832</v>
      </c>
      <c r="J275" s="4">
        <f t="shared" si="8"/>
        <v>-14.204928000000001</v>
      </c>
      <c r="K275" s="4">
        <f t="shared" si="7"/>
        <v>-20.897643283139601</v>
      </c>
      <c r="L275" s="4">
        <f t="shared" si="7"/>
        <v>-3.0446090534979007</v>
      </c>
      <c r="M275" s="4">
        <f t="shared" si="7"/>
        <v>-20.897643283139601</v>
      </c>
    </row>
    <row r="276" spans="1:13" x14ac:dyDescent="0.25">
      <c r="A276" s="4">
        <v>27.3</v>
      </c>
      <c r="B276" s="4">
        <v>8.4575602943886601</v>
      </c>
      <c r="C276" s="4">
        <v>5.1298290501433197</v>
      </c>
      <c r="D276" s="4">
        <v>8.6904320000000101</v>
      </c>
      <c r="E276" s="4">
        <v>2.0784505717620401</v>
      </c>
      <c r="F276" s="4">
        <v>19.932962962963</v>
      </c>
      <c r="G276" s="4">
        <v>2.0784505717620401</v>
      </c>
      <c r="H276" s="4">
        <f t="shared" si="8"/>
        <v>-21.54243970561134</v>
      </c>
      <c r="I276" s="4">
        <f t="shared" si="8"/>
        <v>-24.870170949856679</v>
      </c>
      <c r="J276" s="4">
        <f t="shared" si="8"/>
        <v>-14.30956799999999</v>
      </c>
      <c r="K276" s="4">
        <f t="shared" si="7"/>
        <v>-20.921549428237959</v>
      </c>
      <c r="L276" s="4">
        <f t="shared" si="7"/>
        <v>-3.0670370370370001</v>
      </c>
      <c r="M276" s="4">
        <f t="shared" si="7"/>
        <v>-20.921549428237959</v>
      </c>
    </row>
    <row r="277" spans="1:13" x14ac:dyDescent="0.25">
      <c r="A277" s="4">
        <v>27.400000000000002</v>
      </c>
      <c r="B277" s="4">
        <v>8.4337415576941801</v>
      </c>
      <c r="C277" s="4">
        <v>5.1060103134488299</v>
      </c>
      <c r="D277" s="4">
        <v>8.5854079999999993</v>
      </c>
      <c r="E277" s="4">
        <v>2.0546318350675601</v>
      </c>
      <c r="F277" s="4">
        <v>19.910452674897101</v>
      </c>
      <c r="G277" s="4">
        <v>2.0546318350675601</v>
      </c>
      <c r="H277" s="4">
        <f t="shared" si="8"/>
        <v>-21.56625844230582</v>
      </c>
      <c r="I277" s="4">
        <f t="shared" si="8"/>
        <v>-24.893989686551169</v>
      </c>
      <c r="J277" s="4">
        <f t="shared" si="8"/>
        <v>-14.414592000000001</v>
      </c>
      <c r="K277" s="4">
        <f t="shared" si="7"/>
        <v>-20.945368164932439</v>
      </c>
      <c r="L277" s="4">
        <f t="shared" si="7"/>
        <v>-3.0895473251028989</v>
      </c>
      <c r="M277" s="4">
        <f t="shared" si="7"/>
        <v>-20.945368164932439</v>
      </c>
    </row>
    <row r="278" spans="1:13" x14ac:dyDescent="0.25">
      <c r="A278" s="4">
        <v>27.5</v>
      </c>
      <c r="B278" s="4">
        <v>8.4100095925460607</v>
      </c>
      <c r="C278" s="4">
        <v>5.0822783483007203</v>
      </c>
      <c r="D278" s="4">
        <v>8.48</v>
      </c>
      <c r="E278" s="4">
        <v>2.0308998699194398</v>
      </c>
      <c r="F278" s="4">
        <v>19.887860082304499</v>
      </c>
      <c r="G278" s="4">
        <v>2.0308998699194398</v>
      </c>
      <c r="H278" s="4">
        <f t="shared" si="8"/>
        <v>-21.589990407453939</v>
      </c>
      <c r="I278" s="4">
        <f t="shared" si="8"/>
        <v>-24.917721651699281</v>
      </c>
      <c r="J278" s="4">
        <f t="shared" si="8"/>
        <v>-14.52</v>
      </c>
      <c r="K278" s="4">
        <f t="shared" si="7"/>
        <v>-20.969100130080559</v>
      </c>
      <c r="L278" s="4">
        <f t="shared" si="7"/>
        <v>-3.1121399176955009</v>
      </c>
      <c r="M278" s="4">
        <f t="shared" si="7"/>
        <v>-20.969100130080559</v>
      </c>
    </row>
    <row r="279" spans="1:13" x14ac:dyDescent="0.25">
      <c r="A279" s="4">
        <v>27.6</v>
      </c>
      <c r="B279" s="4">
        <v>8.3863637690217399</v>
      </c>
      <c r="C279" s="4">
        <v>5.0586325247763897</v>
      </c>
      <c r="D279" s="4">
        <v>8.3742079999999994</v>
      </c>
      <c r="E279" s="4">
        <v>2.0072540463951101</v>
      </c>
      <c r="F279" s="4">
        <v>19.865185185185201</v>
      </c>
      <c r="G279" s="4">
        <v>2.0072540463951101</v>
      </c>
      <c r="H279" s="4">
        <f t="shared" si="8"/>
        <v>-21.613636230978258</v>
      </c>
      <c r="I279" s="4">
        <f t="shared" si="8"/>
        <v>-24.941367475223611</v>
      </c>
      <c r="J279" s="4">
        <f t="shared" si="8"/>
        <v>-14.625792000000001</v>
      </c>
      <c r="K279" s="4">
        <f t="shared" si="7"/>
        <v>-20.992745953604889</v>
      </c>
      <c r="L279" s="4">
        <f t="shared" si="7"/>
        <v>-3.1348148148147992</v>
      </c>
      <c r="M279" s="4">
        <f t="shared" si="7"/>
        <v>-20.992745953604889</v>
      </c>
    </row>
    <row r="280" spans="1:13" x14ac:dyDescent="0.25">
      <c r="A280" s="4">
        <v>27.700000000000003</v>
      </c>
      <c r="B280" s="4">
        <v>8.36280346403327</v>
      </c>
      <c r="C280" s="4">
        <v>5.0350722197879199</v>
      </c>
      <c r="D280" s="4">
        <v>8.2680319999999892</v>
      </c>
      <c r="E280" s="4">
        <v>1.98369374140665</v>
      </c>
      <c r="F280" s="4">
        <v>19.8424279835391</v>
      </c>
      <c r="G280" s="4">
        <v>1.98369374140665</v>
      </c>
      <c r="H280" s="4">
        <f t="shared" si="8"/>
        <v>-21.63719653596673</v>
      </c>
      <c r="I280" s="4">
        <f t="shared" si="8"/>
        <v>-24.964927780212079</v>
      </c>
      <c r="J280" s="4">
        <f t="shared" si="8"/>
        <v>-14.731968000000011</v>
      </c>
      <c r="K280" s="4">
        <f t="shared" si="7"/>
        <v>-21.01630625859335</v>
      </c>
      <c r="L280" s="4">
        <f t="shared" si="7"/>
        <v>-3.1575720164609002</v>
      </c>
      <c r="M280" s="4">
        <f t="shared" si="7"/>
        <v>-21.01630625859335</v>
      </c>
    </row>
    <row r="281" spans="1:13" x14ac:dyDescent="0.25">
      <c r="A281" s="4">
        <v>27.8</v>
      </c>
      <c r="B281" s="4">
        <v>8.3393280612288603</v>
      </c>
      <c r="C281" s="4">
        <v>5.0115968169835101</v>
      </c>
      <c r="D281" s="4">
        <v>8.1614719999999998</v>
      </c>
      <c r="E281" s="4">
        <v>1.96021833860223</v>
      </c>
      <c r="F281" s="4">
        <v>19.819588477366299</v>
      </c>
      <c r="G281" s="4">
        <v>1.96021833860223</v>
      </c>
      <c r="H281" s="4">
        <f t="shared" si="8"/>
        <v>-21.660671938771138</v>
      </c>
      <c r="I281" s="4">
        <f t="shared" si="8"/>
        <v>-24.988403183016491</v>
      </c>
      <c r="J281" s="4">
        <f t="shared" si="8"/>
        <v>-14.838528</v>
      </c>
      <c r="K281" s="4">
        <f t="shared" si="7"/>
        <v>-21.039781661397768</v>
      </c>
      <c r="L281" s="4">
        <f t="shared" si="7"/>
        <v>-3.1804115226337011</v>
      </c>
      <c r="M281" s="4">
        <f t="shared" si="7"/>
        <v>-21.039781661397768</v>
      </c>
    </row>
    <row r="282" spans="1:13" x14ac:dyDescent="0.25">
      <c r="A282" s="4">
        <v>27.900000000000002</v>
      </c>
      <c r="B282" s="4">
        <v>8.3159369508960399</v>
      </c>
      <c r="C282" s="4">
        <v>4.9882057066506897</v>
      </c>
      <c r="D282" s="4">
        <v>8.0545280000000101</v>
      </c>
      <c r="E282" s="4">
        <v>1.9368272282694099</v>
      </c>
      <c r="F282" s="4">
        <v>19.796666666666699</v>
      </c>
      <c r="G282" s="4">
        <v>1.9368272282694099</v>
      </c>
      <c r="H282" s="4">
        <f t="shared" si="8"/>
        <v>-21.684063049103962</v>
      </c>
      <c r="I282" s="4">
        <f t="shared" si="8"/>
        <v>-25.011794293349311</v>
      </c>
      <c r="J282" s="4">
        <f t="shared" si="8"/>
        <v>-14.94547199999999</v>
      </c>
      <c r="K282" s="4">
        <f t="shared" si="7"/>
        <v>-21.063172771730589</v>
      </c>
      <c r="L282" s="4">
        <f t="shared" si="7"/>
        <v>-3.2033333333333012</v>
      </c>
      <c r="M282" s="4">
        <f t="shared" si="7"/>
        <v>-21.063172771730589</v>
      </c>
    </row>
    <row r="283" spans="1:13" x14ac:dyDescent="0.25">
      <c r="A283" s="4">
        <v>28</v>
      </c>
      <c r="B283" s="4">
        <v>8.2926295298667103</v>
      </c>
      <c r="C283" s="4">
        <v>4.9648982856213699</v>
      </c>
      <c r="D283" s="4">
        <v>7.9471999999999996</v>
      </c>
      <c r="E283" s="4">
        <v>1.9135198072400901</v>
      </c>
      <c r="F283" s="4">
        <v>19.773662551440299</v>
      </c>
      <c r="G283" s="4">
        <v>1.9135198072400901</v>
      </c>
      <c r="H283" s="4">
        <f t="shared" si="8"/>
        <v>-21.707370470133291</v>
      </c>
      <c r="I283" s="4">
        <f t="shared" si="8"/>
        <v>-25.03510171437863</v>
      </c>
      <c r="J283" s="4">
        <f t="shared" si="8"/>
        <v>-15.052800000000001</v>
      </c>
      <c r="K283" s="4">
        <f t="shared" si="7"/>
        <v>-21.086480192759911</v>
      </c>
      <c r="L283" s="4">
        <f t="shared" si="7"/>
        <v>-3.2263374485597005</v>
      </c>
      <c r="M283" s="4">
        <f t="shared" si="7"/>
        <v>-21.086480192759911</v>
      </c>
    </row>
    <row r="284" spans="1:13" x14ac:dyDescent="0.25">
      <c r="A284" s="4">
        <v>28.1</v>
      </c>
      <c r="B284" s="4">
        <v>8.2694052014237993</v>
      </c>
      <c r="C284" s="4">
        <v>4.9416739571784598</v>
      </c>
      <c r="D284" s="4">
        <v>7.8394880000000002</v>
      </c>
      <c r="E284" s="4">
        <v>1.89029547879718</v>
      </c>
      <c r="F284" s="4">
        <v>19.7505761316872</v>
      </c>
      <c r="G284" s="4">
        <v>1.89029547879718</v>
      </c>
      <c r="H284" s="4">
        <f t="shared" si="8"/>
        <v>-21.730594798576199</v>
      </c>
      <c r="I284" s="4">
        <f t="shared" si="8"/>
        <v>-25.058326042821541</v>
      </c>
      <c r="J284" s="4">
        <f t="shared" si="8"/>
        <v>-15.160512000000001</v>
      </c>
      <c r="K284" s="4">
        <f t="shared" si="7"/>
        <v>-21.109704521202818</v>
      </c>
      <c r="L284" s="4">
        <f t="shared" si="7"/>
        <v>-3.2494238683127996</v>
      </c>
      <c r="M284" s="4">
        <f t="shared" si="7"/>
        <v>-21.109704521202818</v>
      </c>
    </row>
    <row r="285" spans="1:13" x14ac:dyDescent="0.25">
      <c r="A285" s="4">
        <v>28.200000000000003</v>
      </c>
      <c r="B285" s="4">
        <v>8.2462633752095797</v>
      </c>
      <c r="C285" s="4">
        <v>4.9185321309642402</v>
      </c>
      <c r="D285" s="4">
        <v>7.7313919999999898</v>
      </c>
      <c r="E285" s="4">
        <v>1.86715365258296</v>
      </c>
      <c r="F285" s="4">
        <v>19.727407407407402</v>
      </c>
      <c r="G285" s="4">
        <v>1.86715365258296</v>
      </c>
      <c r="H285" s="4">
        <f t="shared" si="8"/>
        <v>-21.75373662479042</v>
      </c>
      <c r="I285" s="4">
        <f t="shared" si="8"/>
        <v>-25.081467869035759</v>
      </c>
      <c r="J285" s="4">
        <f t="shared" si="8"/>
        <v>-15.268608000000011</v>
      </c>
      <c r="K285" s="4">
        <f t="shared" si="7"/>
        <v>-21.13284634741704</v>
      </c>
      <c r="L285" s="4">
        <f t="shared" si="7"/>
        <v>-3.2725925925925985</v>
      </c>
      <c r="M285" s="4">
        <f t="shared" si="7"/>
        <v>-21.13284634741704</v>
      </c>
    </row>
    <row r="286" spans="1:13" x14ac:dyDescent="0.25">
      <c r="A286" s="4">
        <v>28.3</v>
      </c>
      <c r="B286" s="4">
        <v>8.2232034671356509</v>
      </c>
      <c r="C286" s="4">
        <v>4.8954722228902998</v>
      </c>
      <c r="D286" s="4">
        <v>7.6229120000000004</v>
      </c>
      <c r="E286" s="4">
        <v>1.84409374450902</v>
      </c>
      <c r="F286" s="4">
        <v>19.7041563786008</v>
      </c>
      <c r="G286" s="4">
        <v>1.84409374450902</v>
      </c>
      <c r="H286" s="4">
        <f t="shared" si="8"/>
        <v>-21.776796532864349</v>
      </c>
      <c r="I286" s="4">
        <f t="shared" si="8"/>
        <v>-25.104527777109702</v>
      </c>
      <c r="J286" s="4">
        <f t="shared" si="8"/>
        <v>-15.377088000000001</v>
      </c>
      <c r="K286" s="4">
        <f t="shared" si="7"/>
        <v>-21.155906255490979</v>
      </c>
      <c r="L286" s="4">
        <f t="shared" si="7"/>
        <v>-3.2958436213992002</v>
      </c>
      <c r="M286" s="4">
        <f t="shared" si="7"/>
        <v>-21.155906255490979</v>
      </c>
    </row>
    <row r="287" spans="1:13" x14ac:dyDescent="0.25">
      <c r="A287" s="4">
        <v>28.400000000000002</v>
      </c>
      <c r="B287" s="4">
        <v>8.2002248992944295</v>
      </c>
      <c r="C287" s="4">
        <v>4.87249365504909</v>
      </c>
      <c r="D287" s="4">
        <v>7.5140479999999998</v>
      </c>
      <c r="E287" s="4">
        <v>1.82111517666781</v>
      </c>
      <c r="F287" s="4">
        <v>19.680823045267498</v>
      </c>
      <c r="G287" s="4">
        <v>1.82111517666781</v>
      </c>
      <c r="H287" s="4">
        <f t="shared" si="8"/>
        <v>-21.79977510070557</v>
      </c>
      <c r="I287" s="4">
        <f t="shared" si="8"/>
        <v>-25.127506344950909</v>
      </c>
      <c r="J287" s="4">
        <f t="shared" si="8"/>
        <v>-15.485952000000001</v>
      </c>
      <c r="K287" s="4">
        <f t="shared" si="7"/>
        <v>-21.17888482333219</v>
      </c>
      <c r="L287" s="4">
        <f t="shared" si="7"/>
        <v>-3.3191769547325016</v>
      </c>
      <c r="M287" s="4">
        <f t="shared" si="7"/>
        <v>-21.17888482333219</v>
      </c>
    </row>
    <row r="288" spans="1:13" x14ac:dyDescent="0.25">
      <c r="A288" s="4">
        <v>28.5</v>
      </c>
      <c r="B288" s="4">
        <v>8.1773270998723504</v>
      </c>
      <c r="C288" s="4">
        <v>4.8495958556270002</v>
      </c>
      <c r="D288" s="4">
        <v>7.4047999999999998</v>
      </c>
      <c r="E288" s="4">
        <v>1.79821737724572</v>
      </c>
      <c r="F288" s="4">
        <v>19.657407407407401</v>
      </c>
      <c r="G288" s="4">
        <v>1.79821737724572</v>
      </c>
      <c r="H288" s="4">
        <f t="shared" si="8"/>
        <v>-21.82267290012765</v>
      </c>
      <c r="I288" s="4">
        <f t="shared" si="8"/>
        <v>-25.150404144372999</v>
      </c>
      <c r="J288" s="4">
        <f t="shared" si="8"/>
        <v>-15.5952</v>
      </c>
      <c r="K288" s="4">
        <f t="shared" si="7"/>
        <v>-21.20178262275428</v>
      </c>
      <c r="L288" s="4">
        <f t="shared" si="7"/>
        <v>-3.3425925925925988</v>
      </c>
      <c r="M288" s="4">
        <f t="shared" si="7"/>
        <v>-21.20178262275428</v>
      </c>
    </row>
    <row r="289" spans="1:13" x14ac:dyDescent="0.25">
      <c r="A289" s="4">
        <v>28.6</v>
      </c>
      <c r="B289" s="4">
        <v>8.1545095030643502</v>
      </c>
      <c r="C289" s="4">
        <v>4.8267782588190098</v>
      </c>
      <c r="D289" s="4">
        <v>7.2951680000000003</v>
      </c>
      <c r="E289" s="4">
        <v>1.7753997804377299</v>
      </c>
      <c r="F289" s="4">
        <v>19.633909465020601</v>
      </c>
      <c r="G289" s="4">
        <v>1.7753997804377299</v>
      </c>
      <c r="H289" s="4">
        <f t="shared" si="8"/>
        <v>-21.84549049693565</v>
      </c>
      <c r="I289" s="4">
        <f t="shared" si="8"/>
        <v>-25.173221741180988</v>
      </c>
      <c r="J289" s="4">
        <f t="shared" si="8"/>
        <v>-15.704832</v>
      </c>
      <c r="K289" s="4">
        <f t="shared" si="7"/>
        <v>-21.224600219562269</v>
      </c>
      <c r="L289" s="4">
        <f t="shared" si="7"/>
        <v>-3.3660905349793993</v>
      </c>
      <c r="M289" s="4">
        <f t="shared" si="7"/>
        <v>-21.224600219562269</v>
      </c>
    </row>
    <row r="290" spans="1:13" x14ac:dyDescent="0.25">
      <c r="A290" s="4">
        <v>28.700000000000003</v>
      </c>
      <c r="B290" s="4">
        <v>8.1317715489901108</v>
      </c>
      <c r="C290" s="4">
        <v>4.8040403047447704</v>
      </c>
      <c r="D290" s="4">
        <v>7.1851520000000004</v>
      </c>
      <c r="E290" s="4">
        <v>1.7526618263634901</v>
      </c>
      <c r="F290" s="4">
        <v>19.610329218107001</v>
      </c>
      <c r="G290" s="4">
        <v>1.7526618263634901</v>
      </c>
      <c r="H290" s="4">
        <f t="shared" si="8"/>
        <v>-21.868228451009891</v>
      </c>
      <c r="I290" s="4">
        <f t="shared" si="8"/>
        <v>-25.19595969525523</v>
      </c>
      <c r="J290" s="4">
        <f t="shared" si="8"/>
        <v>-15.814848</v>
      </c>
      <c r="K290" s="4">
        <f t="shared" si="7"/>
        <v>-21.247338173636511</v>
      </c>
      <c r="L290" s="4">
        <f t="shared" si="7"/>
        <v>-3.389670781892999</v>
      </c>
      <c r="M290" s="4">
        <f t="shared" si="7"/>
        <v>-21.247338173636511</v>
      </c>
    </row>
    <row r="291" spans="1:13" x14ac:dyDescent="0.25">
      <c r="A291" s="4">
        <v>28.8</v>
      </c>
      <c r="B291" s="4">
        <v>8.1091126836115404</v>
      </c>
      <c r="C291" s="4">
        <v>4.7813814393661902</v>
      </c>
      <c r="D291" s="4">
        <v>7.0782128136921001</v>
      </c>
      <c r="E291" s="4">
        <v>1.7300029609849099</v>
      </c>
      <c r="F291" s="4">
        <v>19.586666666666702</v>
      </c>
      <c r="G291" s="4">
        <v>1.7300029609849099</v>
      </c>
      <c r="H291" s="4">
        <f t="shared" si="8"/>
        <v>-21.890887316388458</v>
      </c>
      <c r="I291" s="4">
        <f t="shared" si="8"/>
        <v>-25.218618560633811</v>
      </c>
      <c r="J291" s="4">
        <f t="shared" si="8"/>
        <v>-15.921787186307899</v>
      </c>
      <c r="K291" s="4">
        <f t="shared" si="7"/>
        <v>-21.269997039015092</v>
      </c>
      <c r="L291" s="4">
        <f t="shared" si="7"/>
        <v>-3.4133333333332985</v>
      </c>
      <c r="M291" s="4">
        <f t="shared" si="7"/>
        <v>-21.269997039015092</v>
      </c>
    </row>
    <row r="292" spans="1:13" x14ac:dyDescent="0.25">
      <c r="A292" s="4">
        <v>28.900000000000002</v>
      </c>
      <c r="B292" s="4">
        <v>8.0865323586517803</v>
      </c>
      <c r="C292" s="4">
        <v>4.7588011144064399</v>
      </c>
      <c r="D292" s="4">
        <v>7.0556324887323498</v>
      </c>
      <c r="E292" s="4">
        <v>1.7074226360251601</v>
      </c>
      <c r="F292" s="4">
        <v>19.562921810699599</v>
      </c>
      <c r="G292" s="4">
        <v>1.7074226360251601</v>
      </c>
      <c r="H292" s="4">
        <f t="shared" si="8"/>
        <v>-21.91346764134822</v>
      </c>
      <c r="I292" s="4">
        <f t="shared" si="8"/>
        <v>-25.241198885593562</v>
      </c>
      <c r="J292" s="4">
        <f t="shared" si="8"/>
        <v>-15.94436751126765</v>
      </c>
      <c r="K292" s="4">
        <f t="shared" si="7"/>
        <v>-21.292577363974839</v>
      </c>
      <c r="L292" s="4">
        <f t="shared" si="7"/>
        <v>-3.4370781893004008</v>
      </c>
      <c r="M292" s="4">
        <f t="shared" si="7"/>
        <v>-21.292577363974839</v>
      </c>
    </row>
    <row r="293" spans="1:13" x14ac:dyDescent="0.25">
      <c r="A293" s="4">
        <v>29</v>
      </c>
      <c r="B293" s="4">
        <v>8.0640300315156601</v>
      </c>
      <c r="C293" s="4">
        <v>4.73629878727031</v>
      </c>
      <c r="D293" s="4">
        <v>7.0331301615962198</v>
      </c>
      <c r="E293" s="4">
        <v>1.6849203088890301</v>
      </c>
      <c r="F293" s="4">
        <v>19.539094650205801</v>
      </c>
      <c r="G293" s="4">
        <v>1.6849203088890301</v>
      </c>
      <c r="H293" s="4">
        <f t="shared" si="8"/>
        <v>-21.93596996848434</v>
      </c>
      <c r="I293" s="4">
        <f t="shared" si="8"/>
        <v>-25.263701212729689</v>
      </c>
      <c r="J293" s="4">
        <f t="shared" si="8"/>
        <v>-15.966869838403781</v>
      </c>
      <c r="K293" s="4">
        <f t="shared" si="7"/>
        <v>-21.31507969111097</v>
      </c>
      <c r="L293" s="4">
        <f t="shared" si="7"/>
        <v>-3.4609053497941993</v>
      </c>
      <c r="M293" s="4">
        <f t="shared" si="7"/>
        <v>-21.31507969111097</v>
      </c>
    </row>
    <row r="294" spans="1:13" x14ac:dyDescent="0.25">
      <c r="A294" s="4">
        <v>29.1</v>
      </c>
      <c r="B294" s="4">
        <v>8.04160516521139</v>
      </c>
      <c r="C294" s="4">
        <v>4.7138739209660399</v>
      </c>
      <c r="D294" s="4">
        <v>7.0107052952919497</v>
      </c>
      <c r="E294" s="4">
        <v>1.66249544258477</v>
      </c>
      <c r="F294" s="4">
        <v>19.515185185185199</v>
      </c>
      <c r="G294" s="4">
        <v>1.66249544258477</v>
      </c>
      <c r="H294" s="4">
        <f t="shared" si="8"/>
        <v>-21.95839483478861</v>
      </c>
      <c r="I294" s="4">
        <f t="shared" si="8"/>
        <v>-25.286126079033959</v>
      </c>
      <c r="J294" s="4">
        <f t="shared" si="8"/>
        <v>-15.989294704708051</v>
      </c>
      <c r="K294" s="4">
        <f t="shared" si="7"/>
        <v>-21.33750455741523</v>
      </c>
      <c r="L294" s="4">
        <f t="shared" si="7"/>
        <v>-3.4848148148148006</v>
      </c>
      <c r="M294" s="4">
        <f t="shared" si="7"/>
        <v>-21.33750455741523</v>
      </c>
    </row>
    <row r="295" spans="1:13" x14ac:dyDescent="0.25">
      <c r="A295" s="4">
        <v>29.200000000000003</v>
      </c>
      <c r="B295" s="4">
        <v>8.0192572282737302</v>
      </c>
      <c r="C295" s="4">
        <v>4.6915259840283801</v>
      </c>
      <c r="D295" s="4">
        <v>6.9883573583542899</v>
      </c>
      <c r="E295" s="4">
        <v>1.6401475056471</v>
      </c>
      <c r="F295" s="4">
        <v>19.491193415637898</v>
      </c>
      <c r="G295" s="4">
        <v>1.6401475056471</v>
      </c>
      <c r="H295" s="4">
        <f t="shared" si="8"/>
        <v>-21.98074277172627</v>
      </c>
      <c r="I295" s="4">
        <f t="shared" si="8"/>
        <v>-25.308474015971619</v>
      </c>
      <c r="J295" s="4">
        <f t="shared" si="8"/>
        <v>-16.011642641645711</v>
      </c>
      <c r="K295" s="4">
        <f t="shared" si="7"/>
        <v>-21.3598524943529</v>
      </c>
      <c r="L295" s="4">
        <f t="shared" si="7"/>
        <v>-3.5088065843621017</v>
      </c>
      <c r="M295" s="4">
        <f t="shared" si="7"/>
        <v>-21.3598524943529</v>
      </c>
    </row>
    <row r="296" spans="1:13" x14ac:dyDescent="0.25">
      <c r="A296" s="4">
        <v>29.3</v>
      </c>
      <c r="B296" s="4">
        <v>7.9969856946883597</v>
      </c>
      <c r="C296" s="4">
        <v>4.6692544504430096</v>
      </c>
      <c r="D296" s="4">
        <v>6.9660858247689204</v>
      </c>
      <c r="E296" s="4">
        <v>1.61787597206173</v>
      </c>
      <c r="F296" s="4">
        <v>19.467119341563802</v>
      </c>
      <c r="G296" s="4">
        <v>1.61787597206173</v>
      </c>
      <c r="H296" s="4">
        <f t="shared" si="8"/>
        <v>-22.003014305311641</v>
      </c>
      <c r="I296" s="4">
        <f t="shared" si="8"/>
        <v>-25.33074554955699</v>
      </c>
      <c r="J296" s="4">
        <f t="shared" si="8"/>
        <v>-16.033914175231079</v>
      </c>
      <c r="K296" s="4">
        <f t="shared" si="7"/>
        <v>-21.382124027938271</v>
      </c>
      <c r="L296" s="4">
        <f t="shared" si="7"/>
        <v>-3.5328806584361985</v>
      </c>
      <c r="M296" s="4">
        <f t="shared" si="7"/>
        <v>-21.382124027938271</v>
      </c>
    </row>
    <row r="297" spans="1:13" x14ac:dyDescent="0.25">
      <c r="A297" s="4">
        <v>29.400000000000002</v>
      </c>
      <c r="B297" s="4">
        <v>7.9747900438176398</v>
      </c>
      <c r="C297" s="4">
        <v>4.6470587995722896</v>
      </c>
      <c r="D297" s="4">
        <v>6.9438901738982004</v>
      </c>
      <c r="E297" s="4">
        <v>1.59568032119101</v>
      </c>
      <c r="F297" s="4">
        <v>19.442962962963001</v>
      </c>
      <c r="G297" s="4">
        <v>1.59568032119101</v>
      </c>
      <c r="H297" s="4">
        <f t="shared" si="8"/>
        <v>-22.025209956182358</v>
      </c>
      <c r="I297" s="4">
        <f t="shared" si="8"/>
        <v>-25.352941200427711</v>
      </c>
      <c r="J297" s="4">
        <f t="shared" si="8"/>
        <v>-16.0561098261018</v>
      </c>
      <c r="K297" s="4">
        <f t="shared" si="7"/>
        <v>-21.404319678808989</v>
      </c>
      <c r="L297" s="4">
        <f t="shared" si="7"/>
        <v>-3.5570370370369986</v>
      </c>
      <c r="M297" s="4">
        <f t="shared" si="7"/>
        <v>-21.404319678808989</v>
      </c>
    </row>
    <row r="298" spans="1:13" x14ac:dyDescent="0.25">
      <c r="A298" s="4">
        <v>29.5</v>
      </c>
      <c r="B298" s="4">
        <v>7.9526697603275602</v>
      </c>
      <c r="C298" s="4">
        <v>4.6249385160822101</v>
      </c>
      <c r="D298" s="4">
        <v>6.92176989040812</v>
      </c>
      <c r="E298" s="4">
        <v>1.57356003770093</v>
      </c>
      <c r="F298" s="4">
        <v>19.418724279835399</v>
      </c>
      <c r="G298" s="4">
        <v>1.57356003770093</v>
      </c>
      <c r="H298" s="4">
        <f t="shared" si="8"/>
        <v>-22.047330239672441</v>
      </c>
      <c r="I298" s="4">
        <f t="shared" si="8"/>
        <v>-25.37506148391779</v>
      </c>
      <c r="J298" s="4">
        <f t="shared" si="8"/>
        <v>-16.078230109591878</v>
      </c>
      <c r="K298" s="4">
        <f t="shared" si="7"/>
        <v>-21.426439962299071</v>
      </c>
      <c r="L298" s="4">
        <f t="shared" si="7"/>
        <v>-3.5812757201646015</v>
      </c>
      <c r="M298" s="4">
        <f t="shared" si="7"/>
        <v>-21.426439962299071</v>
      </c>
    </row>
    <row r="299" spans="1:13" x14ac:dyDescent="0.25">
      <c r="A299" s="4">
        <v>29.6</v>
      </c>
      <c r="B299" s="4">
        <v>7.9306243341159197</v>
      </c>
      <c r="C299" s="4">
        <v>4.6028930898705802</v>
      </c>
      <c r="D299" s="4">
        <v>6.8997244641964901</v>
      </c>
      <c r="E299" s="4">
        <v>1.5515146114892999</v>
      </c>
      <c r="F299" s="4">
        <v>19.394403292181099</v>
      </c>
      <c r="G299" s="4">
        <v>1.5515146114892999</v>
      </c>
      <c r="H299" s="4">
        <f t="shared" si="8"/>
        <v>-22.069375665884081</v>
      </c>
      <c r="I299" s="4">
        <f t="shared" si="8"/>
        <v>-25.39710691012942</v>
      </c>
      <c r="J299" s="4">
        <f t="shared" si="8"/>
        <v>-16.100275535803512</v>
      </c>
      <c r="K299" s="4">
        <f t="shared" si="7"/>
        <v>-21.448485388510701</v>
      </c>
      <c r="L299" s="4">
        <f t="shared" si="7"/>
        <v>-3.6055967078189006</v>
      </c>
      <c r="M299" s="4">
        <f t="shared" si="7"/>
        <v>-21.448485388510701</v>
      </c>
    </row>
    <row r="300" spans="1:13" x14ac:dyDescent="0.25">
      <c r="A300" s="4">
        <v>29.700000000000003</v>
      </c>
      <c r="B300" s="4">
        <v>7.9086532602418096</v>
      </c>
      <c r="C300" s="4">
        <v>4.5809220159964701</v>
      </c>
      <c r="D300" s="4">
        <v>6.87775339032238</v>
      </c>
      <c r="E300" s="4">
        <v>1.52954353761519</v>
      </c>
      <c r="F300" s="4">
        <v>19.37</v>
      </c>
      <c r="G300" s="4">
        <v>1.52954353761519</v>
      </c>
      <c r="H300" s="4">
        <f t="shared" si="8"/>
        <v>-22.09134673975819</v>
      </c>
      <c r="I300" s="4">
        <f t="shared" si="8"/>
        <v>-25.419077984003529</v>
      </c>
      <c r="J300" s="4">
        <f t="shared" si="8"/>
        <v>-16.122246609677621</v>
      </c>
      <c r="K300" s="4">
        <f t="shared" si="7"/>
        <v>-21.47045646238481</v>
      </c>
      <c r="L300" s="4">
        <f t="shared" si="7"/>
        <v>-3.629999999999999</v>
      </c>
      <c r="M300" s="4">
        <f t="shared" si="7"/>
        <v>-21.47045646238481</v>
      </c>
    </row>
    <row r="301" spans="1:13" x14ac:dyDescent="0.25">
      <c r="A301" s="4">
        <v>29.8</v>
      </c>
      <c r="B301" s="4">
        <v>7.8867560388561699</v>
      </c>
      <c r="C301" s="4">
        <v>4.5590247946108304</v>
      </c>
      <c r="D301" s="4">
        <v>6.8558561689367403</v>
      </c>
      <c r="E301" s="4">
        <v>1.5076463162295499</v>
      </c>
      <c r="F301" s="4">
        <v>19.345514403292199</v>
      </c>
      <c r="G301" s="4">
        <v>1.5076463162295499</v>
      </c>
      <c r="H301" s="4">
        <f t="shared" si="8"/>
        <v>-22.11324396114383</v>
      </c>
      <c r="I301" s="4">
        <f t="shared" si="8"/>
        <v>-25.440975205389169</v>
      </c>
      <c r="J301" s="4">
        <f t="shared" si="8"/>
        <v>-16.144143831063261</v>
      </c>
      <c r="K301" s="4">
        <f t="shared" si="7"/>
        <v>-21.49235368377045</v>
      </c>
      <c r="L301" s="4">
        <f t="shared" si="7"/>
        <v>-3.6544855967078007</v>
      </c>
      <c r="M301" s="4">
        <f t="shared" si="7"/>
        <v>-21.49235368377045</v>
      </c>
    </row>
    <row r="302" spans="1:13" x14ac:dyDescent="0.25">
      <c r="A302" s="4">
        <v>29.900000000000002</v>
      </c>
      <c r="B302" s="4">
        <v>7.8649321751335597</v>
      </c>
      <c r="C302" s="4">
        <v>4.5372009308882104</v>
      </c>
      <c r="D302" s="4">
        <v>6.8340323052141203</v>
      </c>
      <c r="E302" s="4">
        <v>1.4858224525069299</v>
      </c>
      <c r="F302" s="4">
        <v>19.320946502057598</v>
      </c>
      <c r="G302" s="4">
        <v>1.4858224525069299</v>
      </c>
      <c r="H302" s="4">
        <f t="shared" si="8"/>
        <v>-22.135067824866439</v>
      </c>
      <c r="I302" s="4">
        <f t="shared" si="8"/>
        <v>-25.462799069111789</v>
      </c>
      <c r="J302" s="4">
        <f t="shared" si="8"/>
        <v>-16.165967694785881</v>
      </c>
      <c r="K302" s="4">
        <f t="shared" si="7"/>
        <v>-21.51417754749307</v>
      </c>
      <c r="L302" s="4">
        <f t="shared" si="7"/>
        <v>-3.6790534979424017</v>
      </c>
      <c r="M302" s="4">
        <f t="shared" si="7"/>
        <v>-21.51417754749307</v>
      </c>
    </row>
    <row r="303" spans="1:13" x14ac:dyDescent="0.25">
      <c r="A303" s="4">
        <v>30</v>
      </c>
      <c r="B303" s="4">
        <v>7.8431811792050601</v>
      </c>
      <c r="C303" s="4">
        <v>4.5154499349597197</v>
      </c>
      <c r="D303" s="4">
        <v>6.8122813092856296</v>
      </c>
      <c r="E303" s="4">
        <v>1.4640714565784401</v>
      </c>
      <c r="F303" s="4">
        <v>19.296296296296301</v>
      </c>
      <c r="G303" s="4">
        <v>1.4640714565784401</v>
      </c>
      <c r="H303" s="4">
        <f t="shared" si="8"/>
        <v>-22.156818820794939</v>
      </c>
      <c r="I303" s="4">
        <f t="shared" si="8"/>
        <v>-25.484550065040281</v>
      </c>
      <c r="J303" s="4">
        <f t="shared" si="8"/>
        <v>-16.18771869071437</v>
      </c>
      <c r="K303" s="4">
        <f t="shared" si="7"/>
        <v>-21.535928543421559</v>
      </c>
      <c r="L303" s="4">
        <f t="shared" si="7"/>
        <v>-3.7037037037036988</v>
      </c>
      <c r="M303" s="4">
        <f t="shared" si="7"/>
        <v>-21.535928543421559</v>
      </c>
    </row>
    <row r="304" spans="1:13" x14ac:dyDescent="0.25">
      <c r="A304" s="4">
        <v>30.1</v>
      </c>
      <c r="B304" s="4">
        <v>7.8215025660923496</v>
      </c>
      <c r="C304" s="4">
        <v>4.4937713218470003</v>
      </c>
      <c r="D304" s="4">
        <v>6.7906026961729102</v>
      </c>
      <c r="E304" s="4">
        <v>1.4423928434657201</v>
      </c>
      <c r="F304" s="4">
        <v>19.271563786008201</v>
      </c>
      <c r="G304" s="4">
        <v>1.4423928434657201</v>
      </c>
      <c r="H304" s="4">
        <f t="shared" si="8"/>
        <v>-22.178497433907651</v>
      </c>
      <c r="I304" s="4">
        <f t="shared" si="8"/>
        <v>-25.506228678153001</v>
      </c>
      <c r="J304" s="4">
        <f t="shared" si="8"/>
        <v>-16.209397303827089</v>
      </c>
      <c r="K304" s="4">
        <f t="shared" si="7"/>
        <v>-21.557607156534282</v>
      </c>
      <c r="L304" s="4">
        <f t="shared" si="7"/>
        <v>-3.7284362139917988</v>
      </c>
      <c r="M304" s="4">
        <f t="shared" si="7"/>
        <v>-21.557607156534282</v>
      </c>
    </row>
    <row r="305" spans="1:13" x14ac:dyDescent="0.25">
      <c r="A305" s="4">
        <v>30.200000000000003</v>
      </c>
      <c r="B305" s="4">
        <v>7.79989585564274</v>
      </c>
      <c r="C305" s="4">
        <v>4.4721646113973899</v>
      </c>
      <c r="D305" s="4">
        <v>6.7689959857232997</v>
      </c>
      <c r="E305" s="4">
        <v>1.42078613301612</v>
      </c>
      <c r="F305" s="4">
        <v>19.246748971193401</v>
      </c>
      <c r="G305" s="4">
        <v>1.42078613301612</v>
      </c>
      <c r="H305" s="4">
        <f t="shared" si="8"/>
        <v>-22.200104144357262</v>
      </c>
      <c r="I305" s="4">
        <f t="shared" si="8"/>
        <v>-25.527835388602611</v>
      </c>
      <c r="J305" s="4">
        <f t="shared" si="8"/>
        <v>-16.231004014276699</v>
      </c>
      <c r="K305" s="4">
        <f t="shared" si="7"/>
        <v>-21.579213866983881</v>
      </c>
      <c r="L305" s="4">
        <f t="shared" si="7"/>
        <v>-3.7532510288065986</v>
      </c>
      <c r="M305" s="4">
        <f t="shared" si="7"/>
        <v>-21.579213866983881</v>
      </c>
    </row>
    <row r="306" spans="1:13" x14ac:dyDescent="0.25">
      <c r="A306" s="4">
        <v>30.3</v>
      </c>
      <c r="B306" s="4">
        <v>7.7783605724654299</v>
      </c>
      <c r="C306" s="4">
        <v>4.4506293282200797</v>
      </c>
      <c r="D306" s="4">
        <v>6.7474607025459896</v>
      </c>
      <c r="E306" s="4">
        <v>1.3992508498388001</v>
      </c>
      <c r="F306" s="4">
        <v>19.221851851851898</v>
      </c>
      <c r="G306" s="4">
        <v>1.3992508498388001</v>
      </c>
      <c r="H306" s="4">
        <f t="shared" si="8"/>
        <v>-22.221639427534569</v>
      </c>
      <c r="I306" s="4">
        <f t="shared" si="8"/>
        <v>-25.549370671779918</v>
      </c>
      <c r="J306" s="4">
        <f t="shared" si="8"/>
        <v>-16.25253929745401</v>
      </c>
      <c r="K306" s="4">
        <f t="shared" si="7"/>
        <v>-21.600749150161199</v>
      </c>
      <c r="L306" s="4">
        <f t="shared" si="7"/>
        <v>-3.7781481481481016</v>
      </c>
      <c r="M306" s="4">
        <f t="shared" si="7"/>
        <v>-21.600749150161199</v>
      </c>
    </row>
    <row r="307" spans="1:13" x14ac:dyDescent="0.25">
      <c r="A307" s="4">
        <v>30.400000000000002</v>
      </c>
      <c r="B307" s="4">
        <v>7.7568962458686901</v>
      </c>
      <c r="C307" s="4">
        <v>4.4291650016233497</v>
      </c>
      <c r="D307" s="4">
        <v>6.7259963759492596</v>
      </c>
      <c r="E307" s="4">
        <v>1.3777865232420701</v>
      </c>
      <c r="F307" s="4">
        <v>19.1968724279835</v>
      </c>
      <c r="G307" s="4">
        <v>1.3777865232420701</v>
      </c>
      <c r="H307" s="4">
        <f t="shared" si="8"/>
        <v>-22.243103754131312</v>
      </c>
      <c r="I307" s="4">
        <f t="shared" si="8"/>
        <v>-25.57083499837665</v>
      </c>
      <c r="J307" s="4">
        <f t="shared" si="8"/>
        <v>-16.274003624050742</v>
      </c>
      <c r="K307" s="4">
        <f t="shared" si="7"/>
        <v>-21.622213476757931</v>
      </c>
      <c r="L307" s="4">
        <f t="shared" si="7"/>
        <v>-3.8031275720164999</v>
      </c>
      <c r="M307" s="4">
        <f t="shared" si="7"/>
        <v>-21.622213476757931</v>
      </c>
    </row>
    <row r="308" spans="1:13" x14ac:dyDescent="0.25">
      <c r="A308" s="4">
        <v>30.5</v>
      </c>
      <c r="B308" s="4">
        <v>7.7355024097982099</v>
      </c>
      <c r="C308" s="4">
        <v>4.4077711655528704</v>
      </c>
      <c r="D308" s="4">
        <v>6.7046025398787803</v>
      </c>
      <c r="E308" s="4">
        <v>1.3563926871715899</v>
      </c>
      <c r="F308" s="4">
        <v>19.171810699588502</v>
      </c>
      <c r="G308" s="4">
        <v>1.3563926871715899</v>
      </c>
      <c r="H308" s="4">
        <f t="shared" si="8"/>
        <v>-22.264497590201792</v>
      </c>
      <c r="I308" s="4">
        <f t="shared" si="8"/>
        <v>-25.59222883444713</v>
      </c>
      <c r="J308" s="4">
        <f t="shared" si="8"/>
        <v>-16.295397460121219</v>
      </c>
      <c r="K308" s="4">
        <f t="shared" si="7"/>
        <v>-21.643607312828411</v>
      </c>
      <c r="L308" s="4">
        <f t="shared" si="7"/>
        <v>-3.8281893004114984</v>
      </c>
      <c r="M308" s="4">
        <f t="shared" si="7"/>
        <v>-21.643607312828411</v>
      </c>
    </row>
    <row r="309" spans="1:13" x14ac:dyDescent="0.25">
      <c r="A309" s="4">
        <v>30.6</v>
      </c>
      <c r="B309" s="4">
        <v>7.7141786027763004</v>
      </c>
      <c r="C309" s="4">
        <v>4.38644735853096</v>
      </c>
      <c r="D309" s="4">
        <v>6.6832787328568699</v>
      </c>
      <c r="E309" s="4">
        <v>1.3350688801496799</v>
      </c>
      <c r="F309" s="4">
        <v>19.1466666666667</v>
      </c>
      <c r="G309" s="4">
        <v>1.3350688801496799</v>
      </c>
      <c r="H309" s="4">
        <f t="shared" si="8"/>
        <v>-22.2858213972237</v>
      </c>
      <c r="I309" s="4">
        <f t="shared" si="8"/>
        <v>-25.613552641469042</v>
      </c>
      <c r="J309" s="4">
        <f t="shared" si="8"/>
        <v>-16.31672126714313</v>
      </c>
      <c r="K309" s="4">
        <f t="shared" si="7"/>
        <v>-21.664931119850319</v>
      </c>
      <c r="L309" s="4">
        <f t="shared" si="7"/>
        <v>-3.8533333333332997</v>
      </c>
      <c r="M309" s="4">
        <f t="shared" si="7"/>
        <v>-21.664931119850319</v>
      </c>
    </row>
    <row r="310" spans="1:13" x14ac:dyDescent="0.25">
      <c r="A310" s="4">
        <v>30.700000000000003</v>
      </c>
      <c r="B310" s="4">
        <v>7.6929243678421999</v>
      </c>
      <c r="C310" s="4">
        <v>4.3651931235968604</v>
      </c>
      <c r="D310" s="4">
        <v>6.6620244979227703</v>
      </c>
      <c r="E310" s="4">
        <v>1.3138146452155799</v>
      </c>
      <c r="F310" s="4">
        <v>19.1214403292181</v>
      </c>
      <c r="G310" s="4">
        <v>1.3138146452155799</v>
      </c>
      <c r="H310" s="4">
        <f t="shared" si="8"/>
        <v>-22.307075632157801</v>
      </c>
      <c r="I310" s="4">
        <f t="shared" si="8"/>
        <v>-25.63480687640314</v>
      </c>
      <c r="J310" s="4">
        <f t="shared" si="8"/>
        <v>-16.337975502077228</v>
      </c>
      <c r="K310" s="4">
        <f t="shared" si="7"/>
        <v>-21.686185354784421</v>
      </c>
      <c r="L310" s="4">
        <f t="shared" si="7"/>
        <v>-3.8785596707819003</v>
      </c>
      <c r="M310" s="4">
        <f t="shared" si="7"/>
        <v>-21.686185354784421</v>
      </c>
    </row>
    <row r="311" spans="1:13" x14ac:dyDescent="0.25">
      <c r="A311" s="4">
        <v>30.8</v>
      </c>
      <c r="B311" s="4">
        <v>7.6717392524933397</v>
      </c>
      <c r="C311" s="4">
        <v>4.3440080082479904</v>
      </c>
      <c r="D311" s="4">
        <v>6.6408393825739003</v>
      </c>
      <c r="E311" s="4">
        <v>1.2926295298667101</v>
      </c>
      <c r="F311" s="4">
        <v>19.096131687242799</v>
      </c>
      <c r="G311" s="4">
        <v>1.2926295298667101</v>
      </c>
      <c r="H311" s="4">
        <f t="shared" si="8"/>
        <v>-22.328260747506661</v>
      </c>
      <c r="I311" s="4">
        <f t="shared" si="8"/>
        <v>-25.655991991752011</v>
      </c>
      <c r="J311" s="4">
        <f t="shared" si="8"/>
        <v>-16.359160617426099</v>
      </c>
      <c r="K311" s="4">
        <f t="shared" si="7"/>
        <v>-21.707370470133291</v>
      </c>
      <c r="L311" s="4">
        <f t="shared" si="7"/>
        <v>-3.9038683127572007</v>
      </c>
      <c r="M311" s="4">
        <f t="shared" si="7"/>
        <v>-21.707370470133291</v>
      </c>
    </row>
    <row r="312" spans="1:13" x14ac:dyDescent="0.25">
      <c r="A312" s="4">
        <v>30.900000000000002</v>
      </c>
      <c r="B312" s="4">
        <v>7.6506228086274799</v>
      </c>
      <c r="C312" s="4">
        <v>4.3228915643821297</v>
      </c>
      <c r="D312" s="4">
        <v>6.6197229387080396</v>
      </c>
      <c r="E312" s="4">
        <v>1.2715130860008601</v>
      </c>
      <c r="F312" s="4">
        <v>19.0707407407407</v>
      </c>
      <c r="G312" s="4">
        <v>1.2715130860008601</v>
      </c>
      <c r="H312" s="4">
        <f t="shared" si="8"/>
        <v>-22.349377191372518</v>
      </c>
      <c r="I312" s="4">
        <f t="shared" si="8"/>
        <v>-25.677108435617871</v>
      </c>
      <c r="J312" s="4">
        <f t="shared" si="8"/>
        <v>-16.380277061291959</v>
      </c>
      <c r="K312" s="4">
        <f t="shared" si="7"/>
        <v>-21.728486913999141</v>
      </c>
      <c r="L312" s="4">
        <f t="shared" si="7"/>
        <v>-3.9292592592593003</v>
      </c>
      <c r="M312" s="4">
        <f t="shared" si="7"/>
        <v>-21.728486913999141</v>
      </c>
    </row>
    <row r="313" spans="1:13" x14ac:dyDescent="0.25">
      <c r="A313" s="4">
        <v>31</v>
      </c>
      <c r="B313" s="4">
        <v>7.62957459248591</v>
      </c>
      <c r="C313" s="4">
        <v>4.3018433482405696</v>
      </c>
      <c r="D313" s="4">
        <v>6.5986747225664804</v>
      </c>
      <c r="E313" s="4">
        <v>1.25046486985929</v>
      </c>
      <c r="F313" s="4">
        <v>19.0452674897119</v>
      </c>
      <c r="G313" s="4">
        <v>1.25046486985929</v>
      </c>
      <c r="H313" s="4">
        <f t="shared" si="8"/>
        <v>-22.370425407514091</v>
      </c>
      <c r="I313" s="4">
        <f t="shared" si="8"/>
        <v>-25.69815665175943</v>
      </c>
      <c r="J313" s="4">
        <f t="shared" si="8"/>
        <v>-16.401325277433521</v>
      </c>
      <c r="K313" s="4">
        <f t="shared" si="7"/>
        <v>-21.74953513014071</v>
      </c>
      <c r="L313" s="4">
        <f t="shared" si="7"/>
        <v>-3.9547325102880997</v>
      </c>
      <c r="M313" s="4">
        <f t="shared" si="7"/>
        <v>-21.74953513014071</v>
      </c>
    </row>
    <row r="314" spans="1:13" x14ac:dyDescent="0.25">
      <c r="A314" s="4">
        <v>31.1</v>
      </c>
      <c r="B314" s="4">
        <v>7.6085941645974398</v>
      </c>
      <c r="C314" s="4">
        <v>4.2808629203520896</v>
      </c>
      <c r="D314" s="4">
        <v>6.5776942946780004</v>
      </c>
      <c r="E314" s="4">
        <v>1.22948444197081</v>
      </c>
      <c r="F314" s="4">
        <v>19.019711934156401</v>
      </c>
      <c r="G314" s="4">
        <v>1.22948444197081</v>
      </c>
      <c r="H314" s="4">
        <f t="shared" si="8"/>
        <v>-22.391405835402558</v>
      </c>
      <c r="I314" s="4">
        <f t="shared" si="8"/>
        <v>-25.719137079647911</v>
      </c>
      <c r="J314" s="4">
        <f t="shared" si="8"/>
        <v>-16.422305705322</v>
      </c>
      <c r="K314" s="4">
        <f t="shared" si="7"/>
        <v>-21.770515558029189</v>
      </c>
      <c r="L314" s="4">
        <f t="shared" si="7"/>
        <v>-3.9802880658435988</v>
      </c>
      <c r="M314" s="4">
        <f t="shared" si="7"/>
        <v>-21.770515558029189</v>
      </c>
    </row>
    <row r="315" spans="1:13" x14ac:dyDescent="0.25">
      <c r="A315" s="4">
        <v>31.200000000000003</v>
      </c>
      <c r="B315" s="4">
        <v>7.5876810897233602</v>
      </c>
      <c r="C315" s="4">
        <v>4.25994984547801</v>
      </c>
      <c r="D315" s="4">
        <v>6.5567812198039199</v>
      </c>
      <c r="E315" s="4">
        <v>1.20857136709673</v>
      </c>
      <c r="F315" s="4">
        <v>18.994074074074099</v>
      </c>
      <c r="G315" s="4">
        <v>1.20857136709673</v>
      </c>
      <c r="H315" s="4">
        <f t="shared" si="8"/>
        <v>-22.412318910276639</v>
      </c>
      <c r="I315" s="4">
        <f t="shared" si="8"/>
        <v>-25.740050154521988</v>
      </c>
      <c r="J315" s="4">
        <f t="shared" si="8"/>
        <v>-16.44321878019608</v>
      </c>
      <c r="K315" s="4">
        <f t="shared" si="7"/>
        <v>-21.791428632903269</v>
      </c>
      <c r="L315" s="4">
        <f t="shared" si="7"/>
        <v>-4.0059259259259008</v>
      </c>
      <c r="M315" s="4">
        <f t="shared" si="7"/>
        <v>-21.791428632903269</v>
      </c>
    </row>
    <row r="316" spans="1:13" x14ac:dyDescent="0.25">
      <c r="A316" s="4">
        <v>31.3</v>
      </c>
      <c r="B316" s="4">
        <v>7.5668349368032697</v>
      </c>
      <c r="C316" s="4">
        <v>4.2391036925579302</v>
      </c>
      <c r="D316" s="4">
        <v>6.5359350668838401</v>
      </c>
      <c r="E316" s="4">
        <v>1.1877252141766499</v>
      </c>
      <c r="F316" s="4">
        <v>18.968353909465002</v>
      </c>
      <c r="G316" s="4">
        <v>1.1877252141766499</v>
      </c>
      <c r="H316" s="4">
        <f t="shared" si="8"/>
        <v>-22.433165063196732</v>
      </c>
      <c r="I316" s="4">
        <f t="shared" si="8"/>
        <v>-25.760896307442071</v>
      </c>
      <c r="J316" s="4">
        <f t="shared" si="8"/>
        <v>-16.464064933116159</v>
      </c>
      <c r="K316" s="4">
        <f t="shared" si="7"/>
        <v>-21.812274785823352</v>
      </c>
      <c r="L316" s="4">
        <f t="shared" si="7"/>
        <v>-4.0316460905349985</v>
      </c>
      <c r="M316" s="4">
        <f t="shared" si="7"/>
        <v>-21.812274785823352</v>
      </c>
    </row>
    <row r="317" spans="1:13" x14ac:dyDescent="0.25">
      <c r="A317" s="4">
        <v>31.400000000000002</v>
      </c>
      <c r="B317" s="4">
        <v>7.5460552789017799</v>
      </c>
      <c r="C317" s="4">
        <v>4.2183240346564297</v>
      </c>
      <c r="D317" s="4">
        <v>6.5151554089823396</v>
      </c>
      <c r="E317" s="4">
        <v>1.1669455562751501</v>
      </c>
      <c r="F317" s="4">
        <v>18.942551440329201</v>
      </c>
      <c r="G317" s="4">
        <v>1.1669455562751501</v>
      </c>
      <c r="H317" s="4">
        <f t="shared" si="8"/>
        <v>-22.453944721098221</v>
      </c>
      <c r="I317" s="4">
        <f t="shared" si="8"/>
        <v>-25.78167596534357</v>
      </c>
      <c r="J317" s="4">
        <f t="shared" si="8"/>
        <v>-16.484844591017662</v>
      </c>
      <c r="K317" s="4">
        <f t="shared" si="7"/>
        <v>-21.833054443724851</v>
      </c>
      <c r="L317" s="4">
        <f t="shared" si="7"/>
        <v>-4.0574485596707994</v>
      </c>
      <c r="M317" s="4">
        <f t="shared" si="7"/>
        <v>-21.833054443724851</v>
      </c>
    </row>
    <row r="318" spans="1:13" x14ac:dyDescent="0.25">
      <c r="A318" s="4">
        <v>31.5</v>
      </c>
      <c r="B318" s="4">
        <v>7.5253416931559904</v>
      </c>
      <c r="C318" s="4">
        <v>4.19761044891065</v>
      </c>
      <c r="D318" s="4">
        <v>6.4944418232365599</v>
      </c>
      <c r="E318" s="4">
        <v>1.14623197052937</v>
      </c>
      <c r="F318" s="4">
        <v>18.9166666666667</v>
      </c>
      <c r="G318" s="4">
        <v>1.14623197052937</v>
      </c>
      <c r="H318" s="4">
        <f t="shared" si="8"/>
        <v>-22.47465830684401</v>
      </c>
      <c r="I318" s="4">
        <f t="shared" si="8"/>
        <v>-25.802389551089348</v>
      </c>
      <c r="J318" s="4">
        <f t="shared" si="8"/>
        <v>-16.50555817676344</v>
      </c>
      <c r="K318" s="4">
        <f t="shared" si="7"/>
        <v>-21.853768029470629</v>
      </c>
      <c r="L318" s="4">
        <f t="shared" si="7"/>
        <v>-4.0833333333333002</v>
      </c>
      <c r="M318" s="4">
        <f t="shared" si="7"/>
        <v>-21.853768029470629</v>
      </c>
    </row>
    <row r="319" spans="1:13" x14ac:dyDescent="0.25">
      <c r="A319" s="4">
        <v>31.6</v>
      </c>
      <c r="B319" s="4">
        <v>7.5046937607239403</v>
      </c>
      <c r="C319" s="4">
        <v>4.1769625164786</v>
      </c>
      <c r="D319" s="4">
        <v>6.4737938908045098</v>
      </c>
      <c r="E319" s="4">
        <v>1.1255840380973201</v>
      </c>
      <c r="F319" s="4">
        <v>18.8906995884774</v>
      </c>
      <c r="G319" s="4">
        <v>1.1255840380973201</v>
      </c>
      <c r="H319" s="4">
        <f t="shared" si="8"/>
        <v>-22.495306239276061</v>
      </c>
      <c r="I319" s="4">
        <f t="shared" si="8"/>
        <v>-25.8230374835214</v>
      </c>
      <c r="J319" s="4">
        <f t="shared" si="8"/>
        <v>-16.526206109195492</v>
      </c>
      <c r="K319" s="4">
        <f t="shared" si="7"/>
        <v>-21.874415961902681</v>
      </c>
      <c r="L319" s="4">
        <f t="shared" si="7"/>
        <v>-4.1093004115226002</v>
      </c>
      <c r="M319" s="4">
        <f t="shared" si="7"/>
        <v>-21.874415961902681</v>
      </c>
    </row>
    <row r="320" spans="1:13" x14ac:dyDescent="0.25">
      <c r="A320" s="4">
        <v>31.700000000000003</v>
      </c>
      <c r="B320" s="4">
        <v>7.4841110667337301</v>
      </c>
      <c r="C320" s="4">
        <v>4.1563798224883799</v>
      </c>
      <c r="D320" s="4">
        <v>6.4532111968142898</v>
      </c>
      <c r="E320" s="4">
        <v>1.1050013441071</v>
      </c>
      <c r="F320" s="4">
        <v>18.864650205761301</v>
      </c>
      <c r="G320" s="4">
        <v>1.1050013441071</v>
      </c>
      <c r="H320" s="4">
        <f t="shared" si="8"/>
        <v>-22.515888933266268</v>
      </c>
      <c r="I320" s="4">
        <f t="shared" si="8"/>
        <v>-25.843620177511621</v>
      </c>
      <c r="J320" s="4">
        <f t="shared" si="8"/>
        <v>-16.546788803185709</v>
      </c>
      <c r="K320" s="4">
        <f t="shared" si="7"/>
        <v>-21.894998655892898</v>
      </c>
      <c r="L320" s="4">
        <f t="shared" si="7"/>
        <v>-4.1353497942386994</v>
      </c>
      <c r="M320" s="4">
        <f t="shared" si="7"/>
        <v>-21.894998655892898</v>
      </c>
    </row>
    <row r="321" spans="1:13" x14ac:dyDescent="0.25">
      <c r="A321" s="4">
        <v>31.8</v>
      </c>
      <c r="B321" s="4">
        <v>7.4635932002335101</v>
      </c>
      <c r="C321" s="4">
        <v>4.1358619559881697</v>
      </c>
      <c r="D321" s="4">
        <v>6.4326933303140796</v>
      </c>
      <c r="E321" s="4">
        <v>1.0844834776068899</v>
      </c>
      <c r="F321" s="4">
        <v>18.838518518518502</v>
      </c>
      <c r="G321" s="4">
        <v>1.0844834776068899</v>
      </c>
      <c r="H321" s="4">
        <f t="shared" si="8"/>
        <v>-22.536406799766489</v>
      </c>
      <c r="I321" s="4">
        <f t="shared" si="8"/>
        <v>-25.864138044011831</v>
      </c>
      <c r="J321" s="4">
        <f t="shared" si="8"/>
        <v>-16.567306669685919</v>
      </c>
      <c r="K321" s="4">
        <f t="shared" si="7"/>
        <v>-21.915516522393109</v>
      </c>
      <c r="L321" s="4">
        <f t="shared" si="7"/>
        <v>-4.1614814814814984</v>
      </c>
      <c r="M321" s="4">
        <f t="shared" si="7"/>
        <v>-21.915516522393109</v>
      </c>
    </row>
    <row r="322" spans="1:13" x14ac:dyDescent="0.25">
      <c r="A322" s="4">
        <v>31.900000000000002</v>
      </c>
      <c r="B322" s="4">
        <v>7.4431397541422903</v>
      </c>
      <c r="C322" s="4">
        <v>4.1154085098969402</v>
      </c>
      <c r="D322" s="4">
        <v>6.4122398842228501</v>
      </c>
      <c r="E322" s="4">
        <v>1.0640300315156599</v>
      </c>
      <c r="F322" s="4">
        <v>18.812304526748999</v>
      </c>
      <c r="G322" s="4">
        <v>1.0640300315156599</v>
      </c>
      <c r="H322" s="4">
        <f t="shared" si="8"/>
        <v>-22.55686024585771</v>
      </c>
      <c r="I322" s="4">
        <f t="shared" si="8"/>
        <v>-25.884591490103059</v>
      </c>
      <c r="J322" s="4">
        <f t="shared" si="8"/>
        <v>-16.587760115777151</v>
      </c>
      <c r="K322" s="4">
        <f t="shared" si="7"/>
        <v>-21.93596996848434</v>
      </c>
      <c r="L322" s="4">
        <f t="shared" si="7"/>
        <v>-4.1876954732510008</v>
      </c>
      <c r="M322" s="4">
        <f t="shared" si="7"/>
        <v>-21.93596996848434</v>
      </c>
    </row>
    <row r="323" spans="1:13" x14ac:dyDescent="0.25">
      <c r="A323" s="4">
        <v>32</v>
      </c>
      <c r="B323" s="4">
        <v>7.4227503252014104</v>
      </c>
      <c r="C323" s="4">
        <v>4.09501908095607</v>
      </c>
      <c r="D323" s="4">
        <v>6.3918504552819799</v>
      </c>
      <c r="E323" s="4">
        <v>1.04364060257479</v>
      </c>
      <c r="F323" s="4">
        <v>18.786008230452701</v>
      </c>
      <c r="G323" s="4">
        <v>1.04364060257479</v>
      </c>
      <c r="H323" s="4">
        <f t="shared" si="8"/>
        <v>-22.57724967479859</v>
      </c>
      <c r="I323" s="4">
        <f t="shared" si="8"/>
        <v>-25.904980919043929</v>
      </c>
      <c r="J323" s="4">
        <f t="shared" si="8"/>
        <v>-16.608149544718021</v>
      </c>
      <c r="K323" s="4">
        <f t="shared" si="8"/>
        <v>-21.95635939742521</v>
      </c>
      <c r="L323" s="4">
        <f t="shared" si="8"/>
        <v>-4.2139917695472988</v>
      </c>
      <c r="M323" s="4">
        <f t="shared" si="8"/>
        <v>-21.95635939742521</v>
      </c>
    </row>
    <row r="324" spans="1:13" x14ac:dyDescent="0.25">
      <c r="A324" s="4">
        <v>32.1</v>
      </c>
      <c r="B324" s="4">
        <v>7.4024245139269196</v>
      </c>
      <c r="C324" s="4">
        <v>4.0746932696815703</v>
      </c>
      <c r="D324" s="4">
        <v>6.3715246440074802</v>
      </c>
      <c r="E324" s="4">
        <v>1.02331479130029</v>
      </c>
      <c r="F324" s="4">
        <v>18.7596296296296</v>
      </c>
      <c r="G324" s="4">
        <v>1.02331479130029</v>
      </c>
      <c r="H324" s="4">
        <f t="shared" ref="H324:M366" si="9">B324-B$3</f>
        <v>-22.59757548607308</v>
      </c>
      <c r="I324" s="4">
        <f t="shared" si="9"/>
        <v>-25.925306730318429</v>
      </c>
      <c r="J324" s="4">
        <f t="shared" si="9"/>
        <v>-16.628475355992521</v>
      </c>
      <c r="K324" s="4">
        <f t="shared" si="9"/>
        <v>-21.97668520869971</v>
      </c>
      <c r="L324" s="4">
        <f t="shared" si="9"/>
        <v>-4.2403703703703997</v>
      </c>
      <c r="M324" s="4">
        <f t="shared" si="9"/>
        <v>-21.97668520869971</v>
      </c>
    </row>
    <row r="325" spans="1:13" x14ac:dyDescent="0.25">
      <c r="A325" s="4">
        <v>32.200000000000003</v>
      </c>
      <c r="B325" s="4">
        <v>7.3821619245625403</v>
      </c>
      <c r="C325" s="4">
        <v>4.0544306803171901</v>
      </c>
      <c r="D325" s="4">
        <v>6.3512620546431</v>
      </c>
      <c r="E325" s="4">
        <v>1.00305220193591</v>
      </c>
      <c r="F325" s="4">
        <v>18.7331687242798</v>
      </c>
      <c r="G325" s="4">
        <v>1.00305220193591</v>
      </c>
      <c r="H325" s="4">
        <f t="shared" si="9"/>
        <v>-22.617838075437461</v>
      </c>
      <c r="I325" s="4">
        <f t="shared" si="9"/>
        <v>-25.945569319682811</v>
      </c>
      <c r="J325" s="4">
        <f t="shared" si="9"/>
        <v>-16.648737945356899</v>
      </c>
      <c r="K325" s="4">
        <f t="shared" si="9"/>
        <v>-21.996947798064092</v>
      </c>
      <c r="L325" s="4">
        <f t="shared" si="9"/>
        <v>-4.2668312757202003</v>
      </c>
      <c r="M325" s="4">
        <f t="shared" si="9"/>
        <v>-21.996947798064092</v>
      </c>
    </row>
    <row r="326" spans="1:13" x14ac:dyDescent="0.25">
      <c r="A326" s="4">
        <v>32.300000000000004</v>
      </c>
      <c r="B326" s="4">
        <v>7.3619621650334501</v>
      </c>
      <c r="C326" s="4">
        <v>4.0342309207881097</v>
      </c>
      <c r="D326" s="4">
        <v>6.3310622951140196</v>
      </c>
      <c r="E326" s="4">
        <v>0.98285244240683001</v>
      </c>
      <c r="F326" s="4">
        <v>18.706625514403299</v>
      </c>
      <c r="G326" s="4">
        <v>0.98285244240683001</v>
      </c>
      <c r="H326" s="4">
        <f t="shared" si="9"/>
        <v>-22.63803783496655</v>
      </c>
      <c r="I326" s="4">
        <f t="shared" si="9"/>
        <v>-25.965769079211888</v>
      </c>
      <c r="J326" s="4">
        <f t="shared" si="9"/>
        <v>-16.66893770488598</v>
      </c>
      <c r="K326" s="4">
        <f t="shared" si="9"/>
        <v>-22.017147557593169</v>
      </c>
      <c r="L326" s="4">
        <f t="shared" si="9"/>
        <v>-4.2933744855967007</v>
      </c>
      <c r="M326" s="4">
        <f t="shared" si="9"/>
        <v>-22.017147557593169</v>
      </c>
    </row>
    <row r="327" spans="1:13" x14ac:dyDescent="0.25">
      <c r="A327" s="4">
        <v>32.4</v>
      </c>
      <c r="B327" s="4">
        <v>7.3418248469008196</v>
      </c>
      <c r="C327" s="4">
        <v>4.0140936026554703</v>
      </c>
      <c r="D327" s="4">
        <v>6.3109249769813802</v>
      </c>
      <c r="E327" s="4">
        <v>0.96271512427419403</v>
      </c>
      <c r="F327" s="4">
        <v>18.68</v>
      </c>
      <c r="G327" s="4">
        <v>0.96271512427419403</v>
      </c>
      <c r="H327" s="4">
        <f t="shared" si="9"/>
        <v>-22.65817515309918</v>
      </c>
      <c r="I327" s="4">
        <f t="shared" si="9"/>
        <v>-25.985906397344529</v>
      </c>
      <c r="J327" s="4">
        <f t="shared" si="9"/>
        <v>-16.689075023018621</v>
      </c>
      <c r="K327" s="4">
        <f t="shared" si="9"/>
        <v>-22.037284875725806</v>
      </c>
      <c r="L327" s="4">
        <f t="shared" si="9"/>
        <v>-4.32</v>
      </c>
      <c r="M327" s="4">
        <f t="shared" si="9"/>
        <v>-22.037284875725806</v>
      </c>
    </row>
    <row r="328" spans="1:13" x14ac:dyDescent="0.25">
      <c r="A328" s="4">
        <v>32.5</v>
      </c>
      <c r="B328" s="4">
        <v>7.3217495853168897</v>
      </c>
      <c r="C328" s="4">
        <v>3.99401834107154</v>
      </c>
      <c r="D328" s="4">
        <v>6.2908497153974503</v>
      </c>
      <c r="E328" s="4">
        <v>0.94263986269026001</v>
      </c>
      <c r="F328" s="4">
        <v>18.65329218107</v>
      </c>
      <c r="G328" s="4">
        <v>0.94263986269026001</v>
      </c>
      <c r="H328" s="4">
        <f t="shared" si="9"/>
        <v>-22.678250414683109</v>
      </c>
      <c r="I328" s="4">
        <f t="shared" si="9"/>
        <v>-26.005981658928459</v>
      </c>
      <c r="J328" s="4">
        <f t="shared" si="9"/>
        <v>-16.709150284602551</v>
      </c>
      <c r="K328" s="4">
        <f t="shared" si="9"/>
        <v>-22.05736013730974</v>
      </c>
      <c r="L328" s="4">
        <f t="shared" si="9"/>
        <v>-4.3467078189299997</v>
      </c>
      <c r="M328" s="4">
        <f t="shared" si="9"/>
        <v>-22.05736013730974</v>
      </c>
    </row>
    <row r="329" spans="1:13" x14ac:dyDescent="0.25">
      <c r="A329" s="4">
        <v>32.6</v>
      </c>
      <c r="B329" s="4">
        <v>7.3017359989809201</v>
      </c>
      <c r="C329" s="4">
        <v>3.9740047547355699</v>
      </c>
      <c r="D329" s="4">
        <v>6.2708361290614798</v>
      </c>
      <c r="E329" s="4">
        <v>0.92262627635429195</v>
      </c>
      <c r="F329" s="4">
        <v>18.626502057613202</v>
      </c>
      <c r="G329" s="4">
        <v>0.92262627635429195</v>
      </c>
      <c r="H329" s="4">
        <f t="shared" si="9"/>
        <v>-22.69826400101908</v>
      </c>
      <c r="I329" s="4">
        <f t="shared" si="9"/>
        <v>-26.025995245264429</v>
      </c>
      <c r="J329" s="4">
        <f t="shared" si="9"/>
        <v>-16.729163870938521</v>
      </c>
      <c r="K329" s="4">
        <f t="shared" si="9"/>
        <v>-22.077373723645707</v>
      </c>
      <c r="L329" s="4">
        <f t="shared" si="9"/>
        <v>-4.3734979423867983</v>
      </c>
      <c r="M329" s="4">
        <f t="shared" si="9"/>
        <v>-22.077373723645707</v>
      </c>
    </row>
    <row r="330" spans="1:13" x14ac:dyDescent="0.25">
      <c r="A330" s="4">
        <v>32.700000000000003</v>
      </c>
      <c r="B330" s="4">
        <v>7.2817837100957101</v>
      </c>
      <c r="C330" s="4">
        <v>3.95405246585036</v>
      </c>
      <c r="D330" s="4">
        <v>6.2508838401762699</v>
      </c>
      <c r="E330" s="4">
        <v>0.90267398746908301</v>
      </c>
      <c r="F330" s="4">
        <v>18.5996296296296</v>
      </c>
      <c r="G330" s="4">
        <v>0.90267398746908301</v>
      </c>
      <c r="H330" s="4">
        <f t="shared" si="9"/>
        <v>-22.718216289904291</v>
      </c>
      <c r="I330" s="4">
        <f t="shared" si="9"/>
        <v>-26.04594753414964</v>
      </c>
      <c r="J330" s="4">
        <f t="shared" si="9"/>
        <v>-16.749116159823728</v>
      </c>
      <c r="K330" s="4">
        <f t="shared" si="9"/>
        <v>-22.097326012530917</v>
      </c>
      <c r="L330" s="4">
        <f t="shared" si="9"/>
        <v>-4.4003703703703998</v>
      </c>
      <c r="M330" s="4">
        <f t="shared" si="9"/>
        <v>-22.097326012530917</v>
      </c>
    </row>
    <row r="331" spans="1:13" x14ac:dyDescent="0.25">
      <c r="A331" s="4">
        <v>32.800000000000004</v>
      </c>
      <c r="B331" s="4">
        <v>7.26189234432481</v>
      </c>
      <c r="C331" s="4">
        <v>3.9341611000794701</v>
      </c>
      <c r="D331" s="4">
        <v>6.2309924744053804</v>
      </c>
      <c r="E331" s="4">
        <v>0.882782621698188</v>
      </c>
      <c r="F331" s="4">
        <v>18.572674897119299</v>
      </c>
      <c r="G331" s="4">
        <v>0.882782621698188</v>
      </c>
      <c r="H331" s="4">
        <f t="shared" si="9"/>
        <v>-22.73810765567519</v>
      </c>
      <c r="I331" s="4">
        <f t="shared" si="9"/>
        <v>-26.065838899920529</v>
      </c>
      <c r="J331" s="4">
        <f t="shared" si="9"/>
        <v>-16.76900752559462</v>
      </c>
      <c r="K331" s="4">
        <f t="shared" si="9"/>
        <v>-22.117217378301813</v>
      </c>
      <c r="L331" s="4">
        <f t="shared" si="9"/>
        <v>-4.427325102880701</v>
      </c>
      <c r="M331" s="4">
        <f t="shared" si="9"/>
        <v>-22.117217378301813</v>
      </c>
    </row>
    <row r="332" spans="1:13" x14ac:dyDescent="0.25">
      <c r="A332" s="4">
        <v>32.9</v>
      </c>
      <c r="B332" s="4">
        <v>7.2420615307503899</v>
      </c>
      <c r="C332" s="4">
        <v>3.9143302865050398</v>
      </c>
      <c r="D332" s="4">
        <v>6.2111616608309497</v>
      </c>
      <c r="E332" s="4">
        <v>0.86295180812376004</v>
      </c>
      <c r="F332" s="4">
        <v>18.545637860082302</v>
      </c>
      <c r="G332" s="4">
        <v>0.86295180812376004</v>
      </c>
      <c r="H332" s="4">
        <f t="shared" si="9"/>
        <v>-22.757938469249609</v>
      </c>
      <c r="I332" s="4">
        <f t="shared" si="9"/>
        <v>-26.085669713494958</v>
      </c>
      <c r="J332" s="4">
        <f t="shared" si="9"/>
        <v>-16.78883833916905</v>
      </c>
      <c r="K332" s="4">
        <f t="shared" si="9"/>
        <v>-22.137048191876239</v>
      </c>
      <c r="L332" s="4">
        <f t="shared" si="9"/>
        <v>-4.4543621399176985</v>
      </c>
      <c r="M332" s="4">
        <f t="shared" si="9"/>
        <v>-22.137048191876239</v>
      </c>
    </row>
    <row r="333" spans="1:13" x14ac:dyDescent="0.25">
      <c r="A333" s="4">
        <v>33</v>
      </c>
      <c r="B333" s="4">
        <v>7.2222909018316903</v>
      </c>
      <c r="C333" s="4">
        <v>3.8945596575863402</v>
      </c>
      <c r="D333" s="4">
        <v>6.19139103191225</v>
      </c>
      <c r="E333" s="4">
        <v>0.84318117920506297</v>
      </c>
      <c r="F333" s="4">
        <v>18.518518518518501</v>
      </c>
      <c r="G333" s="4">
        <v>0.84318117920506297</v>
      </c>
      <c r="H333" s="4">
        <f t="shared" si="9"/>
        <v>-22.777709098168309</v>
      </c>
      <c r="I333" s="4">
        <f t="shared" si="9"/>
        <v>-26.105440342413658</v>
      </c>
      <c r="J333" s="4">
        <f t="shared" si="9"/>
        <v>-16.80860896808775</v>
      </c>
      <c r="K333" s="4">
        <f t="shared" si="9"/>
        <v>-22.156818820794935</v>
      </c>
      <c r="L333" s="4">
        <f t="shared" si="9"/>
        <v>-4.4814814814814987</v>
      </c>
      <c r="M333" s="4">
        <f t="shared" si="9"/>
        <v>-22.156818820794935</v>
      </c>
    </row>
    <row r="334" spans="1:13" x14ac:dyDescent="0.25">
      <c r="A334" s="4">
        <v>33.1</v>
      </c>
      <c r="B334" s="4">
        <v>7.2025800933642197</v>
      </c>
      <c r="C334" s="4">
        <v>3.87484884911887</v>
      </c>
      <c r="D334" s="4">
        <v>6.1716802234447803</v>
      </c>
      <c r="E334" s="4">
        <v>0.82347037073759299</v>
      </c>
      <c r="F334" s="4">
        <v>18.491316872428001</v>
      </c>
      <c r="G334" s="4">
        <v>0.82347037073759299</v>
      </c>
      <c r="H334" s="4">
        <f t="shared" si="9"/>
        <v>-22.797419906635781</v>
      </c>
      <c r="I334" s="4">
        <f t="shared" si="9"/>
        <v>-26.12515115088113</v>
      </c>
      <c r="J334" s="4">
        <f t="shared" si="9"/>
        <v>-16.828319776555219</v>
      </c>
      <c r="K334" s="4">
        <f t="shared" si="9"/>
        <v>-22.176529629262408</v>
      </c>
      <c r="L334" s="4">
        <f t="shared" si="9"/>
        <v>-4.5086831275719987</v>
      </c>
      <c r="M334" s="4">
        <f t="shared" si="9"/>
        <v>-22.176529629262408</v>
      </c>
    </row>
    <row r="335" spans="1:13" x14ac:dyDescent="0.25">
      <c r="A335" s="4">
        <v>33.200000000000003</v>
      </c>
      <c r="B335" s="4">
        <v>7.1829287444394501</v>
      </c>
      <c r="C335" s="4">
        <v>3.8551975001941101</v>
      </c>
      <c r="D335" s="4">
        <v>6.1520288745200196</v>
      </c>
      <c r="E335" s="4">
        <v>0.80381902181283005</v>
      </c>
      <c r="F335" s="4">
        <v>18.464032921810698</v>
      </c>
      <c r="G335" s="4">
        <v>0.80381902181283005</v>
      </c>
      <c r="H335" s="4">
        <f t="shared" si="9"/>
        <v>-22.817071255560549</v>
      </c>
      <c r="I335" s="4">
        <f t="shared" si="9"/>
        <v>-26.144802499805891</v>
      </c>
      <c r="J335" s="4">
        <f t="shared" si="9"/>
        <v>-16.84797112547998</v>
      </c>
      <c r="K335" s="4">
        <f t="shared" si="9"/>
        <v>-22.196180978187169</v>
      </c>
      <c r="L335" s="4">
        <f t="shared" si="9"/>
        <v>-4.5359670781893016</v>
      </c>
      <c r="M335" s="4">
        <f t="shared" si="9"/>
        <v>-22.196180978187169</v>
      </c>
    </row>
    <row r="336" spans="1:13" x14ac:dyDescent="0.25">
      <c r="A336" s="4">
        <v>33.300000000000004</v>
      </c>
      <c r="B336" s="4">
        <v>7.1633364974051998</v>
      </c>
      <c r="C336" s="4">
        <v>3.8356052531598599</v>
      </c>
      <c r="D336" s="4">
        <v>6.1324366274857702</v>
      </c>
      <c r="E336" s="4">
        <v>0.78422677477857605</v>
      </c>
      <c r="F336" s="4">
        <v>18.436666666666699</v>
      </c>
      <c r="G336" s="4">
        <v>0.78422677477857605</v>
      </c>
      <c r="H336" s="4">
        <f t="shared" si="9"/>
        <v>-22.836663502594799</v>
      </c>
      <c r="I336" s="4">
        <f t="shared" si="9"/>
        <v>-26.164394746840141</v>
      </c>
      <c r="J336" s="4">
        <f t="shared" si="9"/>
        <v>-16.86756337251423</v>
      </c>
      <c r="K336" s="4">
        <f t="shared" si="9"/>
        <v>-22.215773225221422</v>
      </c>
      <c r="L336" s="4">
        <f t="shared" si="9"/>
        <v>-4.5633333333333006</v>
      </c>
      <c r="M336" s="4">
        <f t="shared" si="9"/>
        <v>-22.215773225221422</v>
      </c>
    </row>
    <row r="337" spans="1:13" x14ac:dyDescent="0.25">
      <c r="A337" s="4">
        <v>33.4</v>
      </c>
      <c r="B337" s="4">
        <v>7.1438029978265298</v>
      </c>
      <c r="C337" s="4">
        <v>3.8160717535811899</v>
      </c>
      <c r="D337" s="4">
        <v>6.1129031279071002</v>
      </c>
      <c r="E337" s="4">
        <v>0.76469327519990704</v>
      </c>
      <c r="F337" s="4">
        <v>18.409218106995901</v>
      </c>
      <c r="G337" s="4">
        <v>0.76469327519990704</v>
      </c>
      <c r="H337" s="4">
        <f t="shared" si="9"/>
        <v>-22.85619700217347</v>
      </c>
      <c r="I337" s="4">
        <f t="shared" si="9"/>
        <v>-26.183928246418809</v>
      </c>
      <c r="J337" s="4">
        <f t="shared" si="9"/>
        <v>-16.887096872092901</v>
      </c>
      <c r="K337" s="4">
        <f t="shared" si="9"/>
        <v>-22.235306724800093</v>
      </c>
      <c r="L337" s="4">
        <f t="shared" si="9"/>
        <v>-4.5907818930040989</v>
      </c>
      <c r="M337" s="4">
        <f t="shared" si="9"/>
        <v>-22.235306724800093</v>
      </c>
    </row>
    <row r="338" spans="1:13" x14ac:dyDescent="0.25">
      <c r="A338" s="4">
        <v>33.5</v>
      </c>
      <c r="B338" s="4">
        <v>7.1243278944473198</v>
      </c>
      <c r="C338" s="4">
        <v>3.7965966502019799</v>
      </c>
      <c r="D338" s="4">
        <v>6.0934280245278902</v>
      </c>
      <c r="E338" s="4">
        <v>0.74521817182069805</v>
      </c>
      <c r="F338" s="4">
        <v>18.381687242798399</v>
      </c>
      <c r="G338" s="4">
        <v>0.74521817182069805</v>
      </c>
      <c r="H338" s="4">
        <f t="shared" si="9"/>
        <v>-22.875672105552681</v>
      </c>
      <c r="I338" s="4">
        <f t="shared" si="9"/>
        <v>-26.20340334979802</v>
      </c>
      <c r="J338" s="4">
        <f t="shared" si="9"/>
        <v>-16.906571975472112</v>
      </c>
      <c r="K338" s="4">
        <f t="shared" si="9"/>
        <v>-22.254781828179301</v>
      </c>
      <c r="L338" s="4">
        <f t="shared" si="9"/>
        <v>-4.6183127572016005</v>
      </c>
      <c r="M338" s="4">
        <f t="shared" si="9"/>
        <v>-22.254781828179301</v>
      </c>
    </row>
    <row r="339" spans="1:13" x14ac:dyDescent="0.25">
      <c r="A339" s="4">
        <v>33.6</v>
      </c>
      <c r="B339" s="4">
        <v>7.1049108391523399</v>
      </c>
      <c r="C339" s="4">
        <v>3.7771795949069902</v>
      </c>
      <c r="D339" s="4">
        <v>6.0740109692328996</v>
      </c>
      <c r="E339" s="4">
        <v>0.725801116525714</v>
      </c>
      <c r="F339" s="4">
        <v>18.354074074074099</v>
      </c>
      <c r="G339" s="4">
        <v>0.725801116525714</v>
      </c>
      <c r="H339" s="4">
        <f t="shared" si="9"/>
        <v>-22.895089160847661</v>
      </c>
      <c r="I339" s="4">
        <f t="shared" si="9"/>
        <v>-26.22282040509301</v>
      </c>
      <c r="J339" s="4">
        <f t="shared" si="9"/>
        <v>-16.925989030767099</v>
      </c>
      <c r="K339" s="4">
        <f t="shared" si="9"/>
        <v>-22.274198883474288</v>
      </c>
      <c r="L339" s="4">
        <f t="shared" si="9"/>
        <v>-4.6459259259259014</v>
      </c>
      <c r="M339" s="4">
        <f t="shared" si="9"/>
        <v>-22.274198883474288</v>
      </c>
    </row>
    <row r="340" spans="1:13" x14ac:dyDescent="0.25">
      <c r="A340" s="4">
        <v>33.700000000000003</v>
      </c>
      <c r="B340" s="4">
        <v>7.0855514869299201</v>
      </c>
      <c r="C340" s="4">
        <v>3.7578202426845801</v>
      </c>
      <c r="D340" s="4">
        <v>6.0546516170104896</v>
      </c>
      <c r="E340" s="4">
        <v>0.70644176430329697</v>
      </c>
      <c r="F340" s="4">
        <v>18.326378600823102</v>
      </c>
      <c r="G340" s="4">
        <v>0.70644176430329697</v>
      </c>
      <c r="H340" s="4">
        <f t="shared" si="9"/>
        <v>-22.914448513070081</v>
      </c>
      <c r="I340" s="4">
        <f t="shared" si="9"/>
        <v>-26.242179757315419</v>
      </c>
      <c r="J340" s="4">
        <f t="shared" si="9"/>
        <v>-16.945348382989511</v>
      </c>
      <c r="K340" s="4">
        <f t="shared" si="9"/>
        <v>-22.293558235696704</v>
      </c>
      <c r="L340" s="4">
        <f t="shared" si="9"/>
        <v>-4.6736213991768984</v>
      </c>
      <c r="M340" s="4">
        <f t="shared" si="9"/>
        <v>-22.293558235696704</v>
      </c>
    </row>
    <row r="341" spans="1:13" x14ac:dyDescent="0.25">
      <c r="A341" s="4">
        <v>33.800000000000004</v>
      </c>
      <c r="B341" s="4">
        <v>7.06624949583518</v>
      </c>
      <c r="C341" s="4">
        <v>3.7385182515898299</v>
      </c>
      <c r="D341" s="4">
        <v>6.0353496259157398</v>
      </c>
      <c r="E341" s="4">
        <v>0.68713977320855302</v>
      </c>
      <c r="F341" s="4">
        <v>18.298600823045302</v>
      </c>
      <c r="G341" s="4">
        <v>0.68713977320855302</v>
      </c>
      <c r="H341" s="4">
        <f t="shared" si="9"/>
        <v>-22.93375050416482</v>
      </c>
      <c r="I341" s="4">
        <f t="shared" si="9"/>
        <v>-26.261481748410169</v>
      </c>
      <c r="J341" s="4">
        <f t="shared" si="9"/>
        <v>-16.964650374084261</v>
      </c>
      <c r="K341" s="4">
        <f t="shared" si="9"/>
        <v>-22.312860226791447</v>
      </c>
      <c r="L341" s="4">
        <f t="shared" si="9"/>
        <v>-4.7013991769546983</v>
      </c>
      <c r="M341" s="4">
        <f t="shared" si="9"/>
        <v>-22.312860226791447</v>
      </c>
    </row>
    <row r="342" spans="1:13" x14ac:dyDescent="0.25">
      <c r="A342" s="4">
        <v>33.9</v>
      </c>
      <c r="B342" s="4">
        <v>7.0470045269537698</v>
      </c>
      <c r="C342" s="4">
        <v>3.7192732827084201</v>
      </c>
      <c r="D342" s="4">
        <v>6.0161046570343304</v>
      </c>
      <c r="E342" s="4">
        <v>0.66789480432714399</v>
      </c>
      <c r="F342" s="4">
        <v>18.270740740740699</v>
      </c>
      <c r="G342" s="4">
        <v>0.66789480432714399</v>
      </c>
      <c r="H342" s="4">
        <f t="shared" si="9"/>
        <v>-22.952995473046229</v>
      </c>
      <c r="I342" s="4">
        <f t="shared" si="9"/>
        <v>-26.280726717291579</v>
      </c>
      <c r="J342" s="4">
        <f t="shared" si="9"/>
        <v>-16.98389534296567</v>
      </c>
      <c r="K342" s="4">
        <f t="shared" si="9"/>
        <v>-22.332105195672856</v>
      </c>
      <c r="L342" s="4">
        <f t="shared" si="9"/>
        <v>-4.729259259259301</v>
      </c>
      <c r="M342" s="4">
        <f t="shared" si="9"/>
        <v>-22.332105195672856</v>
      </c>
    </row>
    <row r="343" spans="1:13" x14ac:dyDescent="0.25">
      <c r="A343" s="4">
        <v>34</v>
      </c>
      <c r="B343" s="4">
        <v>7.0278162443661696</v>
      </c>
      <c r="C343" s="4">
        <v>3.7000850001208301</v>
      </c>
      <c r="D343" s="4">
        <v>5.99691637444674</v>
      </c>
      <c r="E343" s="4">
        <v>0.64870652173954702</v>
      </c>
      <c r="F343" s="4">
        <v>18.2427983539095</v>
      </c>
      <c r="G343" s="4">
        <v>0.64870652173954702</v>
      </c>
      <c r="H343" s="4">
        <f t="shared" si="9"/>
        <v>-22.972183755633829</v>
      </c>
      <c r="I343" s="4">
        <f t="shared" si="9"/>
        <v>-26.299914999879171</v>
      </c>
      <c r="J343" s="4">
        <f t="shared" si="9"/>
        <v>-17.003083625553259</v>
      </c>
      <c r="K343" s="4">
        <f t="shared" si="9"/>
        <v>-22.351293478260452</v>
      </c>
      <c r="L343" s="4">
        <f t="shared" si="9"/>
        <v>-4.7572016460905004</v>
      </c>
      <c r="M343" s="4">
        <f t="shared" si="9"/>
        <v>-22.351293478260452</v>
      </c>
    </row>
    <row r="344" spans="1:13" x14ac:dyDescent="0.25">
      <c r="A344" s="4">
        <v>34.1</v>
      </c>
      <c r="B344" s="4">
        <v>7.0086843151125304</v>
      </c>
      <c r="C344" s="4">
        <v>3.68095307086719</v>
      </c>
      <c r="D344" s="4">
        <v>5.9777844451930999</v>
      </c>
      <c r="E344" s="4">
        <v>0.62957459248590697</v>
      </c>
      <c r="F344" s="4">
        <v>18.214773662551401</v>
      </c>
      <c r="G344" s="4">
        <v>0.62957459248590697</v>
      </c>
      <c r="H344" s="4">
        <f t="shared" si="9"/>
        <v>-22.991315684887468</v>
      </c>
      <c r="I344" s="4">
        <f t="shared" si="9"/>
        <v>-26.31904692913281</v>
      </c>
      <c r="J344" s="4">
        <f t="shared" si="9"/>
        <v>-17.022215554806898</v>
      </c>
      <c r="K344" s="4">
        <f t="shared" si="9"/>
        <v>-22.370425407514094</v>
      </c>
      <c r="L344" s="4">
        <f t="shared" si="9"/>
        <v>-4.7852263374485986</v>
      </c>
      <c r="M344" s="4">
        <f t="shared" si="9"/>
        <v>-22.370425407514094</v>
      </c>
    </row>
    <row r="345" spans="1:13" x14ac:dyDescent="0.25">
      <c r="A345" s="4">
        <v>34.200000000000003</v>
      </c>
      <c r="B345" s="4">
        <v>6.9896084091579702</v>
      </c>
      <c r="C345" s="4">
        <v>3.6618771649126298</v>
      </c>
      <c r="D345" s="4">
        <v>5.9587085392385397</v>
      </c>
      <c r="E345" s="4">
        <v>0.61049868653134998</v>
      </c>
      <c r="F345" s="4">
        <v>18.186666666666699</v>
      </c>
      <c r="G345" s="4">
        <v>0.61049868653134998</v>
      </c>
      <c r="H345" s="4">
        <f t="shared" si="9"/>
        <v>-23.01039159084203</v>
      </c>
      <c r="I345" s="4">
        <f t="shared" si="9"/>
        <v>-26.338122835087368</v>
      </c>
      <c r="J345" s="4">
        <f t="shared" si="9"/>
        <v>-17.04129146076146</v>
      </c>
      <c r="K345" s="4">
        <f t="shared" si="9"/>
        <v>-22.389501313468649</v>
      </c>
      <c r="L345" s="4">
        <f t="shared" si="9"/>
        <v>-4.8133333333333006</v>
      </c>
      <c r="M345" s="4">
        <f t="shared" si="9"/>
        <v>-22.389501313468649</v>
      </c>
    </row>
    <row r="346" spans="1:13" x14ac:dyDescent="0.25">
      <c r="A346" s="4">
        <v>34.300000000000004</v>
      </c>
      <c r="B346" s="4">
        <v>6.9705881993584402</v>
      </c>
      <c r="C346" s="4">
        <v>3.6428569551130998</v>
      </c>
      <c r="D346" s="4">
        <v>5.9396883294390097</v>
      </c>
      <c r="E346" s="4">
        <v>0.59147847673181697</v>
      </c>
      <c r="F346" s="4">
        <v>18.158477366255099</v>
      </c>
      <c r="G346" s="4">
        <v>0.59147847673181697</v>
      </c>
      <c r="H346" s="4">
        <f t="shared" si="9"/>
        <v>-23.029411800641562</v>
      </c>
      <c r="I346" s="4">
        <f t="shared" si="9"/>
        <v>-26.3571430448869</v>
      </c>
      <c r="J346" s="4">
        <f t="shared" si="9"/>
        <v>-17.060311670560992</v>
      </c>
      <c r="K346" s="4">
        <f t="shared" si="9"/>
        <v>-22.408521523268185</v>
      </c>
      <c r="L346" s="4">
        <f t="shared" si="9"/>
        <v>-4.8415226337449013</v>
      </c>
      <c r="M346" s="4">
        <f t="shared" si="9"/>
        <v>-22.408521523268185</v>
      </c>
    </row>
    <row r="347" spans="1:13" x14ac:dyDescent="0.25">
      <c r="A347" s="4">
        <v>34.4</v>
      </c>
      <c r="B347" s="4">
        <v>6.9516233614270497</v>
      </c>
      <c r="C347" s="4">
        <v>3.6238921171817</v>
      </c>
      <c r="D347" s="4">
        <v>5.9207234915076103</v>
      </c>
      <c r="E347" s="4">
        <v>0.57251363880042505</v>
      </c>
      <c r="F347" s="4">
        <v>18.130205761316901</v>
      </c>
      <c r="G347" s="4">
        <v>0.57251363880042505</v>
      </c>
      <c r="H347" s="4">
        <f t="shared" si="9"/>
        <v>-23.04837663857295</v>
      </c>
      <c r="I347" s="4">
        <f t="shared" si="9"/>
        <v>-26.3761078828183</v>
      </c>
      <c r="J347" s="4">
        <f t="shared" si="9"/>
        <v>-17.079276508492391</v>
      </c>
      <c r="K347" s="4">
        <f t="shared" si="9"/>
        <v>-22.427486361199573</v>
      </c>
      <c r="L347" s="4">
        <f t="shared" si="9"/>
        <v>-4.8697942386830988</v>
      </c>
      <c r="M347" s="4">
        <f t="shared" si="9"/>
        <v>-22.427486361199573</v>
      </c>
    </row>
    <row r="348" spans="1:13" x14ac:dyDescent="0.25">
      <c r="A348" s="4">
        <v>34.5</v>
      </c>
      <c r="B348" s="4">
        <v>6.93271357390089</v>
      </c>
      <c r="C348" s="4">
        <v>3.6049823296555399</v>
      </c>
      <c r="D348" s="4">
        <v>5.9018137039814498</v>
      </c>
      <c r="E348" s="4">
        <v>0.55360385127426404</v>
      </c>
      <c r="F348" s="4">
        <v>18.101851851851901</v>
      </c>
      <c r="G348" s="4">
        <v>0.55360385127426404</v>
      </c>
      <c r="H348" s="4">
        <f t="shared" si="9"/>
        <v>-23.067286426099109</v>
      </c>
      <c r="I348" s="4">
        <f t="shared" si="9"/>
        <v>-26.395017670344458</v>
      </c>
      <c r="J348" s="4">
        <f t="shared" si="9"/>
        <v>-17.09818629601855</v>
      </c>
      <c r="K348" s="4">
        <f t="shared" si="9"/>
        <v>-22.446396148725736</v>
      </c>
      <c r="L348" s="4">
        <f t="shared" si="9"/>
        <v>-4.8981481481480991</v>
      </c>
      <c r="M348" s="4">
        <f t="shared" si="9"/>
        <v>-22.446396148725736</v>
      </c>
    </row>
    <row r="349" spans="1:13" x14ac:dyDescent="0.25">
      <c r="A349" s="4">
        <v>34.6</v>
      </c>
      <c r="B349" s="4">
        <v>6.9138585181083503</v>
      </c>
      <c r="C349" s="4">
        <v>3.5861272738630001</v>
      </c>
      <c r="D349" s="4">
        <v>5.88295864818891</v>
      </c>
      <c r="E349" s="4">
        <v>0.53474879548172505</v>
      </c>
      <c r="F349" s="4">
        <v>18.073415637860101</v>
      </c>
      <c r="G349" s="4">
        <v>0.53474879548172505</v>
      </c>
      <c r="H349" s="4">
        <f t="shared" si="9"/>
        <v>-23.086141481891651</v>
      </c>
      <c r="I349" s="4">
        <f t="shared" si="9"/>
        <v>-26.413872726137001</v>
      </c>
      <c r="J349" s="4">
        <f t="shared" si="9"/>
        <v>-17.117041351811089</v>
      </c>
      <c r="K349" s="4">
        <f t="shared" si="9"/>
        <v>-22.465251204518275</v>
      </c>
      <c r="L349" s="4">
        <f t="shared" si="9"/>
        <v>-4.9265843621398986</v>
      </c>
      <c r="M349" s="4">
        <f t="shared" si="9"/>
        <v>-22.465251204518275</v>
      </c>
    </row>
    <row r="350" spans="1:13" x14ac:dyDescent="0.25">
      <c r="A350" s="4">
        <v>34.700000000000003</v>
      </c>
      <c r="B350" s="4">
        <v>6.8950578781368899</v>
      </c>
      <c r="C350" s="4">
        <v>3.5673266338915499</v>
      </c>
      <c r="D350" s="4">
        <v>5.8641580082174602</v>
      </c>
      <c r="E350" s="4">
        <v>0.51594815551026796</v>
      </c>
      <c r="F350" s="4">
        <v>18.044897119341599</v>
      </c>
      <c r="G350" s="4">
        <v>0.51594815551026796</v>
      </c>
      <c r="H350" s="4">
        <f t="shared" si="9"/>
        <v>-23.104942121863111</v>
      </c>
      <c r="I350" s="4">
        <f t="shared" si="9"/>
        <v>-26.43267336610845</v>
      </c>
      <c r="J350" s="4">
        <f t="shared" si="9"/>
        <v>-17.135841991782542</v>
      </c>
      <c r="K350" s="4">
        <f t="shared" si="9"/>
        <v>-22.484051844489731</v>
      </c>
      <c r="L350" s="4">
        <f t="shared" si="9"/>
        <v>-4.9551028806584014</v>
      </c>
      <c r="M350" s="4">
        <f t="shared" si="9"/>
        <v>-22.484051844489731</v>
      </c>
    </row>
    <row r="351" spans="1:13" x14ac:dyDescent="0.25">
      <c r="A351" s="4">
        <v>34.800000000000004</v>
      </c>
      <c r="B351" s="4">
        <v>6.8763113408012897</v>
      </c>
      <c r="C351" s="4">
        <v>3.54858009655594</v>
      </c>
      <c r="D351" s="4">
        <v>5.8454114708818503</v>
      </c>
      <c r="E351" s="4">
        <v>0.49720161817466202</v>
      </c>
      <c r="F351" s="4">
        <v>18.0162962962963</v>
      </c>
      <c r="G351" s="4">
        <v>0.49720161817466202</v>
      </c>
      <c r="H351" s="4">
        <f t="shared" si="9"/>
        <v>-23.123688659198709</v>
      </c>
      <c r="I351" s="4">
        <f t="shared" si="9"/>
        <v>-26.451419903444059</v>
      </c>
      <c r="J351" s="4">
        <f t="shared" si="9"/>
        <v>-17.154588529118151</v>
      </c>
      <c r="K351" s="4">
        <f t="shared" si="9"/>
        <v>-22.50279838182534</v>
      </c>
      <c r="L351" s="4">
        <f t="shared" si="9"/>
        <v>-4.9837037037037</v>
      </c>
      <c r="M351" s="4">
        <f t="shared" si="9"/>
        <v>-22.50279838182534</v>
      </c>
    </row>
    <row r="352" spans="1:13" x14ac:dyDescent="0.25">
      <c r="A352" s="4">
        <v>34.9</v>
      </c>
      <c r="B352" s="4">
        <v>6.8576185956123004</v>
      </c>
      <c r="C352" s="4">
        <v>3.52988735136696</v>
      </c>
      <c r="D352" s="4">
        <v>5.8267187256928699</v>
      </c>
      <c r="E352" s="4">
        <v>0.47850887298567801</v>
      </c>
      <c r="F352" s="4">
        <v>17.987613168724302</v>
      </c>
      <c r="G352" s="4">
        <v>0.47850887298567801</v>
      </c>
      <c r="H352" s="4">
        <f t="shared" si="9"/>
        <v>-23.142381404387699</v>
      </c>
      <c r="I352" s="4">
        <f t="shared" si="9"/>
        <v>-26.470112648633041</v>
      </c>
      <c r="J352" s="4">
        <f t="shared" si="9"/>
        <v>-17.173281274307129</v>
      </c>
      <c r="K352" s="4">
        <f t="shared" si="9"/>
        <v>-22.521491127014322</v>
      </c>
      <c r="L352" s="4">
        <f t="shared" si="9"/>
        <v>-5.0123868312756983</v>
      </c>
      <c r="M352" s="4">
        <f t="shared" si="9"/>
        <v>-22.521491127014322</v>
      </c>
    </row>
    <row r="353" spans="1:13" x14ac:dyDescent="0.25">
      <c r="A353" s="4">
        <v>35</v>
      </c>
      <c r="B353" s="4">
        <v>6.8389793347458703</v>
      </c>
      <c r="C353" s="4">
        <v>3.5112480905005201</v>
      </c>
      <c r="D353" s="4">
        <v>5.80807946482643</v>
      </c>
      <c r="E353" s="4">
        <v>0.45986961211924199</v>
      </c>
      <c r="F353" s="4">
        <v>17.958847736625501</v>
      </c>
      <c r="G353" s="4">
        <v>0.45986961211924199</v>
      </c>
      <c r="H353" s="4">
        <f t="shared" si="9"/>
        <v>-23.161020665254128</v>
      </c>
      <c r="I353" s="4">
        <f t="shared" si="9"/>
        <v>-26.488751909499481</v>
      </c>
      <c r="J353" s="4">
        <f t="shared" si="9"/>
        <v>-17.191920535173569</v>
      </c>
      <c r="K353" s="4">
        <f t="shared" si="9"/>
        <v>-22.540130387880758</v>
      </c>
      <c r="L353" s="4">
        <f t="shared" si="9"/>
        <v>-5.0411522633744994</v>
      </c>
      <c r="M353" s="4">
        <f t="shared" si="9"/>
        <v>-22.540130387880758</v>
      </c>
    </row>
    <row r="354" spans="1:13" x14ac:dyDescent="0.25">
      <c r="A354" s="4">
        <v>35.1</v>
      </c>
      <c r="B354" s="4">
        <v>6.8203932530126403</v>
      </c>
      <c r="C354" s="4">
        <v>3.4926620087672902</v>
      </c>
      <c r="D354" s="4">
        <v>5.7894933830932001</v>
      </c>
      <c r="E354" s="4">
        <v>0.44128353038601298</v>
      </c>
      <c r="F354" s="4">
        <v>17.93</v>
      </c>
      <c r="G354" s="4">
        <v>0.44128353038601298</v>
      </c>
      <c r="H354" s="4">
        <f t="shared" si="9"/>
        <v>-23.179606746987361</v>
      </c>
      <c r="I354" s="4">
        <f t="shared" si="9"/>
        <v>-26.50733799123271</v>
      </c>
      <c r="J354" s="4">
        <f t="shared" si="9"/>
        <v>-17.210506616906798</v>
      </c>
      <c r="K354" s="4">
        <f t="shared" si="9"/>
        <v>-22.558716469613987</v>
      </c>
      <c r="L354" s="4">
        <f t="shared" si="9"/>
        <v>-5.07</v>
      </c>
      <c r="M354" s="4">
        <f t="shared" si="9"/>
        <v>-22.558716469613987</v>
      </c>
    </row>
    <row r="355" spans="1:13" x14ac:dyDescent="0.25">
      <c r="A355" s="4">
        <v>35.200000000000003</v>
      </c>
      <c r="B355" s="4">
        <v>6.80186004782803</v>
      </c>
      <c r="C355" s="4">
        <v>3.4741288035826901</v>
      </c>
      <c r="D355" s="4">
        <v>5.7709601779086004</v>
      </c>
      <c r="E355" s="4">
        <v>0.42275032520140998</v>
      </c>
      <c r="F355" s="4">
        <v>17.9010699588477</v>
      </c>
      <c r="G355" s="4">
        <v>0.42275032520140998</v>
      </c>
      <c r="H355" s="4">
        <f t="shared" si="9"/>
        <v>-23.198139952171971</v>
      </c>
      <c r="I355" s="4">
        <f t="shared" si="9"/>
        <v>-26.52587119641731</v>
      </c>
      <c r="J355" s="4">
        <f t="shared" si="9"/>
        <v>-17.229039822091401</v>
      </c>
      <c r="K355" s="4">
        <f t="shared" si="9"/>
        <v>-22.57724967479859</v>
      </c>
      <c r="L355" s="4">
        <f t="shared" si="9"/>
        <v>-5.0989300411523004</v>
      </c>
      <c r="M355" s="4">
        <f t="shared" si="9"/>
        <v>-22.57724967479859</v>
      </c>
    </row>
    <row r="356" spans="1:13" x14ac:dyDescent="0.25">
      <c r="A356" s="4">
        <v>35.300000000000004</v>
      </c>
      <c r="B356" s="4">
        <v>6.7833794191826602</v>
      </c>
      <c r="C356" s="4">
        <v>3.4556481749373198</v>
      </c>
      <c r="D356" s="4">
        <v>5.7524795492632297</v>
      </c>
      <c r="E356" s="4">
        <v>0.40426969655603701</v>
      </c>
      <c r="F356" s="4">
        <v>17.8720576131687</v>
      </c>
      <c r="G356" s="4">
        <v>0.40426969655603701</v>
      </c>
      <c r="H356" s="4">
        <f t="shared" si="9"/>
        <v>-23.216620580817342</v>
      </c>
      <c r="I356" s="4">
        <f t="shared" si="9"/>
        <v>-26.54435182506268</v>
      </c>
      <c r="J356" s="4">
        <f t="shared" si="9"/>
        <v>-17.247520450736772</v>
      </c>
      <c r="K356" s="4">
        <f t="shared" si="9"/>
        <v>-22.595730303443965</v>
      </c>
      <c r="L356" s="4">
        <f t="shared" si="9"/>
        <v>-5.1279423868313003</v>
      </c>
      <c r="M356" s="4">
        <f t="shared" si="9"/>
        <v>-22.595730303443965</v>
      </c>
    </row>
    <row r="357" spans="1:13" x14ac:dyDescent="0.25">
      <c r="A357" s="4">
        <v>35.4</v>
      </c>
      <c r="B357" s="4">
        <v>6.76495106961318</v>
      </c>
      <c r="C357" s="4">
        <v>3.4372198253678401</v>
      </c>
      <c r="D357" s="4">
        <v>5.7340511996937504</v>
      </c>
      <c r="E357" s="4">
        <v>0.38584134698655798</v>
      </c>
      <c r="F357" s="4">
        <v>17.842962962963</v>
      </c>
      <c r="G357" s="4">
        <v>0.38584134698655798</v>
      </c>
      <c r="H357" s="4">
        <f t="shared" si="9"/>
        <v>-23.235048930386821</v>
      </c>
      <c r="I357" s="4">
        <f t="shared" si="9"/>
        <v>-26.562780174632159</v>
      </c>
      <c r="J357" s="4">
        <f t="shared" si="9"/>
        <v>-17.265948800306248</v>
      </c>
      <c r="K357" s="4">
        <f t="shared" si="9"/>
        <v>-22.61415865301344</v>
      </c>
      <c r="L357" s="4">
        <f t="shared" si="9"/>
        <v>-5.157037037037</v>
      </c>
      <c r="M357" s="4">
        <f t="shared" si="9"/>
        <v>-22.61415865301344</v>
      </c>
    </row>
    <row r="358" spans="1:13" x14ac:dyDescent="0.25">
      <c r="A358" s="4">
        <v>35.5</v>
      </c>
      <c r="B358" s="4">
        <v>6.7465747041735904</v>
      </c>
      <c r="C358" s="4">
        <v>3.4188434599282398</v>
      </c>
      <c r="D358" s="4">
        <v>5.7156748342541501</v>
      </c>
      <c r="E358" s="4">
        <v>0.367464981546964</v>
      </c>
      <c r="F358" s="4">
        <v>17.813786008230501</v>
      </c>
      <c r="G358" s="4">
        <v>0.367464981546964</v>
      </c>
      <c r="H358" s="4">
        <f t="shared" si="9"/>
        <v>-23.25342529582641</v>
      </c>
      <c r="I358" s="4">
        <f t="shared" si="9"/>
        <v>-26.58115654007176</v>
      </c>
      <c r="J358" s="4">
        <f t="shared" si="9"/>
        <v>-17.284325165745848</v>
      </c>
      <c r="K358" s="4">
        <f t="shared" si="9"/>
        <v>-22.632535018453037</v>
      </c>
      <c r="L358" s="4">
        <f t="shared" si="9"/>
        <v>-5.1862139917694989</v>
      </c>
      <c r="M358" s="4">
        <f t="shared" si="9"/>
        <v>-22.632535018453037</v>
      </c>
    </row>
    <row r="359" spans="1:13" x14ac:dyDescent="0.25">
      <c r="A359" s="4">
        <v>35.6</v>
      </c>
      <c r="B359" s="4">
        <v>6.72825003040687</v>
      </c>
      <c r="C359" s="4">
        <v>3.40051878616153</v>
      </c>
      <c r="D359" s="4">
        <v>5.6973501604874404</v>
      </c>
      <c r="E359" s="4">
        <v>0.34914030778024802</v>
      </c>
      <c r="F359" s="4">
        <v>17.784526748971199</v>
      </c>
      <c r="G359" s="4">
        <v>0.34914030778024802</v>
      </c>
      <c r="H359" s="4">
        <f t="shared" si="9"/>
        <v>-23.271749969593131</v>
      </c>
      <c r="I359" s="4">
        <f t="shared" si="9"/>
        <v>-26.59948121383847</v>
      </c>
      <c r="J359" s="4">
        <f t="shared" si="9"/>
        <v>-17.302649839512561</v>
      </c>
      <c r="K359" s="4">
        <f t="shared" si="9"/>
        <v>-22.65085969221975</v>
      </c>
      <c r="L359" s="4">
        <f t="shared" si="9"/>
        <v>-5.2154732510288007</v>
      </c>
      <c r="M359" s="4">
        <f t="shared" si="9"/>
        <v>-22.65085969221975</v>
      </c>
    </row>
    <row r="360" spans="1:13" x14ac:dyDescent="0.25">
      <c r="A360" s="4">
        <v>35.700000000000003</v>
      </c>
      <c r="B360" s="4">
        <v>6.7099767583170999</v>
      </c>
      <c r="C360" s="4">
        <v>3.38224551407176</v>
      </c>
      <c r="D360" s="4">
        <v>5.6790768883976597</v>
      </c>
      <c r="E360" s="4">
        <v>0.33086703569047599</v>
      </c>
      <c r="F360" s="4">
        <v>17.755185185185201</v>
      </c>
      <c r="G360" s="4">
        <v>0.33086703569047599</v>
      </c>
      <c r="H360" s="4">
        <f t="shared" si="9"/>
        <v>-23.290023241682899</v>
      </c>
      <c r="I360" s="4">
        <f t="shared" si="9"/>
        <v>-26.617754485928241</v>
      </c>
      <c r="J360" s="4">
        <f t="shared" si="9"/>
        <v>-17.32092311160234</v>
      </c>
      <c r="K360" s="4">
        <f t="shared" si="9"/>
        <v>-22.669132964309522</v>
      </c>
      <c r="L360" s="4">
        <f t="shared" si="9"/>
        <v>-5.2448148148147986</v>
      </c>
      <c r="M360" s="4">
        <f t="shared" si="9"/>
        <v>-22.669132964309522</v>
      </c>
    </row>
    <row r="361" spans="1:13" x14ac:dyDescent="0.25">
      <c r="A361" s="4">
        <v>35.800000000000004</v>
      </c>
      <c r="B361" s="4">
        <v>6.6917546003418797</v>
      </c>
      <c r="C361" s="4">
        <v>3.3640233560965398</v>
      </c>
      <c r="D361" s="4">
        <v>5.6608547304224501</v>
      </c>
      <c r="E361" s="4">
        <v>0.31264487771525801</v>
      </c>
      <c r="F361" s="4">
        <v>17.725761316872401</v>
      </c>
      <c r="G361" s="4">
        <v>0.31264487771525801</v>
      </c>
      <c r="H361" s="4">
        <f t="shared" si="9"/>
        <v>-23.308245399658119</v>
      </c>
      <c r="I361" s="4">
        <f t="shared" si="9"/>
        <v>-26.635976643903462</v>
      </c>
      <c r="J361" s="4">
        <f t="shared" si="9"/>
        <v>-17.33914526957755</v>
      </c>
      <c r="K361" s="4">
        <f t="shared" si="9"/>
        <v>-22.687355122284742</v>
      </c>
      <c r="L361" s="4">
        <f t="shared" si="9"/>
        <v>-5.2742386831275994</v>
      </c>
      <c r="M361" s="4">
        <f t="shared" si="9"/>
        <v>-22.687355122284742</v>
      </c>
    </row>
    <row r="362" spans="1:13" x14ac:dyDescent="0.25">
      <c r="A362" s="4">
        <v>35.9</v>
      </c>
      <c r="B362" s="4">
        <v>6.6735832713252101</v>
      </c>
      <c r="C362" s="4">
        <v>3.3458520270798702</v>
      </c>
      <c r="D362" s="4">
        <v>5.6426834014057796</v>
      </c>
      <c r="E362" s="4">
        <v>0.294473548698587</v>
      </c>
      <c r="F362" s="4">
        <v>17.6962551440329</v>
      </c>
      <c r="G362" s="4">
        <v>0.294473548698587</v>
      </c>
      <c r="H362" s="4">
        <f t="shared" si="9"/>
        <v>-23.32641672867479</v>
      </c>
      <c r="I362" s="4">
        <f t="shared" si="9"/>
        <v>-26.654147972920128</v>
      </c>
      <c r="J362" s="4">
        <f t="shared" si="9"/>
        <v>-17.35731659859422</v>
      </c>
      <c r="K362" s="4">
        <f t="shared" si="9"/>
        <v>-22.705526451301413</v>
      </c>
      <c r="L362" s="4">
        <f t="shared" si="9"/>
        <v>-5.3037448559670999</v>
      </c>
      <c r="M362" s="4">
        <f t="shared" si="9"/>
        <v>-22.705526451301413</v>
      </c>
    </row>
    <row r="363" spans="1:13" x14ac:dyDescent="0.25">
      <c r="A363" s="4">
        <v>36</v>
      </c>
      <c r="B363" s="4">
        <v>6.6554624884906897</v>
      </c>
      <c r="C363" s="4">
        <v>3.3277312442453502</v>
      </c>
      <c r="D363" s="4">
        <v>5.6245626185712601</v>
      </c>
      <c r="E363" s="4">
        <v>0.27635276586406698</v>
      </c>
      <c r="F363" s="4">
        <v>17.6666666666667</v>
      </c>
      <c r="G363" s="4">
        <v>0.27635276586406698</v>
      </c>
      <c r="H363" s="4">
        <f t="shared" si="9"/>
        <v>-23.344537511509309</v>
      </c>
      <c r="I363" s="4">
        <f t="shared" si="9"/>
        <v>-26.672268755754651</v>
      </c>
      <c r="J363" s="4">
        <f t="shared" si="9"/>
        <v>-17.375437381428739</v>
      </c>
      <c r="K363" s="4">
        <f t="shared" si="9"/>
        <v>-22.723647234135932</v>
      </c>
      <c r="L363" s="4">
        <f t="shared" si="9"/>
        <v>-5.3333333333333002</v>
      </c>
      <c r="M363" s="4">
        <f t="shared" si="9"/>
        <v>-22.723647234135932</v>
      </c>
    </row>
    <row r="364" spans="1:13" x14ac:dyDescent="0.25">
      <c r="A364" s="4">
        <v>36.1</v>
      </c>
      <c r="B364" s="4">
        <v>6.6373919714151297</v>
      </c>
      <c r="C364" s="4">
        <v>3.3096607271697902</v>
      </c>
      <c r="D364" s="4">
        <v>5.6064921014957001</v>
      </c>
      <c r="E364" s="4">
        <v>0.25828224878850797</v>
      </c>
      <c r="F364" s="4">
        <v>17.6369958847737</v>
      </c>
      <c r="G364" s="4">
        <v>0.25828224878850797</v>
      </c>
      <c r="H364" s="4">
        <f t="shared" si="9"/>
        <v>-23.362608028584869</v>
      </c>
      <c r="I364" s="4">
        <f t="shared" si="9"/>
        <v>-26.690339272830208</v>
      </c>
      <c r="J364" s="4">
        <f t="shared" si="9"/>
        <v>-17.3935078985043</v>
      </c>
      <c r="K364" s="4">
        <f t="shared" si="9"/>
        <v>-22.741717751211493</v>
      </c>
      <c r="L364" s="4">
        <f t="shared" si="9"/>
        <v>-5.3630041152262997</v>
      </c>
      <c r="M364" s="4">
        <f t="shared" si="9"/>
        <v>-22.741717751211493</v>
      </c>
    </row>
    <row r="365" spans="1:13" x14ac:dyDescent="0.25">
      <c r="A365" s="4">
        <v>36.200000000000003</v>
      </c>
      <c r="B365" s="4">
        <v>6.6193714420025103</v>
      </c>
      <c r="C365" s="4">
        <v>3.2916401977571699</v>
      </c>
      <c r="D365" s="4">
        <v>5.5884715720830798</v>
      </c>
      <c r="E365" s="4">
        <v>0.240261719375887</v>
      </c>
      <c r="F365" s="4">
        <v>17.607242798353901</v>
      </c>
      <c r="G365" s="4">
        <v>0.240261719375887</v>
      </c>
      <c r="H365" s="4">
        <f t="shared" si="9"/>
        <v>-23.38062855799749</v>
      </c>
      <c r="I365" s="4">
        <f t="shared" si="9"/>
        <v>-26.708359802242832</v>
      </c>
      <c r="J365" s="4">
        <f t="shared" si="9"/>
        <v>-17.41152842791692</v>
      </c>
      <c r="K365" s="4">
        <f t="shared" si="9"/>
        <v>-22.759738280624113</v>
      </c>
      <c r="L365" s="4">
        <f t="shared" si="9"/>
        <v>-5.3927572016460985</v>
      </c>
      <c r="M365" s="4">
        <f t="shared" si="9"/>
        <v>-22.759738280624113</v>
      </c>
    </row>
    <row r="366" spans="1:13" x14ac:dyDescent="0.25">
      <c r="A366" s="4">
        <v>36.300000000000004</v>
      </c>
      <c r="B366" s="4">
        <v>6.6014006244583099</v>
      </c>
      <c r="C366" s="4">
        <v>3.2736693802129699</v>
      </c>
      <c r="D366" s="4">
        <v>5.5705007545388803</v>
      </c>
      <c r="E366" s="4">
        <v>0.22229090183168801</v>
      </c>
      <c r="F366" s="4">
        <v>17.577407407407399</v>
      </c>
      <c r="G366" s="4">
        <v>0.22229090183168801</v>
      </c>
      <c r="H366" s="4">
        <f t="shared" si="9"/>
        <v>-23.398599375541689</v>
      </c>
      <c r="I366" s="4">
        <f t="shared" si="9"/>
        <v>-26.726330619787031</v>
      </c>
      <c r="J366" s="4">
        <f t="shared" si="9"/>
        <v>-17.42949924546112</v>
      </c>
      <c r="K366" s="4">
        <f t="shared" ref="K366:M429" si="10">E366-E$3</f>
        <v>-22.777709098168312</v>
      </c>
      <c r="L366" s="4">
        <f t="shared" si="10"/>
        <v>-5.4225925925926006</v>
      </c>
      <c r="M366" s="4">
        <f t="shared" si="10"/>
        <v>-22.777709098168312</v>
      </c>
    </row>
    <row r="367" spans="1:13" x14ac:dyDescent="0.25">
      <c r="A367" s="4">
        <v>36.4</v>
      </c>
      <c r="B367" s="4">
        <v>6.5834792452641597</v>
      </c>
      <c r="C367" s="4">
        <v>3.2557480010188198</v>
      </c>
      <c r="D367" s="4">
        <v>5.5525793753447301</v>
      </c>
      <c r="E367" s="4">
        <v>0.20436952263753499</v>
      </c>
      <c r="F367" s="4">
        <v>17.547489711934201</v>
      </c>
      <c r="G367" s="4">
        <v>0.20436952263753499</v>
      </c>
      <c r="H367" s="4">
        <f t="shared" ref="H367:M430" si="11">B367-B$3</f>
        <v>-23.416520754735842</v>
      </c>
      <c r="I367" s="4">
        <f t="shared" si="11"/>
        <v>-26.744251998981181</v>
      </c>
      <c r="J367" s="4">
        <f t="shared" si="11"/>
        <v>-17.447420624655269</v>
      </c>
      <c r="K367" s="4">
        <f t="shared" si="10"/>
        <v>-22.795630477362465</v>
      </c>
      <c r="L367" s="4">
        <f t="shared" si="10"/>
        <v>-5.452510288065799</v>
      </c>
      <c r="M367" s="4">
        <f t="shared" si="10"/>
        <v>-22.795630477362465</v>
      </c>
    </row>
    <row r="368" spans="1:13" x14ac:dyDescent="0.25">
      <c r="A368" s="4">
        <v>36.5</v>
      </c>
      <c r="B368" s="4">
        <v>6.5656070331528804</v>
      </c>
      <c r="C368" s="4">
        <v>3.2378757889075298</v>
      </c>
      <c r="D368" s="4">
        <v>5.5347071632334401</v>
      </c>
      <c r="E368" s="4">
        <v>0.18649731052625501</v>
      </c>
      <c r="F368" s="4">
        <v>17.5174897119342</v>
      </c>
      <c r="G368" s="4">
        <v>0.18649731052625501</v>
      </c>
      <c r="H368" s="4">
        <f t="shared" si="11"/>
        <v>-23.43439296684712</v>
      </c>
      <c r="I368" s="4">
        <f t="shared" si="11"/>
        <v>-26.76212421109247</v>
      </c>
      <c r="J368" s="4">
        <f t="shared" si="11"/>
        <v>-17.465292836766558</v>
      </c>
      <c r="K368" s="4">
        <f t="shared" si="10"/>
        <v>-22.813502689473744</v>
      </c>
      <c r="L368" s="4">
        <f t="shared" si="10"/>
        <v>-5.4825102880658001</v>
      </c>
      <c r="M368" s="4">
        <f t="shared" si="10"/>
        <v>-22.813502689473744</v>
      </c>
    </row>
    <row r="369" spans="1:13" x14ac:dyDescent="0.25">
      <c r="A369" s="4">
        <v>36.6</v>
      </c>
      <c r="B369" s="4">
        <v>6.5477837190838404</v>
      </c>
      <c r="C369" s="4">
        <v>3.2200524748385</v>
      </c>
      <c r="D369" s="4">
        <v>5.5168838491644099</v>
      </c>
      <c r="E369" s="4">
        <v>0.16867399645721701</v>
      </c>
      <c r="F369" s="4">
        <v>17.4874074074074</v>
      </c>
      <c r="G369" s="4">
        <v>0.16867399645721701</v>
      </c>
      <c r="H369" s="4">
        <f t="shared" si="11"/>
        <v>-23.452216280916161</v>
      </c>
      <c r="I369" s="4">
        <f t="shared" si="11"/>
        <v>-26.7799475251615</v>
      </c>
      <c r="J369" s="4">
        <f t="shared" si="11"/>
        <v>-17.483116150835592</v>
      </c>
      <c r="K369" s="4">
        <f t="shared" si="10"/>
        <v>-22.831326003542785</v>
      </c>
      <c r="L369" s="4">
        <f t="shared" si="10"/>
        <v>-5.5125925925926005</v>
      </c>
      <c r="M369" s="4">
        <f t="shared" si="10"/>
        <v>-22.831326003542785</v>
      </c>
    </row>
    <row r="370" spans="1:13" x14ac:dyDescent="0.25">
      <c r="A370" s="4">
        <v>36.700000000000003</v>
      </c>
      <c r="B370" s="4">
        <v>6.5300090362186598</v>
      </c>
      <c r="C370" s="4">
        <v>3.2022777919733101</v>
      </c>
      <c r="D370" s="4">
        <v>5.4991091662992204</v>
      </c>
      <c r="E370" s="4">
        <v>0.15089931359203601</v>
      </c>
      <c r="F370" s="4">
        <v>17.457242798353899</v>
      </c>
      <c r="G370" s="4">
        <v>0.15089931359203601</v>
      </c>
      <c r="H370" s="4">
        <f t="shared" si="11"/>
        <v>-23.469990963781342</v>
      </c>
      <c r="I370" s="4">
        <f t="shared" si="11"/>
        <v>-26.797722208026691</v>
      </c>
      <c r="J370" s="4">
        <f t="shared" si="11"/>
        <v>-17.50089083370078</v>
      </c>
      <c r="K370" s="4">
        <f t="shared" si="10"/>
        <v>-22.849100686407965</v>
      </c>
      <c r="L370" s="4">
        <f t="shared" si="10"/>
        <v>-5.5427572016461006</v>
      </c>
      <c r="M370" s="4">
        <f t="shared" si="10"/>
        <v>-22.849100686407965</v>
      </c>
    </row>
    <row r="371" spans="1:13" x14ac:dyDescent="0.25">
      <c r="A371" s="4">
        <v>36.800000000000004</v>
      </c>
      <c r="B371" s="4">
        <v>6.5122827198972297</v>
      </c>
      <c r="C371" s="4">
        <v>3.1845514756518898</v>
      </c>
      <c r="D371" s="4">
        <v>5.4813828499778001</v>
      </c>
      <c r="E371" s="4">
        <v>0.13317299727060899</v>
      </c>
      <c r="F371" s="4">
        <v>17.426995884773699</v>
      </c>
      <c r="G371" s="4">
        <v>0.13317299727060899</v>
      </c>
      <c r="H371" s="4">
        <f t="shared" si="11"/>
        <v>-23.487717280102771</v>
      </c>
      <c r="I371" s="4">
        <f t="shared" si="11"/>
        <v>-26.81544852434811</v>
      </c>
      <c r="J371" s="4">
        <f t="shared" si="11"/>
        <v>-17.518617150022202</v>
      </c>
      <c r="K371" s="4">
        <f t="shared" si="10"/>
        <v>-22.866827002729391</v>
      </c>
      <c r="L371" s="4">
        <f t="shared" si="10"/>
        <v>-5.5730041152263006</v>
      </c>
      <c r="M371" s="4">
        <f t="shared" si="10"/>
        <v>-22.866827002729391</v>
      </c>
    </row>
    <row r="372" spans="1:13" x14ac:dyDescent="0.25">
      <c r="A372" s="4">
        <v>36.9</v>
      </c>
      <c r="B372" s="4">
        <v>6.4946045076140901</v>
      </c>
      <c r="C372" s="4">
        <v>3.1668732633687502</v>
      </c>
      <c r="D372" s="4">
        <v>5.4637046376946596</v>
      </c>
      <c r="E372" s="4">
        <v>0.115494784987469</v>
      </c>
      <c r="F372" s="4">
        <v>17.3966666666667</v>
      </c>
      <c r="G372" s="4">
        <v>0.115494784987469</v>
      </c>
      <c r="H372" s="4">
        <f t="shared" si="11"/>
        <v>-23.505395492385908</v>
      </c>
      <c r="I372" s="4">
        <f t="shared" si="11"/>
        <v>-26.83312673663125</v>
      </c>
      <c r="J372" s="4">
        <f t="shared" si="11"/>
        <v>-17.536295362305339</v>
      </c>
      <c r="K372" s="4">
        <f t="shared" si="10"/>
        <v>-22.884505215012531</v>
      </c>
      <c r="L372" s="4">
        <f t="shared" si="10"/>
        <v>-5.6033333333332997</v>
      </c>
      <c r="M372" s="4">
        <f t="shared" si="10"/>
        <v>-22.884505215012531</v>
      </c>
    </row>
    <row r="373" spans="1:13" x14ac:dyDescent="0.25">
      <c r="A373" s="4">
        <v>37</v>
      </c>
      <c r="B373" s="4">
        <v>6.4769741389950797</v>
      </c>
      <c r="C373" s="4">
        <v>3.14924289474973</v>
      </c>
      <c r="D373" s="4">
        <v>5.4460742690756403</v>
      </c>
      <c r="E373" s="4">
        <v>9.7864416368450294E-2</v>
      </c>
      <c r="F373" s="4">
        <v>17.366255144032898</v>
      </c>
      <c r="G373" s="4">
        <v>9.7864416368450294E-2</v>
      </c>
      <c r="H373" s="4">
        <f t="shared" si="11"/>
        <v>-23.523025861004921</v>
      </c>
      <c r="I373" s="4">
        <f t="shared" si="11"/>
        <v>-26.85075710525027</v>
      </c>
      <c r="J373" s="4">
        <f t="shared" si="11"/>
        <v>-17.553925730924359</v>
      </c>
      <c r="K373" s="4">
        <f t="shared" si="10"/>
        <v>-22.902135583631551</v>
      </c>
      <c r="L373" s="4">
        <f t="shared" si="10"/>
        <v>-5.6337448559671017</v>
      </c>
      <c r="M373" s="4">
        <f t="shared" si="10"/>
        <v>-22.902135583631551</v>
      </c>
    </row>
    <row r="374" spans="1:13" x14ac:dyDescent="0.25">
      <c r="A374" s="4">
        <v>37.1</v>
      </c>
      <c r="B374" s="4">
        <v>6.4593913557743097</v>
      </c>
      <c r="C374" s="4">
        <v>3.1316601115289702</v>
      </c>
      <c r="D374" s="4">
        <v>5.4284914858548801</v>
      </c>
      <c r="E374" s="4">
        <v>8.0281633147689199E-2</v>
      </c>
      <c r="F374" s="4">
        <v>17.3357613168724</v>
      </c>
      <c r="G374" s="4">
        <v>8.0281633147689199E-2</v>
      </c>
      <c r="H374" s="4">
        <f t="shared" si="11"/>
        <v>-23.540608644225692</v>
      </c>
      <c r="I374" s="4">
        <f t="shared" si="11"/>
        <v>-26.868339888471031</v>
      </c>
      <c r="J374" s="4">
        <f t="shared" si="11"/>
        <v>-17.571508514145119</v>
      </c>
      <c r="K374" s="4">
        <f t="shared" si="10"/>
        <v>-22.919718366852312</v>
      </c>
      <c r="L374" s="4">
        <f t="shared" si="10"/>
        <v>-5.6642386831275999</v>
      </c>
      <c r="M374" s="4">
        <f t="shared" si="10"/>
        <v>-22.919718366852312</v>
      </c>
    </row>
    <row r="375" spans="1:13" x14ac:dyDescent="0.25">
      <c r="A375" s="4">
        <v>37.200000000000003</v>
      </c>
      <c r="B375" s="4">
        <v>6.4418559017715404</v>
      </c>
      <c r="C375" s="4">
        <v>3.1141246575261898</v>
      </c>
      <c r="D375" s="4">
        <v>5.4109560318521002</v>
      </c>
      <c r="E375" s="4">
        <v>6.27461791449129E-2</v>
      </c>
      <c r="F375" s="4">
        <v>17.305185185185199</v>
      </c>
      <c r="G375" s="4">
        <v>6.27461791449129E-2</v>
      </c>
      <c r="H375" s="4">
        <f t="shared" si="11"/>
        <v>-23.55814409822846</v>
      </c>
      <c r="I375" s="4">
        <f t="shared" si="11"/>
        <v>-26.88587534247381</v>
      </c>
      <c r="J375" s="4">
        <f t="shared" si="11"/>
        <v>-17.589043968147898</v>
      </c>
      <c r="K375" s="4">
        <f t="shared" si="10"/>
        <v>-22.937253820855087</v>
      </c>
      <c r="L375" s="4">
        <f t="shared" si="10"/>
        <v>-5.6948148148148015</v>
      </c>
      <c r="M375" s="4">
        <f t="shared" si="10"/>
        <v>-22.937253820855087</v>
      </c>
    </row>
    <row r="376" spans="1:13" x14ac:dyDescent="0.25">
      <c r="A376" s="4">
        <v>37.300000000000004</v>
      </c>
      <c r="B376" s="4">
        <v>6.4243675228696802</v>
      </c>
      <c r="C376" s="4">
        <v>3.0966362786243402</v>
      </c>
      <c r="D376" s="4">
        <v>5.3934676529502497</v>
      </c>
      <c r="E376" s="4">
        <v>4.5257800243059698E-2</v>
      </c>
      <c r="F376" s="4">
        <v>17.274526748971201</v>
      </c>
      <c r="G376" s="4">
        <v>4.5257800243059698E-2</v>
      </c>
      <c r="H376" s="4">
        <f t="shared" si="11"/>
        <v>-23.57563247713032</v>
      </c>
      <c r="I376" s="4">
        <f t="shared" si="11"/>
        <v>-26.903363721375658</v>
      </c>
      <c r="J376" s="4">
        <f t="shared" si="11"/>
        <v>-17.60653234704975</v>
      </c>
      <c r="K376" s="4">
        <f t="shared" si="10"/>
        <v>-22.954742199756939</v>
      </c>
      <c r="L376" s="4">
        <f t="shared" si="10"/>
        <v>-5.7254732510287987</v>
      </c>
      <c r="M376" s="4">
        <f t="shared" si="10"/>
        <v>-22.954742199756939</v>
      </c>
    </row>
    <row r="377" spans="1:13" x14ac:dyDescent="0.25">
      <c r="A377" s="4">
        <v>37.4</v>
      </c>
      <c r="B377" s="4">
        <v>6.4069259669927998</v>
      </c>
      <c r="C377" s="4">
        <v>3.0791947227474501</v>
      </c>
      <c r="D377" s="4">
        <v>5.3760260970733604</v>
      </c>
      <c r="E377" s="4">
        <v>2.7816244366173099E-2</v>
      </c>
      <c r="F377" s="4">
        <v>17.243786008230501</v>
      </c>
      <c r="G377" s="4">
        <v>2.7816244366173099E-2</v>
      </c>
      <c r="H377" s="4">
        <f t="shared" si="11"/>
        <v>-23.593074033007198</v>
      </c>
      <c r="I377" s="4">
        <f t="shared" si="11"/>
        <v>-26.920805277252551</v>
      </c>
      <c r="J377" s="4">
        <f t="shared" si="11"/>
        <v>-17.62397390292664</v>
      </c>
      <c r="K377" s="4">
        <f t="shared" si="10"/>
        <v>-22.972183755633829</v>
      </c>
      <c r="L377" s="4">
        <f t="shared" si="10"/>
        <v>-5.7562139917694992</v>
      </c>
      <c r="M377" s="4">
        <f t="shared" si="10"/>
        <v>-22.972183755633829</v>
      </c>
    </row>
    <row r="378" spans="1:13" x14ac:dyDescent="0.25">
      <c r="A378" s="4">
        <v>37.5</v>
      </c>
      <c r="B378" s="4">
        <v>6.38953098408422</v>
      </c>
      <c r="C378" s="4">
        <v>3.0617997398388699</v>
      </c>
      <c r="D378" s="4">
        <v>5.3586311141647798</v>
      </c>
      <c r="E378" s="4">
        <v>1.04212614575925E-2</v>
      </c>
      <c r="F378" s="4">
        <v>17.212962962963001</v>
      </c>
      <c r="G378" s="4">
        <v>1.04212614575925E-2</v>
      </c>
      <c r="H378" s="4">
        <f t="shared" si="11"/>
        <v>-23.610469015915779</v>
      </c>
      <c r="I378" s="4">
        <f t="shared" si="11"/>
        <v>-26.938200260161132</v>
      </c>
      <c r="J378" s="4">
        <f t="shared" si="11"/>
        <v>-17.64136888583522</v>
      </c>
      <c r="K378" s="4">
        <f t="shared" si="10"/>
        <v>-22.989578738542406</v>
      </c>
      <c r="L378" s="4">
        <f t="shared" si="10"/>
        <v>-5.787037037036999</v>
      </c>
      <c r="M378" s="4">
        <f t="shared" si="10"/>
        <v>-22.989578738542406</v>
      </c>
    </row>
    <row r="379" spans="1:13" x14ac:dyDescent="0.25">
      <c r="A379" s="4">
        <v>37.6</v>
      </c>
      <c r="B379" s="4">
        <v>6.3721823260850901</v>
      </c>
      <c r="C379" s="4">
        <v>3.0444510818397399</v>
      </c>
      <c r="D379" s="4">
        <v>5.3412824561656498</v>
      </c>
      <c r="E379" s="4">
        <v>-6.9273965415401796E-3</v>
      </c>
      <c r="F379" s="4">
        <v>17.182057613168698</v>
      </c>
      <c r="G379" s="4">
        <v>-6.9273965415401796E-3</v>
      </c>
      <c r="H379" s="4">
        <f t="shared" si="11"/>
        <v>-23.627817673914912</v>
      </c>
      <c r="I379" s="4">
        <f t="shared" si="11"/>
        <v>-26.955548918160261</v>
      </c>
      <c r="J379" s="4">
        <f t="shared" si="11"/>
        <v>-17.658717543834349</v>
      </c>
      <c r="K379" s="4">
        <f t="shared" si="10"/>
        <v>-23.006927396541542</v>
      </c>
      <c r="L379" s="4">
        <f t="shared" si="10"/>
        <v>-5.8179423868313016</v>
      </c>
      <c r="M379" s="4">
        <f t="shared" si="10"/>
        <v>-23.006927396541542</v>
      </c>
    </row>
    <row r="380" spans="1:13" x14ac:dyDescent="0.25">
      <c r="A380" s="4">
        <v>37.700000000000003</v>
      </c>
      <c r="B380" s="4">
        <v>6.3548797469131104</v>
      </c>
      <c r="C380" s="4">
        <v>3.0271485026677598</v>
      </c>
      <c r="D380" s="4">
        <v>5.3239798769936701</v>
      </c>
      <c r="E380" s="4">
        <v>-2.4229975713518901E-2</v>
      </c>
      <c r="F380" s="4">
        <v>17.1510699588477</v>
      </c>
      <c r="G380" s="4">
        <v>-2.4229975713518901E-2</v>
      </c>
      <c r="H380" s="4">
        <f t="shared" si="11"/>
        <v>-23.64512025308689</v>
      </c>
      <c r="I380" s="4">
        <f t="shared" si="11"/>
        <v>-26.97285149733224</v>
      </c>
      <c r="J380" s="4">
        <f t="shared" si="11"/>
        <v>-17.676020123006332</v>
      </c>
      <c r="K380" s="4">
        <f t="shared" si="10"/>
        <v>-23.024229975713517</v>
      </c>
      <c r="L380" s="4">
        <f t="shared" si="10"/>
        <v>-5.8489300411523004</v>
      </c>
      <c r="M380" s="4">
        <f t="shared" si="10"/>
        <v>-23.024229975713517</v>
      </c>
    </row>
    <row r="381" spans="1:13" x14ac:dyDescent="0.25">
      <c r="A381" s="4">
        <v>37.800000000000004</v>
      </c>
      <c r="B381" s="4">
        <v>6.33762300244162</v>
      </c>
      <c r="C381" s="4">
        <v>3.0098917581962801</v>
      </c>
      <c r="D381" s="4">
        <v>5.3067231325221904</v>
      </c>
      <c r="E381" s="4">
        <v>-4.1486720185002199E-2</v>
      </c>
      <c r="F381" s="4">
        <v>17.12</v>
      </c>
      <c r="G381" s="4">
        <v>-4.1486720185002199E-2</v>
      </c>
      <c r="H381" s="4">
        <f t="shared" si="11"/>
        <v>-23.662376997558379</v>
      </c>
      <c r="I381" s="4">
        <f t="shared" si="11"/>
        <v>-26.990108241803721</v>
      </c>
      <c r="J381" s="4">
        <f t="shared" si="11"/>
        <v>-17.69327686747781</v>
      </c>
      <c r="K381" s="4">
        <f t="shared" si="10"/>
        <v>-23.041486720185002</v>
      </c>
      <c r="L381" s="4">
        <f t="shared" si="10"/>
        <v>-5.879999999999999</v>
      </c>
      <c r="M381" s="4">
        <f t="shared" si="10"/>
        <v>-23.041486720185002</v>
      </c>
    </row>
    <row r="382" spans="1:13" x14ac:dyDescent="0.25">
      <c r="A382" s="4">
        <v>37.9</v>
      </c>
      <c r="B382" s="4">
        <v>6.3204118504789104</v>
      </c>
      <c r="C382" s="4">
        <v>2.99268060623357</v>
      </c>
      <c r="D382" s="4">
        <v>5.2895119805594799</v>
      </c>
      <c r="E382" s="4">
        <v>-5.8697872147709197E-2</v>
      </c>
      <c r="F382" s="4">
        <v>17.0888477366255</v>
      </c>
      <c r="G382" s="4">
        <v>-5.8697872147709197E-2</v>
      </c>
      <c r="H382" s="4">
        <f t="shared" si="11"/>
        <v>-23.679588149521088</v>
      </c>
      <c r="I382" s="4">
        <f t="shared" si="11"/>
        <v>-27.00731939376643</v>
      </c>
      <c r="J382" s="4">
        <f t="shared" si="11"/>
        <v>-17.710488019440518</v>
      </c>
      <c r="K382" s="4">
        <f t="shared" si="10"/>
        <v>-23.058697872147711</v>
      </c>
      <c r="L382" s="4">
        <f t="shared" si="10"/>
        <v>-5.9111522633745004</v>
      </c>
      <c r="M382" s="4">
        <f t="shared" si="10"/>
        <v>-23.058697872147711</v>
      </c>
    </row>
    <row r="383" spans="1:13" x14ac:dyDescent="0.25">
      <c r="A383" s="4">
        <v>38</v>
      </c>
      <c r="B383" s="4">
        <v>6.30324605074785</v>
      </c>
      <c r="C383" s="4">
        <v>2.9755148065024999</v>
      </c>
      <c r="D383" s="4">
        <v>5.2723461808284098</v>
      </c>
      <c r="E383" s="4">
        <v>-7.5863671878778405E-2</v>
      </c>
      <c r="F383" s="4">
        <v>17.057613168724298</v>
      </c>
      <c r="G383" s="4">
        <v>-7.5863671878778405E-2</v>
      </c>
      <c r="H383" s="4">
        <f t="shared" si="11"/>
        <v>-23.696753949252148</v>
      </c>
      <c r="I383" s="4">
        <f t="shared" si="11"/>
        <v>-27.024485193497501</v>
      </c>
      <c r="J383" s="4">
        <f t="shared" si="11"/>
        <v>-17.727653819171589</v>
      </c>
      <c r="K383" s="4">
        <f t="shared" si="10"/>
        <v>-23.075863671878778</v>
      </c>
      <c r="L383" s="4">
        <f t="shared" si="10"/>
        <v>-5.9423868312757016</v>
      </c>
      <c r="M383" s="4">
        <f t="shared" si="10"/>
        <v>-23.075863671878778</v>
      </c>
    </row>
    <row r="384" spans="1:13" x14ac:dyDescent="0.25">
      <c r="A384" s="4">
        <v>38.1</v>
      </c>
      <c r="B384" s="4">
        <v>6.2861253648657103</v>
      </c>
      <c r="C384" s="4">
        <v>2.9583941206203699</v>
      </c>
      <c r="D384" s="4">
        <v>5.2552254949462798</v>
      </c>
      <c r="E384" s="4">
        <v>-9.2984357760912004E-2</v>
      </c>
      <c r="F384" s="4">
        <v>17.026296296296302</v>
      </c>
      <c r="G384" s="4">
        <v>-9.2984357760912004E-2</v>
      </c>
      <c r="H384" s="4">
        <f t="shared" si="11"/>
        <v>-23.713874635134289</v>
      </c>
      <c r="I384" s="4">
        <f t="shared" si="11"/>
        <v>-27.041605879379631</v>
      </c>
      <c r="J384" s="4">
        <f t="shared" si="11"/>
        <v>-17.744774505053719</v>
      </c>
      <c r="K384" s="4">
        <f t="shared" si="10"/>
        <v>-23.092984357760912</v>
      </c>
      <c r="L384" s="4">
        <f t="shared" si="10"/>
        <v>-5.9737037037036984</v>
      </c>
      <c r="M384" s="4">
        <f t="shared" si="10"/>
        <v>-23.092984357760912</v>
      </c>
    </row>
    <row r="385" spans="1:13" x14ac:dyDescent="0.25">
      <c r="A385" s="4">
        <v>38.200000000000003</v>
      </c>
      <c r="B385" s="4">
        <v>6.2690495563243704</v>
      </c>
      <c r="C385" s="4">
        <v>2.9413183120790198</v>
      </c>
      <c r="D385" s="4">
        <v>5.2381496864049302</v>
      </c>
      <c r="E385" s="4">
        <v>-0.110060166302256</v>
      </c>
      <c r="F385" s="4">
        <v>16.994897119341601</v>
      </c>
      <c r="G385" s="4">
        <v>-0.110060166302256</v>
      </c>
      <c r="H385" s="4">
        <f t="shared" si="11"/>
        <v>-23.730950443675631</v>
      </c>
      <c r="I385" s="4">
        <f t="shared" si="11"/>
        <v>-27.058681687920981</v>
      </c>
      <c r="J385" s="4">
        <f t="shared" si="11"/>
        <v>-17.761850313595069</v>
      </c>
      <c r="K385" s="4">
        <f t="shared" si="10"/>
        <v>-23.110060166302254</v>
      </c>
      <c r="L385" s="4">
        <f t="shared" si="10"/>
        <v>-6.0051028806583986</v>
      </c>
      <c r="M385" s="4">
        <f t="shared" si="10"/>
        <v>-23.110060166302254</v>
      </c>
    </row>
    <row r="386" spans="1:13" x14ac:dyDescent="0.25">
      <c r="A386" s="4">
        <v>38.300000000000004</v>
      </c>
      <c r="B386" s="4">
        <v>6.2520183904706599</v>
      </c>
      <c r="C386" s="4">
        <v>2.9242871462253102</v>
      </c>
      <c r="D386" s="4">
        <v>5.2211185205512196</v>
      </c>
      <c r="E386" s="4">
        <v>-0.12709133215596499</v>
      </c>
      <c r="F386" s="4">
        <v>16.963415637860098</v>
      </c>
      <c r="G386" s="4">
        <v>-0.12709133215596499</v>
      </c>
      <c r="H386" s="4">
        <f t="shared" si="11"/>
        <v>-23.74798160952934</v>
      </c>
      <c r="I386" s="4">
        <f t="shared" si="11"/>
        <v>-27.075712853774689</v>
      </c>
      <c r="J386" s="4">
        <f t="shared" si="11"/>
        <v>-17.778881479448781</v>
      </c>
      <c r="K386" s="4">
        <f t="shared" si="10"/>
        <v>-23.127091332155963</v>
      </c>
      <c r="L386" s="4">
        <f t="shared" si="10"/>
        <v>-6.0365843621399016</v>
      </c>
      <c r="M386" s="4">
        <f t="shared" si="10"/>
        <v>-23.127091332155963</v>
      </c>
    </row>
    <row r="387" spans="1:13" x14ac:dyDescent="0.25">
      <c r="A387" s="4">
        <v>38.400000000000006</v>
      </c>
      <c r="B387" s="4">
        <v>6.23503163448704</v>
      </c>
      <c r="C387" s="4">
        <v>2.9073003902416898</v>
      </c>
      <c r="D387" s="4">
        <v>5.2041317645675997</v>
      </c>
      <c r="E387" s="4">
        <v>-0.144078088139588</v>
      </c>
      <c r="F387" s="4">
        <v>16.9318518518518</v>
      </c>
      <c r="G387" s="4">
        <v>-0.144078088139588</v>
      </c>
      <c r="H387" s="4">
        <f t="shared" si="11"/>
        <v>-23.76496836551296</v>
      </c>
      <c r="I387" s="4">
        <f t="shared" si="11"/>
        <v>-27.092699609758309</v>
      </c>
      <c r="J387" s="4">
        <f t="shared" si="11"/>
        <v>-17.795868235432401</v>
      </c>
      <c r="K387" s="4">
        <f t="shared" si="10"/>
        <v>-23.144078088139587</v>
      </c>
      <c r="L387" s="4">
        <f t="shared" si="10"/>
        <v>-6.0681481481482002</v>
      </c>
      <c r="M387" s="4">
        <f t="shared" si="10"/>
        <v>-23.144078088139587</v>
      </c>
    </row>
    <row r="388" spans="1:13" x14ac:dyDescent="0.25">
      <c r="A388" s="4">
        <v>38.5</v>
      </c>
      <c r="B388" s="4">
        <v>6.2180890573724898</v>
      </c>
      <c r="C388" s="4">
        <v>2.8903578131271401</v>
      </c>
      <c r="D388" s="4">
        <v>5.1871891874530496</v>
      </c>
      <c r="E388" s="4">
        <v>-0.161020665254135</v>
      </c>
      <c r="F388" s="4">
        <v>16.900205761316901</v>
      </c>
      <c r="G388" s="4">
        <v>-0.161020665254135</v>
      </c>
      <c r="H388" s="4">
        <f t="shared" si="11"/>
        <v>-23.781910942627512</v>
      </c>
      <c r="I388" s="4">
        <f t="shared" si="11"/>
        <v>-27.109642186872861</v>
      </c>
      <c r="J388" s="4">
        <f t="shared" si="11"/>
        <v>-17.81281081254695</v>
      </c>
      <c r="K388" s="4">
        <f t="shared" si="10"/>
        <v>-23.161020665254135</v>
      </c>
      <c r="L388" s="4">
        <f t="shared" si="10"/>
        <v>-6.0997942386830992</v>
      </c>
      <c r="M388" s="4">
        <f t="shared" si="10"/>
        <v>-23.161020665254135</v>
      </c>
    </row>
    <row r="389" spans="1:13" x14ac:dyDescent="0.25">
      <c r="A389" s="4">
        <v>38.6</v>
      </c>
      <c r="B389" s="4">
        <v>6.2011904299236802</v>
      </c>
      <c r="C389" s="4">
        <v>2.87345918567833</v>
      </c>
      <c r="D389" s="4">
        <v>5.1702905600042399</v>
      </c>
      <c r="E389" s="4">
        <v>-0.17791929270294901</v>
      </c>
      <c r="F389" s="4">
        <v>16.8684773662551</v>
      </c>
      <c r="G389" s="4">
        <v>-0.17791929270294901</v>
      </c>
      <c r="H389" s="4">
        <f t="shared" si="11"/>
        <v>-23.798809570076319</v>
      </c>
      <c r="I389" s="4">
        <f t="shared" si="11"/>
        <v>-27.126540814321672</v>
      </c>
      <c r="J389" s="4">
        <f t="shared" si="11"/>
        <v>-17.82970943999576</v>
      </c>
      <c r="K389" s="4">
        <f t="shared" si="10"/>
        <v>-23.177919292702949</v>
      </c>
      <c r="L389" s="4">
        <f t="shared" si="10"/>
        <v>-6.1315226337449005</v>
      </c>
      <c r="M389" s="4">
        <f t="shared" si="10"/>
        <v>-23.177919292702949</v>
      </c>
    </row>
    <row r="390" spans="1:13" x14ac:dyDescent="0.25">
      <c r="A390" s="4">
        <v>38.700000000000003</v>
      </c>
      <c r="B390" s="4">
        <v>6.1843355247163299</v>
      </c>
      <c r="C390" s="4">
        <v>2.8566042804709801</v>
      </c>
      <c r="D390" s="4">
        <v>5.1534356547968896</v>
      </c>
      <c r="E390" s="4">
        <v>-0.19477419791029699</v>
      </c>
      <c r="F390" s="4">
        <v>16.836666666666702</v>
      </c>
      <c r="G390" s="4">
        <v>-0.19477419791029699</v>
      </c>
      <c r="H390" s="4">
        <f t="shared" si="11"/>
        <v>-23.815664475283668</v>
      </c>
      <c r="I390" s="4">
        <f t="shared" si="11"/>
        <v>-27.143395719529021</v>
      </c>
      <c r="J390" s="4">
        <f t="shared" si="11"/>
        <v>-17.84656434520311</v>
      </c>
      <c r="K390" s="4">
        <f t="shared" si="10"/>
        <v>-23.194774197910299</v>
      </c>
      <c r="L390" s="4">
        <f t="shared" si="10"/>
        <v>-6.1633333333332985</v>
      </c>
      <c r="M390" s="4">
        <f t="shared" si="10"/>
        <v>-23.194774197910299</v>
      </c>
    </row>
    <row r="391" spans="1:13" x14ac:dyDescent="0.25">
      <c r="A391" s="4">
        <v>38.800000000000004</v>
      </c>
      <c r="B391" s="4">
        <v>6.1675241160868897</v>
      </c>
      <c r="C391" s="4">
        <v>2.8397928718415502</v>
      </c>
      <c r="D391" s="4">
        <v>5.1366242461674503</v>
      </c>
      <c r="E391" s="4">
        <v>-0.21158560653973299</v>
      </c>
      <c r="F391" s="4">
        <v>16.804773662551401</v>
      </c>
      <c r="G391" s="4">
        <v>-0.21158560653973299</v>
      </c>
      <c r="H391" s="4">
        <f t="shared" si="11"/>
        <v>-23.832475883913112</v>
      </c>
      <c r="I391" s="4">
        <f t="shared" si="11"/>
        <v>-27.160207128158451</v>
      </c>
      <c r="J391" s="4">
        <f t="shared" si="11"/>
        <v>-17.86337575383255</v>
      </c>
      <c r="K391" s="4">
        <f t="shared" si="10"/>
        <v>-23.211585606539732</v>
      </c>
      <c r="L391" s="4">
        <f t="shared" si="10"/>
        <v>-6.1952263374485987</v>
      </c>
      <c r="M391" s="4">
        <f t="shared" si="10"/>
        <v>-23.211585606539732</v>
      </c>
    </row>
    <row r="392" spans="1:13" x14ac:dyDescent="0.25">
      <c r="A392" s="4">
        <v>38.900000000000006</v>
      </c>
      <c r="B392" s="4">
        <v>6.1507559801143801</v>
      </c>
      <c r="C392" s="4">
        <v>2.8230247358690401</v>
      </c>
      <c r="D392" s="4">
        <v>5.1198561101949496</v>
      </c>
      <c r="E392" s="4">
        <v>-0.228353742512242</v>
      </c>
      <c r="F392" s="4">
        <v>16.772798353909501</v>
      </c>
      <c r="G392" s="4">
        <v>-0.228353742512242</v>
      </c>
      <c r="H392" s="4">
        <f t="shared" si="11"/>
        <v>-23.849244019885621</v>
      </c>
      <c r="I392" s="4">
        <f t="shared" si="11"/>
        <v>-27.176975264130959</v>
      </c>
      <c r="J392" s="4">
        <f t="shared" si="11"/>
        <v>-17.880143889805051</v>
      </c>
      <c r="K392" s="4">
        <f t="shared" si="10"/>
        <v>-23.22835374251224</v>
      </c>
      <c r="L392" s="4">
        <f t="shared" si="10"/>
        <v>-6.2272016460904993</v>
      </c>
      <c r="M392" s="4">
        <f t="shared" si="10"/>
        <v>-23.22835374251224</v>
      </c>
    </row>
    <row r="393" spans="1:13" x14ac:dyDescent="0.25">
      <c r="A393" s="4">
        <v>39</v>
      </c>
      <c r="B393" s="4">
        <v>6.1340308946025104</v>
      </c>
      <c r="C393" s="4">
        <v>2.80629965035717</v>
      </c>
      <c r="D393" s="4">
        <v>5.1031310246830799</v>
      </c>
      <c r="E393" s="4">
        <v>-0.24507882802411299</v>
      </c>
      <c r="F393" s="4">
        <v>16.740740740740701</v>
      </c>
      <c r="G393" s="4">
        <v>-0.24507882802411299</v>
      </c>
      <c r="H393" s="4">
        <f t="shared" si="11"/>
        <v>-23.86596910539749</v>
      </c>
      <c r="I393" s="4">
        <f t="shared" si="11"/>
        <v>-27.193700349642832</v>
      </c>
      <c r="J393" s="4">
        <f t="shared" si="11"/>
        <v>-17.89686897531692</v>
      </c>
      <c r="K393" s="4">
        <f t="shared" si="10"/>
        <v>-23.245078828024113</v>
      </c>
      <c r="L393" s="4">
        <f t="shared" si="10"/>
        <v>-6.2592592592592986</v>
      </c>
      <c r="M393" s="4">
        <f t="shared" si="10"/>
        <v>-23.245078828024113</v>
      </c>
    </row>
    <row r="394" spans="1:13" x14ac:dyDescent="0.25">
      <c r="A394" s="4">
        <v>39.1</v>
      </c>
      <c r="B394" s="4">
        <v>6.1173486390620004</v>
      </c>
      <c r="C394" s="4">
        <v>2.7896173948166498</v>
      </c>
      <c r="D394" s="4">
        <v>5.0864487691425602</v>
      </c>
      <c r="E394" s="4">
        <v>-0.26176108356462702</v>
      </c>
      <c r="F394" s="4">
        <v>16.708600823045298</v>
      </c>
      <c r="G394" s="4">
        <v>-0.26176108356462702</v>
      </c>
      <c r="H394" s="4">
        <f t="shared" si="11"/>
        <v>-23.882651360937999</v>
      </c>
      <c r="I394" s="4">
        <f t="shared" si="11"/>
        <v>-27.210382605183352</v>
      </c>
      <c r="J394" s="4">
        <f t="shared" si="11"/>
        <v>-17.91355123085744</v>
      </c>
      <c r="K394" s="4">
        <f t="shared" si="10"/>
        <v>-23.261761083564625</v>
      </c>
      <c r="L394" s="4">
        <f t="shared" si="10"/>
        <v>-6.2913991769547017</v>
      </c>
      <c r="M394" s="4">
        <f t="shared" si="10"/>
        <v>-23.261761083564625</v>
      </c>
    </row>
    <row r="395" spans="1:13" x14ac:dyDescent="0.25">
      <c r="A395" s="4">
        <v>39.200000000000003</v>
      </c>
      <c r="B395" s="4">
        <v>6.1007089946931403</v>
      </c>
      <c r="C395" s="4">
        <v>2.7729777504477999</v>
      </c>
      <c r="D395" s="4">
        <v>5.0698091247737098</v>
      </c>
      <c r="E395" s="4">
        <v>-0.27840072793348403</v>
      </c>
      <c r="F395" s="4">
        <v>16.676378600823</v>
      </c>
      <c r="G395" s="4">
        <v>-0.27840072793348403</v>
      </c>
      <c r="H395" s="4">
        <f t="shared" si="11"/>
        <v>-23.899291005306861</v>
      </c>
      <c r="I395" s="4">
        <f t="shared" si="11"/>
        <v>-27.227022249552199</v>
      </c>
      <c r="J395" s="4">
        <f t="shared" si="11"/>
        <v>-17.930190875226291</v>
      </c>
      <c r="K395" s="4">
        <f t="shared" si="10"/>
        <v>-23.278400727933484</v>
      </c>
      <c r="L395" s="4">
        <f t="shared" si="10"/>
        <v>-6.3236213991770001</v>
      </c>
      <c r="M395" s="4">
        <f t="shared" si="10"/>
        <v>-23.278400727933484</v>
      </c>
    </row>
    <row r="396" spans="1:13" x14ac:dyDescent="0.25">
      <c r="A396" s="4">
        <v>39.300000000000004</v>
      </c>
      <c r="B396" s="4">
        <v>6.0841117443685997</v>
      </c>
      <c r="C396" s="4">
        <v>2.75638050012325</v>
      </c>
      <c r="D396" s="4">
        <v>5.0532118744491603</v>
      </c>
      <c r="E396" s="4">
        <v>-0.29499797825802399</v>
      </c>
      <c r="F396" s="4">
        <v>16.644074074074101</v>
      </c>
      <c r="G396" s="4">
        <v>-0.29499797825802399</v>
      </c>
      <c r="H396" s="4">
        <f t="shared" si="11"/>
        <v>-23.915888255631401</v>
      </c>
      <c r="I396" s="4">
        <f t="shared" si="11"/>
        <v>-27.24361949987675</v>
      </c>
      <c r="J396" s="4">
        <f t="shared" si="11"/>
        <v>-17.946788125550839</v>
      </c>
      <c r="K396" s="4">
        <f t="shared" si="10"/>
        <v>-23.294997978258024</v>
      </c>
      <c r="L396" s="4">
        <f t="shared" si="10"/>
        <v>-6.3559259259258987</v>
      </c>
      <c r="M396" s="4">
        <f t="shared" si="10"/>
        <v>-23.294997978258024</v>
      </c>
    </row>
    <row r="397" spans="1:13" x14ac:dyDescent="0.25">
      <c r="A397" s="4">
        <v>39.400000000000006</v>
      </c>
      <c r="B397" s="4">
        <v>6.0675566726163899</v>
      </c>
      <c r="C397" s="4">
        <v>2.7398254283710402</v>
      </c>
      <c r="D397" s="4">
        <v>5.0366568026969496</v>
      </c>
      <c r="E397" s="4">
        <v>-0.31155305001023997</v>
      </c>
      <c r="F397" s="4">
        <v>16.6116872427984</v>
      </c>
      <c r="G397" s="4">
        <v>-0.31155305001023997</v>
      </c>
      <c r="H397" s="4">
        <f t="shared" si="11"/>
        <v>-23.932443327383609</v>
      </c>
      <c r="I397" s="4">
        <f t="shared" si="11"/>
        <v>-27.260174571628959</v>
      </c>
      <c r="J397" s="4">
        <f t="shared" si="11"/>
        <v>-17.96334319730305</v>
      </c>
      <c r="K397" s="4">
        <f t="shared" si="10"/>
        <v>-23.311553050010239</v>
      </c>
      <c r="L397" s="4">
        <f t="shared" si="10"/>
        <v>-6.3883127572016001</v>
      </c>
      <c r="M397" s="4">
        <f t="shared" si="10"/>
        <v>-23.311553050010239</v>
      </c>
    </row>
    <row r="398" spans="1:13" x14ac:dyDescent="0.25">
      <c r="A398" s="4">
        <v>39.5</v>
      </c>
      <c r="B398" s="4">
        <v>6.0510435656031003</v>
      </c>
      <c r="C398" s="4">
        <v>2.7233123213577501</v>
      </c>
      <c r="D398" s="4">
        <v>5.02014369568366</v>
      </c>
      <c r="E398" s="4">
        <v>-0.32806615702352798</v>
      </c>
      <c r="F398" s="4">
        <v>16.579218106995899</v>
      </c>
      <c r="G398" s="4">
        <v>-0.32806615702352798</v>
      </c>
      <c r="H398" s="4">
        <f t="shared" si="11"/>
        <v>-23.948956434396898</v>
      </c>
      <c r="I398" s="4">
        <f t="shared" si="11"/>
        <v>-27.276687678642251</v>
      </c>
      <c r="J398" s="4">
        <f t="shared" si="11"/>
        <v>-17.979856304316339</v>
      </c>
      <c r="K398" s="4">
        <f t="shared" si="10"/>
        <v>-23.328066157023528</v>
      </c>
      <c r="L398" s="4">
        <f t="shared" si="10"/>
        <v>-6.4207818930041007</v>
      </c>
      <c r="M398" s="4">
        <f t="shared" si="10"/>
        <v>-23.328066157023528</v>
      </c>
    </row>
    <row r="399" spans="1:13" x14ac:dyDescent="0.25">
      <c r="A399" s="4">
        <v>39.6</v>
      </c>
      <c r="B399" s="4">
        <v>6.0345722111173199</v>
      </c>
      <c r="C399" s="4">
        <v>2.7068409668719702</v>
      </c>
      <c r="D399" s="4">
        <v>5.0036723411978796</v>
      </c>
      <c r="E399" s="4">
        <v>-0.34453751150931</v>
      </c>
      <c r="F399" s="4">
        <v>16.546666666666699</v>
      </c>
      <c r="G399" s="4">
        <v>-0.34453751150931</v>
      </c>
      <c r="H399" s="4">
        <f t="shared" si="11"/>
        <v>-23.965427788882678</v>
      </c>
      <c r="I399" s="4">
        <f t="shared" si="11"/>
        <v>-27.293159033128031</v>
      </c>
      <c r="J399" s="4">
        <f t="shared" si="11"/>
        <v>-17.996327658802119</v>
      </c>
      <c r="K399" s="4">
        <f t="shared" si="10"/>
        <v>-23.344537511509309</v>
      </c>
      <c r="L399" s="4">
        <f t="shared" si="10"/>
        <v>-6.4533333333333012</v>
      </c>
      <c r="M399" s="4">
        <f t="shared" si="10"/>
        <v>-23.344537511509309</v>
      </c>
    </row>
    <row r="400" spans="1:13" x14ac:dyDescent="0.25">
      <c r="A400" s="4">
        <v>39.700000000000003</v>
      </c>
      <c r="B400" s="4">
        <v>6.0181423985532803</v>
      </c>
      <c r="C400" s="4">
        <v>2.6904111543079301</v>
      </c>
      <c r="D400" s="4">
        <v>4.98724252863384</v>
      </c>
      <c r="E400" s="4">
        <v>-0.36096732407335003</v>
      </c>
      <c r="F400" s="4">
        <v>16.514032921810699</v>
      </c>
      <c r="G400" s="4">
        <v>-0.36096732407335003</v>
      </c>
      <c r="H400" s="4">
        <f t="shared" si="11"/>
        <v>-23.98185760144672</v>
      </c>
      <c r="I400" s="4">
        <f t="shared" si="11"/>
        <v>-27.309588845692069</v>
      </c>
      <c r="J400" s="4">
        <f t="shared" si="11"/>
        <v>-18.012757471366161</v>
      </c>
      <c r="K400" s="4">
        <f t="shared" si="10"/>
        <v>-23.36096732407335</v>
      </c>
      <c r="L400" s="4">
        <f t="shared" si="10"/>
        <v>-6.4859670781893008</v>
      </c>
      <c r="M400" s="4">
        <f t="shared" si="10"/>
        <v>-23.36096732407335</v>
      </c>
    </row>
    <row r="401" spans="1:13" x14ac:dyDescent="0.25">
      <c r="A401" s="4">
        <v>39.800000000000004</v>
      </c>
      <c r="B401" s="4">
        <v>6.0017539188946802</v>
      </c>
      <c r="C401" s="4">
        <v>2.6740226746493398</v>
      </c>
      <c r="D401" s="4">
        <v>4.9708540489752497</v>
      </c>
      <c r="E401" s="4">
        <v>-0.377355803731943</v>
      </c>
      <c r="F401" s="4">
        <v>16.481316872428</v>
      </c>
      <c r="G401" s="4">
        <v>-0.377355803731943</v>
      </c>
      <c r="H401" s="4">
        <f t="shared" si="11"/>
        <v>-23.998246081105322</v>
      </c>
      <c r="I401" s="4">
        <f t="shared" si="11"/>
        <v>-27.32597732535066</v>
      </c>
      <c r="J401" s="4">
        <f t="shared" si="11"/>
        <v>-18.029145951024752</v>
      </c>
      <c r="K401" s="4">
        <f t="shared" si="10"/>
        <v>-23.377355803731945</v>
      </c>
      <c r="L401" s="4">
        <f t="shared" si="10"/>
        <v>-6.5186831275720003</v>
      </c>
      <c r="M401" s="4">
        <f t="shared" si="10"/>
        <v>-23.377355803731945</v>
      </c>
    </row>
    <row r="402" spans="1:13" x14ac:dyDescent="0.25">
      <c r="A402" s="4">
        <v>39.900000000000006</v>
      </c>
      <c r="B402" s="4">
        <v>5.9854065646987697</v>
      </c>
      <c r="C402" s="4">
        <v>2.6576753204534298</v>
      </c>
      <c r="D402" s="4">
        <v>4.9545066947793401</v>
      </c>
      <c r="E402" s="4">
        <v>-0.39370315792784899</v>
      </c>
      <c r="F402" s="4">
        <v>16.448518518518501</v>
      </c>
      <c r="G402" s="4">
        <v>-0.39370315792784899</v>
      </c>
      <c r="H402" s="4">
        <f t="shared" si="11"/>
        <v>-24.014593435301229</v>
      </c>
      <c r="I402" s="4">
        <f t="shared" si="11"/>
        <v>-27.342324679546572</v>
      </c>
      <c r="J402" s="4">
        <f t="shared" si="11"/>
        <v>-18.04549330522066</v>
      </c>
      <c r="K402" s="4">
        <f t="shared" si="10"/>
        <v>-23.393703157927849</v>
      </c>
      <c r="L402" s="4">
        <f t="shared" si="10"/>
        <v>-6.551481481481499</v>
      </c>
      <c r="M402" s="4">
        <f t="shared" si="10"/>
        <v>-23.393703157927849</v>
      </c>
    </row>
    <row r="403" spans="1:13" x14ac:dyDescent="0.25">
      <c r="A403" s="4">
        <v>40</v>
      </c>
      <c r="B403" s="4">
        <v>5.9691001300805597</v>
      </c>
      <c r="C403" s="4">
        <v>2.6413688858352198</v>
      </c>
      <c r="D403" s="4">
        <v>4.9382002601611301</v>
      </c>
      <c r="E403" s="4">
        <v>-0.41000959254606101</v>
      </c>
      <c r="F403" s="4">
        <v>16.415637860082299</v>
      </c>
      <c r="G403" s="4">
        <v>-0.41000959254606101</v>
      </c>
      <c r="H403" s="4">
        <f t="shared" si="11"/>
        <v>-24.030899869919441</v>
      </c>
      <c r="I403" s="4">
        <f t="shared" si="11"/>
        <v>-27.35863111416478</v>
      </c>
      <c r="J403" s="4">
        <f t="shared" si="11"/>
        <v>-18.061799739838868</v>
      </c>
      <c r="K403" s="4">
        <f t="shared" si="10"/>
        <v>-23.410009592546061</v>
      </c>
      <c r="L403" s="4">
        <f t="shared" si="10"/>
        <v>-6.584362139917701</v>
      </c>
      <c r="M403" s="4">
        <f t="shared" si="10"/>
        <v>-23.410009592546061</v>
      </c>
    </row>
    <row r="404" spans="1:13" x14ac:dyDescent="0.25">
      <c r="A404" s="4">
        <v>40.1</v>
      </c>
      <c r="B404" s="4">
        <v>5.9528344106972702</v>
      </c>
      <c r="C404" s="4">
        <v>2.62510316645192</v>
      </c>
      <c r="D404" s="4">
        <v>4.9219345407778299</v>
      </c>
      <c r="E404" s="4">
        <v>-0.42627531192935902</v>
      </c>
      <c r="F404" s="4">
        <v>16.382674897119301</v>
      </c>
      <c r="G404" s="4">
        <v>-0.42627531192935902</v>
      </c>
      <c r="H404" s="4">
        <f t="shared" si="11"/>
        <v>-24.047165589302729</v>
      </c>
      <c r="I404" s="4">
        <f t="shared" si="11"/>
        <v>-27.374896833548078</v>
      </c>
      <c r="J404" s="4">
        <f t="shared" si="11"/>
        <v>-18.07806545922217</v>
      </c>
      <c r="K404" s="4">
        <f t="shared" si="10"/>
        <v>-23.426275311929359</v>
      </c>
      <c r="L404" s="4">
        <f t="shared" si="10"/>
        <v>-6.6173251028806988</v>
      </c>
      <c r="M404" s="4">
        <f t="shared" si="10"/>
        <v>-23.426275311929359</v>
      </c>
    </row>
    <row r="405" spans="1:13" x14ac:dyDescent="0.25">
      <c r="A405" s="4">
        <v>40.200000000000003</v>
      </c>
      <c r="B405" s="4">
        <v>5.9366092037329503</v>
      </c>
      <c r="C405" s="4">
        <v>2.6088779594876002</v>
      </c>
      <c r="D405" s="4">
        <v>4.90570933381351</v>
      </c>
      <c r="E405" s="4">
        <v>-0.44250051889367598</v>
      </c>
      <c r="F405" s="4">
        <v>16.3496296296296</v>
      </c>
      <c r="G405" s="4">
        <v>-0.44250051889367598</v>
      </c>
      <c r="H405" s="4">
        <f t="shared" si="11"/>
        <v>-24.063390796267051</v>
      </c>
      <c r="I405" s="4">
        <f t="shared" si="11"/>
        <v>-27.3911220405124</v>
      </c>
      <c r="J405" s="4">
        <f t="shared" si="11"/>
        <v>-18.094290666186488</v>
      </c>
      <c r="K405" s="4">
        <f t="shared" si="10"/>
        <v>-23.442500518893677</v>
      </c>
      <c r="L405" s="4">
        <f t="shared" si="10"/>
        <v>-6.6503703703703998</v>
      </c>
      <c r="M405" s="4">
        <f t="shared" si="10"/>
        <v>-23.442500518893677</v>
      </c>
    </row>
    <row r="406" spans="1:13" x14ac:dyDescent="0.25">
      <c r="A406" s="4">
        <v>40.300000000000004</v>
      </c>
      <c r="B406" s="4">
        <v>5.9204243078833603</v>
      </c>
      <c r="C406" s="4">
        <v>2.5926930636380101</v>
      </c>
      <c r="D406" s="4">
        <v>4.88952443796392</v>
      </c>
      <c r="E406" s="4">
        <v>-0.45868541474326602</v>
      </c>
      <c r="F406" s="4">
        <v>16.316502057613199</v>
      </c>
      <c r="G406" s="4">
        <v>-0.45868541474326602</v>
      </c>
      <c r="H406" s="4">
        <f t="shared" si="11"/>
        <v>-24.079575692116642</v>
      </c>
      <c r="I406" s="4">
        <f t="shared" si="11"/>
        <v>-27.407306936361991</v>
      </c>
      <c r="J406" s="4">
        <f t="shared" si="11"/>
        <v>-18.110475562036079</v>
      </c>
      <c r="K406" s="4">
        <f t="shared" si="10"/>
        <v>-23.458685414743265</v>
      </c>
      <c r="L406" s="4">
        <f t="shared" si="10"/>
        <v>-6.6834979423868006</v>
      </c>
      <c r="M406" s="4">
        <f t="shared" si="10"/>
        <v>-23.458685414743265</v>
      </c>
    </row>
    <row r="407" spans="1:13" x14ac:dyDescent="0.25">
      <c r="A407" s="4">
        <v>40.400000000000006</v>
      </c>
      <c r="B407" s="4">
        <v>5.9042795233409304</v>
      </c>
      <c r="C407" s="4">
        <v>2.5765482790955798</v>
      </c>
      <c r="D407" s="4">
        <v>4.8733796534214902</v>
      </c>
      <c r="E407" s="4">
        <v>-0.47483019928570003</v>
      </c>
      <c r="F407" s="4">
        <v>16.283292181069999</v>
      </c>
      <c r="G407" s="4">
        <v>-0.47483019928570003</v>
      </c>
      <c r="H407" s="4">
        <f t="shared" si="11"/>
        <v>-24.095720476659068</v>
      </c>
      <c r="I407" s="4">
        <f t="shared" si="11"/>
        <v>-27.423451720904421</v>
      </c>
      <c r="J407" s="4">
        <f t="shared" si="11"/>
        <v>-18.126620346578509</v>
      </c>
      <c r="K407" s="4">
        <f t="shared" si="10"/>
        <v>-23.474830199285702</v>
      </c>
      <c r="L407" s="4">
        <f t="shared" si="10"/>
        <v>-6.7167078189300007</v>
      </c>
      <c r="M407" s="4">
        <f t="shared" si="10"/>
        <v>-23.474830199285702</v>
      </c>
    </row>
    <row r="408" spans="1:13" x14ac:dyDescent="0.25">
      <c r="A408" s="4">
        <v>40.5</v>
      </c>
      <c r="B408" s="4">
        <v>5.8881746517799698</v>
      </c>
      <c r="C408" s="4">
        <v>2.5604434075346298</v>
      </c>
      <c r="D408" s="4">
        <v>4.8572747818605402</v>
      </c>
      <c r="E408" s="4">
        <v>-0.490935070846653</v>
      </c>
      <c r="F408" s="4">
        <v>16.25</v>
      </c>
      <c r="G408" s="4">
        <v>-0.490935070846653</v>
      </c>
      <c r="H408" s="4">
        <f t="shared" si="11"/>
        <v>-24.11182534822003</v>
      </c>
      <c r="I408" s="4">
        <f t="shared" si="11"/>
        <v>-27.439556592465369</v>
      </c>
      <c r="J408" s="4">
        <f t="shared" si="11"/>
        <v>-18.142725218139461</v>
      </c>
      <c r="K408" s="4">
        <f t="shared" si="10"/>
        <v>-23.490935070846653</v>
      </c>
      <c r="L408" s="4">
        <f t="shared" si="10"/>
        <v>-6.75</v>
      </c>
      <c r="M408" s="4">
        <f t="shared" si="10"/>
        <v>-23.490935070846653</v>
      </c>
    </row>
    <row r="409" spans="1:13" x14ac:dyDescent="0.25">
      <c r="A409" s="4">
        <v>40.6</v>
      </c>
      <c r="B409" s="4">
        <v>5.8721094963420901</v>
      </c>
      <c r="C409" s="4">
        <v>2.54437825209674</v>
      </c>
      <c r="D409" s="4">
        <v>4.8412096264226498</v>
      </c>
      <c r="E409" s="4">
        <v>-0.507000226284537</v>
      </c>
      <c r="F409" s="4">
        <v>16.216625514403301</v>
      </c>
      <c r="G409" s="4">
        <v>-0.507000226284537</v>
      </c>
      <c r="H409" s="4">
        <f t="shared" si="11"/>
        <v>-24.127890503657909</v>
      </c>
      <c r="I409" s="4">
        <f t="shared" si="11"/>
        <v>-27.455621747903258</v>
      </c>
      <c r="J409" s="4">
        <f t="shared" si="11"/>
        <v>-18.15879037357735</v>
      </c>
      <c r="K409" s="4">
        <f t="shared" si="10"/>
        <v>-23.507000226284536</v>
      </c>
      <c r="L409" s="4">
        <f t="shared" si="10"/>
        <v>-6.7833744855966991</v>
      </c>
      <c r="M409" s="4">
        <f t="shared" si="10"/>
        <v>-23.507000226284536</v>
      </c>
    </row>
    <row r="410" spans="1:13" x14ac:dyDescent="0.25">
      <c r="A410" s="4">
        <v>40.700000000000003</v>
      </c>
      <c r="B410" s="4">
        <v>5.8560838616217001</v>
      </c>
      <c r="C410" s="4">
        <v>2.52835261737635</v>
      </c>
      <c r="D410" s="4">
        <v>4.8251839917022599</v>
      </c>
      <c r="E410" s="4">
        <v>-0.52302586100492499</v>
      </c>
      <c r="F410" s="4">
        <v>16.183168724279799</v>
      </c>
      <c r="G410" s="4">
        <v>-0.52302586100492499</v>
      </c>
      <c r="H410" s="4">
        <f t="shared" si="11"/>
        <v>-24.143916138378302</v>
      </c>
      <c r="I410" s="4">
        <f t="shared" si="11"/>
        <v>-27.471647382623651</v>
      </c>
      <c r="J410" s="4">
        <f t="shared" si="11"/>
        <v>-18.174816008297739</v>
      </c>
      <c r="K410" s="4">
        <f t="shared" si="10"/>
        <v>-23.523025861004925</v>
      </c>
      <c r="L410" s="4">
        <f t="shared" si="10"/>
        <v>-6.816831275720201</v>
      </c>
      <c r="M410" s="4">
        <f t="shared" si="10"/>
        <v>-23.523025861004925</v>
      </c>
    </row>
    <row r="411" spans="1:13" x14ac:dyDescent="0.25">
      <c r="A411" s="4">
        <v>40.800000000000004</v>
      </c>
      <c r="B411" s="4">
        <v>5.8400975536518001</v>
      </c>
      <c r="C411" s="4">
        <v>2.5123663094064499</v>
      </c>
      <c r="D411" s="4">
        <v>4.8091976837323598</v>
      </c>
      <c r="E411" s="4">
        <v>-0.53901216897482296</v>
      </c>
      <c r="F411" s="4">
        <v>16.149629629629601</v>
      </c>
      <c r="G411" s="4">
        <v>-0.53901216897482296</v>
      </c>
      <c r="H411" s="4">
        <f t="shared" si="11"/>
        <v>-24.159902446348198</v>
      </c>
      <c r="I411" s="4">
        <f t="shared" si="11"/>
        <v>-27.487633690593551</v>
      </c>
      <c r="J411" s="4">
        <f t="shared" si="11"/>
        <v>-18.190802316267639</v>
      </c>
      <c r="K411" s="4">
        <f t="shared" si="10"/>
        <v>-23.539012168974821</v>
      </c>
      <c r="L411" s="4">
        <f t="shared" si="10"/>
        <v>-6.8503703703703991</v>
      </c>
      <c r="M411" s="4">
        <f t="shared" si="10"/>
        <v>-23.539012168974821</v>
      </c>
    </row>
    <row r="412" spans="1:13" x14ac:dyDescent="0.25">
      <c r="A412" s="4">
        <v>40.900000000000006</v>
      </c>
      <c r="B412" s="4">
        <v>5.8241503798898702</v>
      </c>
      <c r="C412" s="4">
        <v>2.4964191356445302</v>
      </c>
      <c r="D412" s="4">
        <v>4.7932505099704397</v>
      </c>
      <c r="E412" s="4">
        <v>-0.55495934273675096</v>
      </c>
      <c r="F412" s="4">
        <v>16.116008230452699</v>
      </c>
      <c r="G412" s="4">
        <v>-0.55495934273675096</v>
      </c>
      <c r="H412" s="4">
        <f t="shared" si="11"/>
        <v>-24.175849620110128</v>
      </c>
      <c r="I412" s="4">
        <f t="shared" si="11"/>
        <v>-27.50358086435547</v>
      </c>
      <c r="J412" s="4">
        <f t="shared" si="11"/>
        <v>-18.206749490029559</v>
      </c>
      <c r="K412" s="4">
        <f t="shared" si="10"/>
        <v>-23.554959342736751</v>
      </c>
      <c r="L412" s="4">
        <f t="shared" si="10"/>
        <v>-6.8839917695473005</v>
      </c>
      <c r="M412" s="4">
        <f t="shared" si="10"/>
        <v>-23.554959342736751</v>
      </c>
    </row>
    <row r="413" spans="1:13" x14ac:dyDescent="0.25">
      <c r="A413" s="4">
        <v>41</v>
      </c>
      <c r="B413" s="4">
        <v>5.80824214920397</v>
      </c>
      <c r="C413" s="4">
        <v>2.4805109049586198</v>
      </c>
      <c r="D413" s="4">
        <v>4.7773422792845297</v>
      </c>
      <c r="E413" s="4">
        <v>-0.57086757342265704</v>
      </c>
      <c r="F413" s="4">
        <v>16.082304526748999</v>
      </c>
      <c r="G413" s="4">
        <v>-0.57086757342265704</v>
      </c>
      <c r="H413" s="4">
        <f t="shared" si="11"/>
        <v>-24.19175785079603</v>
      </c>
      <c r="I413" s="4">
        <f t="shared" si="11"/>
        <v>-27.519489095041379</v>
      </c>
      <c r="J413" s="4">
        <f t="shared" si="11"/>
        <v>-18.222657720715471</v>
      </c>
      <c r="K413" s="4">
        <f t="shared" si="10"/>
        <v>-23.570867573422657</v>
      </c>
      <c r="L413" s="4">
        <f t="shared" si="10"/>
        <v>-6.9176954732510012</v>
      </c>
      <c r="M413" s="4">
        <f t="shared" si="10"/>
        <v>-23.570867573422657</v>
      </c>
    </row>
    <row r="414" spans="1:13" x14ac:dyDescent="0.25">
      <c r="A414" s="4">
        <v>41.1</v>
      </c>
      <c r="B414" s="4">
        <v>5.7923726718589599</v>
      </c>
      <c r="C414" s="4">
        <v>2.4646414276136199</v>
      </c>
      <c r="D414" s="4">
        <v>4.7614728019395303</v>
      </c>
      <c r="E414" s="4">
        <v>-0.58673705076766203</v>
      </c>
      <c r="F414" s="4">
        <v>16.048518518518499</v>
      </c>
      <c r="G414" s="4">
        <v>-0.58673705076766203</v>
      </c>
      <c r="H414" s="4">
        <f t="shared" si="11"/>
        <v>-24.20762732814104</v>
      </c>
      <c r="I414" s="4">
        <f t="shared" si="11"/>
        <v>-27.535358572386379</v>
      </c>
      <c r="J414" s="4">
        <f t="shared" si="11"/>
        <v>-18.238527198060471</v>
      </c>
      <c r="K414" s="4">
        <f t="shared" si="10"/>
        <v>-23.586737050767663</v>
      </c>
      <c r="L414" s="4">
        <f t="shared" si="10"/>
        <v>-6.9514814814815011</v>
      </c>
      <c r="M414" s="4">
        <f t="shared" si="10"/>
        <v>-23.586737050767663</v>
      </c>
    </row>
    <row r="415" spans="1:13" x14ac:dyDescent="0.25">
      <c r="A415" s="4">
        <v>41.2</v>
      </c>
      <c r="B415" s="4">
        <v>5.7765417595029804</v>
      </c>
      <c r="C415" s="4">
        <v>2.44881051525764</v>
      </c>
      <c r="D415" s="4">
        <v>4.7456418895835499</v>
      </c>
      <c r="E415" s="4">
        <v>-0.60256796312364402</v>
      </c>
      <c r="F415" s="4">
        <v>16.014650205761299</v>
      </c>
      <c r="G415" s="4">
        <v>-0.60256796312364402</v>
      </c>
      <c r="H415" s="4">
        <f t="shared" si="11"/>
        <v>-24.22345824049702</v>
      </c>
      <c r="I415" s="4">
        <f t="shared" si="11"/>
        <v>-27.551189484742359</v>
      </c>
      <c r="J415" s="4">
        <f t="shared" si="11"/>
        <v>-18.254358110416451</v>
      </c>
      <c r="K415" s="4">
        <f t="shared" si="10"/>
        <v>-23.602567963123644</v>
      </c>
      <c r="L415" s="4">
        <f t="shared" si="10"/>
        <v>-6.9853497942387008</v>
      </c>
      <c r="M415" s="4">
        <f t="shared" si="10"/>
        <v>-23.602567963123644</v>
      </c>
    </row>
    <row r="416" spans="1:13" x14ac:dyDescent="0.25">
      <c r="A416" s="4">
        <v>41.300000000000004</v>
      </c>
      <c r="B416" s="4">
        <v>5.7607492251539796</v>
      </c>
      <c r="C416" s="4">
        <v>2.4330179809086401</v>
      </c>
      <c r="D416" s="4">
        <v>4.72984935523455</v>
      </c>
      <c r="E416" s="4">
        <v>-0.61836049747263999</v>
      </c>
      <c r="F416" s="4">
        <v>15.9806995884774</v>
      </c>
      <c r="G416" s="4">
        <v>-0.61836049747263999</v>
      </c>
      <c r="H416" s="4">
        <f t="shared" si="11"/>
        <v>-24.23925077484602</v>
      </c>
      <c r="I416" s="4">
        <f t="shared" si="11"/>
        <v>-27.566982019091359</v>
      </c>
      <c r="J416" s="4">
        <f t="shared" si="11"/>
        <v>-18.270150644765451</v>
      </c>
      <c r="K416" s="4">
        <f t="shared" si="10"/>
        <v>-23.61836049747264</v>
      </c>
      <c r="L416" s="4">
        <f t="shared" si="10"/>
        <v>-7.0193004115226003</v>
      </c>
      <c r="M416" s="4">
        <f t="shared" si="10"/>
        <v>-23.61836049747264</v>
      </c>
    </row>
    <row r="417" spans="1:13" x14ac:dyDescent="0.25">
      <c r="A417" s="4">
        <v>41.400000000000006</v>
      </c>
      <c r="B417" s="4">
        <v>5.7449948831865196</v>
      </c>
      <c r="C417" s="4">
        <v>2.4172636389411699</v>
      </c>
      <c r="D417" s="4">
        <v>4.7140950132670802</v>
      </c>
      <c r="E417" s="4">
        <v>-0.63411483944010905</v>
      </c>
      <c r="F417" s="4">
        <v>15.946666666666699</v>
      </c>
      <c r="G417" s="4">
        <v>-0.63411483944010905</v>
      </c>
      <c r="H417" s="4">
        <f t="shared" si="11"/>
        <v>-24.255005116813479</v>
      </c>
      <c r="I417" s="4">
        <f t="shared" si="11"/>
        <v>-27.582736361058831</v>
      </c>
      <c r="J417" s="4">
        <f t="shared" si="11"/>
        <v>-18.28590498673292</v>
      </c>
      <c r="K417" s="4">
        <f t="shared" si="10"/>
        <v>-23.634114839440109</v>
      </c>
      <c r="L417" s="4">
        <f t="shared" si="10"/>
        <v>-7.0533333333333008</v>
      </c>
      <c r="M417" s="4">
        <f t="shared" si="10"/>
        <v>-23.634114839440109</v>
      </c>
    </row>
    <row r="418" spans="1:13" x14ac:dyDescent="0.25">
      <c r="A418" s="4">
        <v>41.5</v>
      </c>
      <c r="B418" s="4">
        <v>5.72927854931861</v>
      </c>
      <c r="C418" s="4">
        <v>2.4015473050732599</v>
      </c>
      <c r="D418" s="4">
        <v>4.6983786793991698</v>
      </c>
      <c r="E418" s="4">
        <v>-0.64983117330801798</v>
      </c>
      <c r="F418" s="4">
        <v>15.912551440329199</v>
      </c>
      <c r="G418" s="4">
        <v>-0.64983117330801798</v>
      </c>
      <c r="H418" s="4">
        <f t="shared" si="11"/>
        <v>-24.270721450681389</v>
      </c>
      <c r="I418" s="4">
        <f t="shared" si="11"/>
        <v>-27.598452694926742</v>
      </c>
      <c r="J418" s="4">
        <f t="shared" si="11"/>
        <v>-18.30162132060083</v>
      </c>
      <c r="K418" s="4">
        <f t="shared" si="10"/>
        <v>-23.649831173308019</v>
      </c>
      <c r="L418" s="4">
        <f t="shared" si="10"/>
        <v>-7.0874485596708006</v>
      </c>
      <c r="M418" s="4">
        <f t="shared" si="10"/>
        <v>-23.649831173308019</v>
      </c>
    </row>
    <row r="419" spans="1:13" x14ac:dyDescent="0.25">
      <c r="A419" s="4">
        <v>41.6</v>
      </c>
      <c r="B419" s="4">
        <v>5.7136000405988598</v>
      </c>
      <c r="C419" s="4">
        <v>2.3858687963535101</v>
      </c>
      <c r="D419" s="4">
        <v>4.6827001706794196</v>
      </c>
      <c r="E419" s="4">
        <v>-0.66550968202776395</v>
      </c>
      <c r="F419" s="4">
        <v>15.878353909465</v>
      </c>
      <c r="G419" s="4">
        <v>-0.66550968202776395</v>
      </c>
      <c r="H419" s="4">
        <f t="shared" si="11"/>
        <v>-24.286399959401141</v>
      </c>
      <c r="I419" s="4">
        <f t="shared" si="11"/>
        <v>-27.61413120364649</v>
      </c>
      <c r="J419" s="4">
        <f t="shared" si="11"/>
        <v>-18.317299829320582</v>
      </c>
      <c r="K419" s="4">
        <f t="shared" si="10"/>
        <v>-23.665509682027764</v>
      </c>
      <c r="L419" s="4">
        <f t="shared" si="10"/>
        <v>-7.1216460905350001</v>
      </c>
      <c r="M419" s="4">
        <f t="shared" si="10"/>
        <v>-23.665509682027764</v>
      </c>
    </row>
    <row r="420" spans="1:13" x14ac:dyDescent="0.25">
      <c r="A420" s="4">
        <v>41.7</v>
      </c>
      <c r="B420" s="4">
        <v>5.6979591753936401</v>
      </c>
      <c r="C420" s="4">
        <v>2.3702279311482899</v>
      </c>
      <c r="D420" s="4">
        <v>4.6670593054741998</v>
      </c>
      <c r="E420" s="4">
        <v>-0.68115054723298696</v>
      </c>
      <c r="F420" s="4">
        <v>15.844074074074101</v>
      </c>
      <c r="G420" s="4">
        <v>-0.68115054723298696</v>
      </c>
      <c r="H420" s="4">
        <f t="shared" si="11"/>
        <v>-24.302040824606358</v>
      </c>
      <c r="I420" s="4">
        <f t="shared" si="11"/>
        <v>-27.629772068851711</v>
      </c>
      <c r="J420" s="4">
        <f t="shared" si="11"/>
        <v>-18.332940694525799</v>
      </c>
      <c r="K420" s="4">
        <f t="shared" si="10"/>
        <v>-23.681150547232988</v>
      </c>
      <c r="L420" s="4">
        <f t="shared" si="10"/>
        <v>-7.1559259259258994</v>
      </c>
      <c r="M420" s="4">
        <f t="shared" si="10"/>
        <v>-23.681150547232988</v>
      </c>
    </row>
    <row r="421" spans="1:13" x14ac:dyDescent="0.25">
      <c r="A421" s="4">
        <v>41.800000000000004</v>
      </c>
      <c r="B421" s="4">
        <v>5.6823557733744696</v>
      </c>
      <c r="C421" s="4">
        <v>2.3546245291291199</v>
      </c>
      <c r="D421" s="4">
        <v>4.65145590345504</v>
      </c>
      <c r="E421" s="4">
        <v>-0.69675394925215495</v>
      </c>
      <c r="F421" s="4">
        <v>15.8097119341564</v>
      </c>
      <c r="G421" s="4">
        <v>-0.69675394925215495</v>
      </c>
      <c r="H421" s="4">
        <f t="shared" si="11"/>
        <v>-24.317644226625532</v>
      </c>
      <c r="I421" s="4">
        <f t="shared" si="11"/>
        <v>-27.645375470870881</v>
      </c>
      <c r="J421" s="4">
        <f t="shared" si="11"/>
        <v>-18.348544096544959</v>
      </c>
      <c r="K421" s="4">
        <f t="shared" si="10"/>
        <v>-23.696753949252155</v>
      </c>
      <c r="L421" s="4">
        <f t="shared" si="10"/>
        <v>-7.1902880658435997</v>
      </c>
      <c r="M421" s="4">
        <f t="shared" si="10"/>
        <v>-23.696753949252155</v>
      </c>
    </row>
    <row r="422" spans="1:13" x14ac:dyDescent="0.25">
      <c r="A422" s="4">
        <v>41.900000000000006</v>
      </c>
      <c r="B422" s="4">
        <v>5.6667896555055703</v>
      </c>
      <c r="C422" s="4">
        <v>2.3390584112602202</v>
      </c>
      <c r="D422" s="4">
        <v>4.6358897855861301</v>
      </c>
      <c r="E422" s="4">
        <v>-0.712320067121055</v>
      </c>
      <c r="F422" s="4">
        <v>15.775267489711901</v>
      </c>
      <c r="G422" s="4">
        <v>-0.712320067121055</v>
      </c>
      <c r="H422" s="4">
        <f t="shared" si="11"/>
        <v>-24.333210344494429</v>
      </c>
      <c r="I422" s="4">
        <f t="shared" si="11"/>
        <v>-27.660941588739782</v>
      </c>
      <c r="J422" s="4">
        <f t="shared" si="11"/>
        <v>-18.36411021441387</v>
      </c>
      <c r="K422" s="4">
        <f t="shared" si="10"/>
        <v>-23.712320067121055</v>
      </c>
      <c r="L422" s="4">
        <f t="shared" si="10"/>
        <v>-7.2247325102880993</v>
      </c>
      <c r="M422" s="4">
        <f t="shared" si="10"/>
        <v>-23.712320067121055</v>
      </c>
    </row>
    <row r="423" spans="1:13" x14ac:dyDescent="0.25">
      <c r="A423" s="4">
        <v>42</v>
      </c>
      <c r="B423" s="4">
        <v>5.6512606440314901</v>
      </c>
      <c r="C423" s="4">
        <v>2.3235293997861501</v>
      </c>
      <c r="D423" s="4">
        <v>4.6203607741120596</v>
      </c>
      <c r="E423" s="4">
        <v>-0.72784907859513104</v>
      </c>
      <c r="F423" s="4">
        <v>15.7407407407407</v>
      </c>
      <c r="G423" s="4">
        <v>-0.72784907859513104</v>
      </c>
      <c r="H423" s="4">
        <f t="shared" si="11"/>
        <v>-24.348739355968512</v>
      </c>
      <c r="I423" s="4">
        <f t="shared" si="11"/>
        <v>-27.67647060021385</v>
      </c>
      <c r="J423" s="4">
        <f t="shared" si="11"/>
        <v>-18.379639225887942</v>
      </c>
      <c r="K423" s="4">
        <f t="shared" si="10"/>
        <v>-23.727849078595131</v>
      </c>
      <c r="L423" s="4">
        <f t="shared" si="10"/>
        <v>-7.2592592592593004</v>
      </c>
      <c r="M423" s="4">
        <f t="shared" si="10"/>
        <v>-23.727849078595131</v>
      </c>
    </row>
    <row r="424" spans="1:13" x14ac:dyDescent="0.25">
      <c r="A424" s="4">
        <v>42.1</v>
      </c>
      <c r="B424" s="4">
        <v>5.63576856246498</v>
      </c>
      <c r="C424" s="4">
        <v>2.3080373182196299</v>
      </c>
      <c r="D424" s="4">
        <v>4.6048686925455398</v>
      </c>
      <c r="E424" s="4">
        <v>-0.74334116016164997</v>
      </c>
      <c r="F424" s="4">
        <v>15.706131687242801</v>
      </c>
      <c r="G424" s="4">
        <v>-0.74334116016164997</v>
      </c>
      <c r="H424" s="4">
        <f t="shared" si="11"/>
        <v>-24.364231437535018</v>
      </c>
      <c r="I424" s="4">
        <f t="shared" si="11"/>
        <v>-27.691962681780371</v>
      </c>
      <c r="J424" s="4">
        <f t="shared" si="11"/>
        <v>-18.395131307454459</v>
      </c>
      <c r="K424" s="4">
        <f t="shared" si="10"/>
        <v>-23.743341160161648</v>
      </c>
      <c r="L424" s="4">
        <f t="shared" si="10"/>
        <v>-7.2938683127571995</v>
      </c>
      <c r="M424" s="4">
        <f t="shared" si="10"/>
        <v>-23.743341160161648</v>
      </c>
    </row>
    <row r="425" spans="1:13" x14ac:dyDescent="0.25">
      <c r="A425" s="4">
        <v>42.2</v>
      </c>
      <c r="B425" s="4">
        <v>5.6203132355748897</v>
      </c>
      <c r="C425" s="4">
        <v>2.2925819913295502</v>
      </c>
      <c r="D425" s="4">
        <v>4.5894133656554601</v>
      </c>
      <c r="E425" s="4">
        <v>-0.75879648705173097</v>
      </c>
      <c r="F425" s="4">
        <v>15.6714403292181</v>
      </c>
      <c r="G425" s="4">
        <v>-0.75879648705173097</v>
      </c>
      <c r="H425" s="4">
        <f t="shared" si="11"/>
        <v>-24.379686764425109</v>
      </c>
      <c r="I425" s="4">
        <f t="shared" si="11"/>
        <v>-27.707418008670452</v>
      </c>
      <c r="J425" s="4">
        <f t="shared" si="11"/>
        <v>-18.41058663434454</v>
      </c>
      <c r="K425" s="4">
        <f t="shared" si="10"/>
        <v>-23.758796487051733</v>
      </c>
      <c r="L425" s="4">
        <f t="shared" si="10"/>
        <v>-7.3285596707818996</v>
      </c>
      <c r="M425" s="4">
        <f t="shared" si="10"/>
        <v>-23.758796487051733</v>
      </c>
    </row>
    <row r="426" spans="1:13" x14ac:dyDescent="0.25">
      <c r="A426" s="4">
        <v>42.300000000000004</v>
      </c>
      <c r="B426" s="4">
        <v>5.6048944893743702</v>
      </c>
      <c r="C426" s="4">
        <v>2.27716324512902</v>
      </c>
      <c r="D426" s="4">
        <v>4.5739946194549299</v>
      </c>
      <c r="E426" s="4">
        <v>-0.77421523325226005</v>
      </c>
      <c r="F426" s="4">
        <v>15.6366666666667</v>
      </c>
      <c r="G426" s="4">
        <v>-0.77421523325226005</v>
      </c>
      <c r="H426" s="4">
        <f t="shared" si="11"/>
        <v>-24.39510551062563</v>
      </c>
      <c r="I426" s="4">
        <f t="shared" si="11"/>
        <v>-27.722836754870979</v>
      </c>
      <c r="J426" s="4">
        <f t="shared" si="11"/>
        <v>-18.426005380545071</v>
      </c>
      <c r="K426" s="4">
        <f t="shared" si="10"/>
        <v>-23.77421523325226</v>
      </c>
      <c r="L426" s="4">
        <f t="shared" si="10"/>
        <v>-7.3633333333332995</v>
      </c>
      <c r="M426" s="4">
        <f t="shared" si="10"/>
        <v>-23.77421523325226</v>
      </c>
    </row>
    <row r="427" spans="1:13" x14ac:dyDescent="0.25">
      <c r="A427" s="4">
        <v>42.400000000000006</v>
      </c>
      <c r="B427" s="4">
        <v>5.5895121511090098</v>
      </c>
      <c r="C427" s="4">
        <v>2.2617809068636601</v>
      </c>
      <c r="D427" s="4">
        <v>4.5586122811895704</v>
      </c>
      <c r="E427" s="4">
        <v>-0.78959757151761401</v>
      </c>
      <c r="F427" s="4">
        <v>15.6018106995885</v>
      </c>
      <c r="G427" s="4">
        <v>-0.78959757151761401</v>
      </c>
      <c r="H427" s="4">
        <f t="shared" si="11"/>
        <v>-24.410487848890991</v>
      </c>
      <c r="I427" s="4">
        <f t="shared" si="11"/>
        <v>-27.73821909313634</v>
      </c>
      <c r="J427" s="4">
        <f t="shared" si="11"/>
        <v>-18.441387718810429</v>
      </c>
      <c r="K427" s="4">
        <f t="shared" si="10"/>
        <v>-23.789597571517614</v>
      </c>
      <c r="L427" s="4">
        <f t="shared" si="10"/>
        <v>-7.3981893004115005</v>
      </c>
      <c r="M427" s="4">
        <f t="shared" si="10"/>
        <v>-23.789597571517614</v>
      </c>
    </row>
    <row r="428" spans="1:13" x14ac:dyDescent="0.25">
      <c r="A428" s="4">
        <v>42.5</v>
      </c>
      <c r="B428" s="4">
        <v>5.5741660492453304</v>
      </c>
      <c r="C428" s="4">
        <v>2.2464348049999798</v>
      </c>
      <c r="D428" s="4">
        <v>4.5432661793258902</v>
      </c>
      <c r="E428" s="4">
        <v>-0.80494367338129902</v>
      </c>
      <c r="F428" s="4">
        <v>15.566872427983499</v>
      </c>
      <c r="G428" s="4">
        <v>-0.80494367338129902</v>
      </c>
      <c r="H428" s="4">
        <f t="shared" si="11"/>
        <v>-24.425833950754669</v>
      </c>
      <c r="I428" s="4">
        <f t="shared" si="11"/>
        <v>-27.753565195000022</v>
      </c>
      <c r="J428" s="4">
        <f t="shared" si="11"/>
        <v>-18.45673382067411</v>
      </c>
      <c r="K428" s="4">
        <f t="shared" si="10"/>
        <v>-23.804943673381299</v>
      </c>
      <c r="L428" s="4">
        <f t="shared" si="10"/>
        <v>-7.4331275720165007</v>
      </c>
      <c r="M428" s="4">
        <f t="shared" si="10"/>
        <v>-23.804943673381299</v>
      </c>
    </row>
    <row r="429" spans="1:13" x14ac:dyDescent="0.25">
      <c r="A429" s="4">
        <v>42.6</v>
      </c>
      <c r="B429" s="4">
        <v>5.55885601345922</v>
      </c>
      <c r="C429" s="4">
        <v>2.2311247692138698</v>
      </c>
      <c r="D429" s="4">
        <v>4.5279561435397797</v>
      </c>
      <c r="E429" s="4">
        <v>-0.82025370916741003</v>
      </c>
      <c r="F429" s="4">
        <v>15.531851851851901</v>
      </c>
      <c r="G429" s="4">
        <v>-0.82025370916741003</v>
      </c>
      <c r="H429" s="4">
        <f t="shared" si="11"/>
        <v>-24.44114398654078</v>
      </c>
      <c r="I429" s="4">
        <f t="shared" si="11"/>
        <v>-27.768875230786129</v>
      </c>
      <c r="J429" s="4">
        <f t="shared" si="11"/>
        <v>-18.472043856460221</v>
      </c>
      <c r="K429" s="4">
        <f t="shared" si="10"/>
        <v>-23.82025370916741</v>
      </c>
      <c r="L429" s="4">
        <f t="shared" si="10"/>
        <v>-7.4681481481480994</v>
      </c>
      <c r="M429" s="4">
        <f t="shared" si="10"/>
        <v>-23.82025370916741</v>
      </c>
    </row>
    <row r="430" spans="1:13" x14ac:dyDescent="0.25">
      <c r="A430" s="4">
        <v>42.7</v>
      </c>
      <c r="B430" s="4">
        <v>5.5435818746246399</v>
      </c>
      <c r="C430" s="4">
        <v>2.2158506303793</v>
      </c>
      <c r="D430" s="4">
        <v>4.5126820047052103</v>
      </c>
      <c r="E430" s="4">
        <v>-0.83552784800198399</v>
      </c>
      <c r="F430" s="4">
        <v>15.4967489711934</v>
      </c>
      <c r="G430" s="4">
        <v>-0.83552784800198399</v>
      </c>
      <c r="H430" s="4">
        <f t="shared" si="11"/>
        <v>-24.456418125375361</v>
      </c>
      <c r="I430" s="4">
        <f t="shared" si="11"/>
        <v>-27.7841493696207</v>
      </c>
      <c r="J430" s="4">
        <f t="shared" si="11"/>
        <v>-18.487317995294788</v>
      </c>
      <c r="K430" s="4">
        <f t="shared" si="11"/>
        <v>-23.835527848001984</v>
      </c>
      <c r="L430" s="4">
        <f t="shared" si="11"/>
        <v>-7.5032510288066003</v>
      </c>
      <c r="M430" s="4">
        <f t="shared" si="11"/>
        <v>-23.835527848001984</v>
      </c>
    </row>
    <row r="431" spans="1:13" x14ac:dyDescent="0.25">
      <c r="A431" s="4">
        <v>42.800000000000004</v>
      </c>
      <c r="B431" s="4">
        <v>5.5283434648024201</v>
      </c>
      <c r="C431" s="4">
        <v>2.20061222055707</v>
      </c>
      <c r="D431" s="4">
        <v>4.4974435948829798</v>
      </c>
      <c r="E431" s="4">
        <v>-0.85076625782420501</v>
      </c>
      <c r="F431" s="4">
        <v>15.461563786008201</v>
      </c>
      <c r="G431" s="4">
        <v>-0.85076625782420501</v>
      </c>
      <c r="H431" s="4">
        <f t="shared" ref="H431:M473" si="12">B431-B$3</f>
        <v>-24.471656535197582</v>
      </c>
      <c r="I431" s="4">
        <f t="shared" si="12"/>
        <v>-27.799387779442931</v>
      </c>
      <c r="J431" s="4">
        <f t="shared" si="12"/>
        <v>-18.502556405117019</v>
      </c>
      <c r="K431" s="4">
        <f t="shared" si="12"/>
        <v>-23.850766257824205</v>
      </c>
      <c r="L431" s="4">
        <f t="shared" si="12"/>
        <v>-7.5384362139917993</v>
      </c>
      <c r="M431" s="4">
        <f t="shared" si="12"/>
        <v>-23.850766257824205</v>
      </c>
    </row>
    <row r="432" spans="1:13" x14ac:dyDescent="0.25">
      <c r="A432" s="4">
        <v>42.900000000000006</v>
      </c>
      <c r="B432" s="4">
        <v>5.5131406172291397</v>
      </c>
      <c r="C432" s="4">
        <v>2.18540937298379</v>
      </c>
      <c r="D432" s="4">
        <v>4.4822407473097003</v>
      </c>
      <c r="E432" s="4">
        <v>-0.86596910539748995</v>
      </c>
      <c r="F432" s="4">
        <v>15.4262962962963</v>
      </c>
      <c r="G432" s="4">
        <v>-0.86596910539748995</v>
      </c>
      <c r="H432" s="4">
        <f t="shared" si="12"/>
        <v>-24.486859382770859</v>
      </c>
      <c r="I432" s="4">
        <f t="shared" si="12"/>
        <v>-27.814590627016209</v>
      </c>
      <c r="J432" s="4">
        <f t="shared" si="12"/>
        <v>-18.517759252690301</v>
      </c>
      <c r="K432" s="4">
        <f t="shared" si="12"/>
        <v>-23.86596910539749</v>
      </c>
      <c r="L432" s="4">
        <f t="shared" si="12"/>
        <v>-7.5737037037036998</v>
      </c>
      <c r="M432" s="4">
        <f t="shared" si="12"/>
        <v>-23.86596910539749</v>
      </c>
    </row>
    <row r="433" spans="1:13" x14ac:dyDescent="0.25">
      <c r="A433" s="4">
        <v>43</v>
      </c>
      <c r="B433" s="4">
        <v>5.4979731663061999</v>
      </c>
      <c r="C433" s="4">
        <v>2.17024192206086</v>
      </c>
      <c r="D433" s="4">
        <v>4.4670732963867703</v>
      </c>
      <c r="E433" s="4">
        <v>-0.88113655632042198</v>
      </c>
      <c r="F433" s="4">
        <v>15.3909465020576</v>
      </c>
      <c r="G433" s="4">
        <v>-0.88113655632042198</v>
      </c>
      <c r="H433" s="4">
        <f t="shared" si="12"/>
        <v>-24.502026833693801</v>
      </c>
      <c r="I433" s="4">
        <f t="shared" si="12"/>
        <v>-27.82975807793914</v>
      </c>
      <c r="J433" s="4">
        <f t="shared" si="12"/>
        <v>-18.532926703613228</v>
      </c>
      <c r="K433" s="4">
        <f t="shared" si="12"/>
        <v>-23.881136556320421</v>
      </c>
      <c r="L433" s="4">
        <f t="shared" si="12"/>
        <v>-7.6090534979423996</v>
      </c>
      <c r="M433" s="4">
        <f t="shared" si="12"/>
        <v>-23.881136556320421</v>
      </c>
    </row>
    <row r="434" spans="1:13" x14ac:dyDescent="0.25">
      <c r="A434" s="4">
        <v>43.1</v>
      </c>
      <c r="B434" s="4">
        <v>5.4828409475890298</v>
      </c>
      <c r="C434" s="4">
        <v>2.1551097033436801</v>
      </c>
      <c r="D434" s="4">
        <v>4.4519410776695896</v>
      </c>
      <c r="E434" s="4">
        <v>-0.89626877503760005</v>
      </c>
      <c r="F434" s="4">
        <v>15.355514403292201</v>
      </c>
      <c r="G434" s="4">
        <v>-0.89626877503760005</v>
      </c>
      <c r="H434" s="4">
        <f t="shared" si="12"/>
        <v>-24.517159052410971</v>
      </c>
      <c r="I434" s="4">
        <f t="shared" si="12"/>
        <v>-27.84489029665632</v>
      </c>
      <c r="J434" s="4">
        <f t="shared" si="12"/>
        <v>-18.548058922330412</v>
      </c>
      <c r="K434" s="4">
        <f t="shared" si="12"/>
        <v>-23.896268775037601</v>
      </c>
      <c r="L434" s="4">
        <f t="shared" si="12"/>
        <v>-7.6444855967077991</v>
      </c>
      <c r="M434" s="4">
        <f t="shared" si="12"/>
        <v>-23.896268775037601</v>
      </c>
    </row>
    <row r="435" spans="1:13" x14ac:dyDescent="0.25">
      <c r="A435" s="4">
        <v>43.2</v>
      </c>
      <c r="B435" s="4">
        <v>5.4677437977763201</v>
      </c>
      <c r="C435" s="4">
        <v>2.14001255353097</v>
      </c>
      <c r="D435" s="4">
        <v>4.4368439278568799</v>
      </c>
      <c r="E435" s="4">
        <v>-0.91136592485030499</v>
      </c>
      <c r="F435" s="4">
        <v>15.32</v>
      </c>
      <c r="G435" s="4">
        <v>-0.91136592485030499</v>
      </c>
      <c r="H435" s="4">
        <f t="shared" si="12"/>
        <v>-24.532256202223678</v>
      </c>
      <c r="I435" s="4">
        <f t="shared" si="12"/>
        <v>-27.859987446469031</v>
      </c>
      <c r="J435" s="4">
        <f t="shared" si="12"/>
        <v>-18.563156072143119</v>
      </c>
      <c r="K435" s="4">
        <f t="shared" si="12"/>
        <v>-23.911365924850305</v>
      </c>
      <c r="L435" s="4">
        <f t="shared" si="12"/>
        <v>-7.68</v>
      </c>
      <c r="M435" s="4">
        <f t="shared" si="12"/>
        <v>-23.911365924850305</v>
      </c>
    </row>
    <row r="436" spans="1:13" x14ac:dyDescent="0.25">
      <c r="A436" s="4">
        <v>43.300000000000004</v>
      </c>
      <c r="B436" s="4">
        <v>5.4526815546995202</v>
      </c>
      <c r="C436" s="4">
        <v>2.12495031045417</v>
      </c>
      <c r="D436" s="4">
        <v>4.4217816847800799</v>
      </c>
      <c r="E436" s="4">
        <v>-0.92642816792710803</v>
      </c>
      <c r="F436" s="4">
        <v>15.2844032921811</v>
      </c>
      <c r="G436" s="4">
        <v>-0.92642816792710803</v>
      </c>
      <c r="H436" s="4">
        <f t="shared" si="12"/>
        <v>-24.54731844530048</v>
      </c>
      <c r="I436" s="4">
        <f t="shared" si="12"/>
        <v>-27.875049689545829</v>
      </c>
      <c r="J436" s="4">
        <f t="shared" si="12"/>
        <v>-18.578218315219921</v>
      </c>
      <c r="K436" s="4">
        <f t="shared" si="12"/>
        <v>-23.926428167927106</v>
      </c>
      <c r="L436" s="4">
        <f t="shared" si="12"/>
        <v>-7.7155967078189001</v>
      </c>
      <c r="M436" s="4">
        <f t="shared" si="12"/>
        <v>-23.926428167927106</v>
      </c>
    </row>
    <row r="437" spans="1:13" x14ac:dyDescent="0.25">
      <c r="A437" s="4">
        <v>43.400000000000006</v>
      </c>
      <c r="B437" s="4">
        <v>5.43765405731234</v>
      </c>
      <c r="C437" s="4">
        <v>2.1099228130669898</v>
      </c>
      <c r="D437" s="4">
        <v>4.4067541873928997</v>
      </c>
      <c r="E437" s="4">
        <v>-0.94145566531428504</v>
      </c>
      <c r="F437" s="4">
        <v>15.2487242798354</v>
      </c>
      <c r="G437" s="4">
        <v>-0.94145566531428504</v>
      </c>
      <c r="H437" s="4">
        <f t="shared" si="12"/>
        <v>-24.56234594268766</v>
      </c>
      <c r="I437" s="4">
        <f t="shared" si="12"/>
        <v>-27.890077186933009</v>
      </c>
      <c r="J437" s="4">
        <f t="shared" si="12"/>
        <v>-18.593245812607101</v>
      </c>
      <c r="K437" s="4">
        <f t="shared" si="12"/>
        <v>-23.941455665314287</v>
      </c>
      <c r="L437" s="4">
        <f t="shared" si="12"/>
        <v>-7.7512757201645996</v>
      </c>
      <c r="M437" s="4">
        <f t="shared" si="12"/>
        <v>-23.941455665314287</v>
      </c>
    </row>
    <row r="438" spans="1:13" x14ac:dyDescent="0.25">
      <c r="A438" s="4">
        <v>43.5</v>
      </c>
      <c r="B438" s="4">
        <v>5.4226611456804399</v>
      </c>
      <c r="C438" s="4">
        <v>2.0949299014350902</v>
      </c>
      <c r="D438" s="4">
        <v>4.3917612757609996</v>
      </c>
      <c r="E438" s="4">
        <v>-0.95644857694618501</v>
      </c>
      <c r="F438" s="4">
        <v>15.212962962962999</v>
      </c>
      <c r="G438" s="4">
        <v>-0.95644857694618501</v>
      </c>
      <c r="H438" s="4">
        <f t="shared" si="12"/>
        <v>-24.57733885431956</v>
      </c>
      <c r="I438" s="4">
        <f t="shared" si="12"/>
        <v>-27.905070098564909</v>
      </c>
      <c r="J438" s="4">
        <f t="shared" si="12"/>
        <v>-18.608238724239001</v>
      </c>
      <c r="K438" s="4">
        <f t="shared" si="12"/>
        <v>-23.956448576946187</v>
      </c>
      <c r="L438" s="4">
        <f t="shared" si="12"/>
        <v>-7.7870370370370008</v>
      </c>
      <c r="M438" s="4">
        <f t="shared" si="12"/>
        <v>-23.956448576946187</v>
      </c>
    </row>
    <row r="439" spans="1:13" x14ac:dyDescent="0.25">
      <c r="A439" s="4">
        <v>43.6</v>
      </c>
      <c r="B439" s="4">
        <v>5.4077026609712098</v>
      </c>
      <c r="C439" s="4">
        <v>2.0799714167258601</v>
      </c>
      <c r="D439" s="4">
        <v>4.3768027910517704</v>
      </c>
      <c r="E439" s="4">
        <v>-0.97140706165541402</v>
      </c>
      <c r="F439" s="4">
        <v>15.177119341563801</v>
      </c>
      <c r="G439" s="4">
        <v>-0.97140706165541402</v>
      </c>
      <c r="H439" s="4">
        <f t="shared" si="12"/>
        <v>-24.592297339028789</v>
      </c>
      <c r="I439" s="4">
        <f t="shared" si="12"/>
        <v>-27.920028583274139</v>
      </c>
      <c r="J439" s="4">
        <f t="shared" si="12"/>
        <v>-18.62319720894823</v>
      </c>
      <c r="K439" s="4">
        <f t="shared" si="12"/>
        <v>-23.971407061655412</v>
      </c>
      <c r="L439" s="4">
        <f t="shared" si="12"/>
        <v>-7.8228806584361994</v>
      </c>
      <c r="M439" s="4">
        <f t="shared" si="12"/>
        <v>-23.971407061655412</v>
      </c>
    </row>
    <row r="440" spans="1:13" x14ac:dyDescent="0.25">
      <c r="A440" s="4">
        <v>43.7</v>
      </c>
      <c r="B440" s="4">
        <v>5.3927784454436702</v>
      </c>
      <c r="C440" s="4">
        <v>2.0650472011983299</v>
      </c>
      <c r="D440" s="4">
        <v>4.3618785755242397</v>
      </c>
      <c r="E440" s="4">
        <v>-0.98633127718295399</v>
      </c>
      <c r="F440" s="4">
        <v>15.1411934156379</v>
      </c>
      <c r="G440" s="4">
        <v>-0.98633127718295399</v>
      </c>
      <c r="H440" s="4">
        <f t="shared" si="12"/>
        <v>-24.607221554556329</v>
      </c>
      <c r="I440" s="4">
        <f t="shared" si="12"/>
        <v>-27.934952798801671</v>
      </c>
      <c r="J440" s="4">
        <f t="shared" si="12"/>
        <v>-18.638121424475759</v>
      </c>
      <c r="K440" s="4">
        <f t="shared" si="12"/>
        <v>-23.986331277182956</v>
      </c>
      <c r="L440" s="4">
        <f t="shared" si="12"/>
        <v>-7.8588065843620996</v>
      </c>
      <c r="M440" s="4">
        <f t="shared" si="12"/>
        <v>-23.986331277182956</v>
      </c>
    </row>
    <row r="441" spans="1:13" x14ac:dyDescent="0.25">
      <c r="A441" s="4">
        <v>43.800000000000004</v>
      </c>
      <c r="B441" s="4">
        <v>5.37788834243851</v>
      </c>
      <c r="C441" s="4">
        <v>2.0501570981931598</v>
      </c>
      <c r="D441" s="4">
        <v>4.3469884725190697</v>
      </c>
      <c r="E441" s="4">
        <v>-1.00122138018812</v>
      </c>
      <c r="F441" s="4">
        <v>15.105185185185199</v>
      </c>
      <c r="G441" s="4">
        <v>-1.00122138018812</v>
      </c>
      <c r="H441" s="4">
        <f t="shared" si="12"/>
        <v>-24.62211165756149</v>
      </c>
      <c r="I441" s="4">
        <f t="shared" si="12"/>
        <v>-27.949842901806839</v>
      </c>
      <c r="J441" s="4">
        <f t="shared" si="12"/>
        <v>-18.653011527480931</v>
      </c>
      <c r="K441" s="4">
        <f t="shared" si="12"/>
        <v>-24.00122138018812</v>
      </c>
      <c r="L441" s="4">
        <f t="shared" si="12"/>
        <v>-7.8948148148148007</v>
      </c>
      <c r="M441" s="4">
        <f t="shared" si="12"/>
        <v>-24.00122138018812</v>
      </c>
    </row>
    <row r="442" spans="1:13" x14ac:dyDescent="0.25">
      <c r="A442" s="4">
        <v>43.900000000000006</v>
      </c>
      <c r="B442" s="4">
        <v>5.36303219636818</v>
      </c>
      <c r="C442" s="4">
        <v>2.0353009521228298</v>
      </c>
      <c r="D442" s="4">
        <v>4.3321323264487397</v>
      </c>
      <c r="E442" s="4">
        <v>-1.01607752625845</v>
      </c>
      <c r="F442" s="4">
        <v>15.0690946502058</v>
      </c>
      <c r="G442" s="4">
        <v>-1.01607752625845</v>
      </c>
      <c r="H442" s="4">
        <f t="shared" si="12"/>
        <v>-24.636967803631819</v>
      </c>
      <c r="I442" s="4">
        <f t="shared" si="12"/>
        <v>-27.964699047877168</v>
      </c>
      <c r="J442" s="4">
        <f t="shared" si="12"/>
        <v>-18.66786767355126</v>
      </c>
      <c r="K442" s="4">
        <f t="shared" si="12"/>
        <v>-24.016077526258449</v>
      </c>
      <c r="L442" s="4">
        <f t="shared" si="12"/>
        <v>-7.9309053497941999</v>
      </c>
      <c r="M442" s="4">
        <f t="shared" si="12"/>
        <v>-24.016077526258449</v>
      </c>
    </row>
    <row r="443" spans="1:13" x14ac:dyDescent="0.25">
      <c r="A443" s="4">
        <v>44</v>
      </c>
      <c r="B443" s="4">
        <v>5.34820985270719</v>
      </c>
      <c r="C443" s="4">
        <v>2.0204786084618398</v>
      </c>
      <c r="D443" s="4">
        <v>4.3173099827877497</v>
      </c>
      <c r="E443" s="4">
        <v>-1.0308998699194301</v>
      </c>
      <c r="F443" s="4">
        <v>15.0329218106996</v>
      </c>
      <c r="G443" s="4">
        <v>-1.0308998699194301</v>
      </c>
      <c r="H443" s="4">
        <f t="shared" si="12"/>
        <v>-24.651790147292811</v>
      </c>
      <c r="I443" s="4">
        <f t="shared" si="12"/>
        <v>-27.97952139153816</v>
      </c>
      <c r="J443" s="4">
        <f t="shared" si="12"/>
        <v>-18.682690017212252</v>
      </c>
      <c r="K443" s="4">
        <f t="shared" si="12"/>
        <v>-24.030899869919431</v>
      </c>
      <c r="L443" s="4">
        <f t="shared" si="12"/>
        <v>-7.9670781893004001</v>
      </c>
      <c r="M443" s="4">
        <f t="shared" si="12"/>
        <v>-24.030899869919431</v>
      </c>
    </row>
    <row r="444" spans="1:13" x14ac:dyDescent="0.25">
      <c r="A444" s="4">
        <v>44.1</v>
      </c>
      <c r="B444" s="4">
        <v>5.3334211579824196</v>
      </c>
      <c r="C444" s="4">
        <v>2.0056899137370801</v>
      </c>
      <c r="D444" s="4">
        <v>4.3025212880629899</v>
      </c>
      <c r="E444" s="4">
        <v>-1.0456885646442</v>
      </c>
      <c r="F444" s="4">
        <v>14.9966666666667</v>
      </c>
      <c r="G444" s="4">
        <v>-1.0456885646442</v>
      </c>
      <c r="H444" s="4">
        <f t="shared" si="12"/>
        <v>-24.666578842017579</v>
      </c>
      <c r="I444" s="4">
        <f t="shared" si="12"/>
        <v>-27.994310086262921</v>
      </c>
      <c r="J444" s="4">
        <f t="shared" si="12"/>
        <v>-18.697478711937009</v>
      </c>
      <c r="K444" s="4">
        <f t="shared" si="12"/>
        <v>-24.045688564644202</v>
      </c>
      <c r="L444" s="4">
        <f t="shared" si="12"/>
        <v>-8.0033333333333001</v>
      </c>
      <c r="M444" s="4">
        <f t="shared" si="12"/>
        <v>-24.045688564644202</v>
      </c>
    </row>
    <row r="445" spans="1:13" x14ac:dyDescent="0.25">
      <c r="A445" s="4">
        <v>44.2</v>
      </c>
      <c r="B445" s="4">
        <v>5.3186659597636199</v>
      </c>
      <c r="C445" s="4">
        <v>1.9909347155182799</v>
      </c>
      <c r="D445" s="4">
        <v>4.2877660898441903</v>
      </c>
      <c r="E445" s="4">
        <v>-1.0604437628629999</v>
      </c>
      <c r="F445" s="4">
        <v>14.960329218107001</v>
      </c>
      <c r="G445" s="4">
        <v>-1.0604437628629999</v>
      </c>
      <c r="H445" s="4">
        <f t="shared" si="12"/>
        <v>-24.681334040236379</v>
      </c>
      <c r="I445" s="4">
        <f t="shared" si="12"/>
        <v>-28.009065284481721</v>
      </c>
      <c r="J445" s="4">
        <f t="shared" si="12"/>
        <v>-18.71223391015581</v>
      </c>
      <c r="K445" s="4">
        <f t="shared" si="12"/>
        <v>-24.060443762862999</v>
      </c>
      <c r="L445" s="4">
        <f t="shared" si="12"/>
        <v>-8.0396707818929993</v>
      </c>
      <c r="M445" s="4">
        <f t="shared" si="12"/>
        <v>-24.060443762862999</v>
      </c>
    </row>
    <row r="446" spans="1:13" x14ac:dyDescent="0.25">
      <c r="A446" s="4">
        <v>44.300000000000004</v>
      </c>
      <c r="B446" s="4">
        <v>5.3039441066539501</v>
      </c>
      <c r="C446" s="4">
        <v>1.9762128624086099</v>
      </c>
      <c r="D446" s="4">
        <v>4.2730442367345196</v>
      </c>
      <c r="E446" s="4">
        <v>-1.0751656159726699</v>
      </c>
      <c r="F446" s="4">
        <v>14.9239094650206</v>
      </c>
      <c r="G446" s="4">
        <v>-1.0751656159726699</v>
      </c>
      <c r="H446" s="4">
        <f t="shared" si="12"/>
        <v>-24.696055893346049</v>
      </c>
      <c r="I446" s="4">
        <f t="shared" si="12"/>
        <v>-28.023787137591391</v>
      </c>
      <c r="J446" s="4">
        <f t="shared" si="12"/>
        <v>-18.72695576326548</v>
      </c>
      <c r="K446" s="4">
        <f t="shared" si="12"/>
        <v>-24.075165615972669</v>
      </c>
      <c r="L446" s="4">
        <f t="shared" si="12"/>
        <v>-8.0760905349794001</v>
      </c>
      <c r="M446" s="4">
        <f t="shared" si="12"/>
        <v>-24.075165615972669</v>
      </c>
    </row>
    <row r="447" spans="1:13" x14ac:dyDescent="0.25">
      <c r="A447" s="4">
        <v>44.400000000000006</v>
      </c>
      <c r="B447" s="4">
        <v>5.2892554482807004</v>
      </c>
      <c r="C447" s="4">
        <v>1.96152420403536</v>
      </c>
      <c r="D447" s="4">
        <v>4.2583555783612699</v>
      </c>
      <c r="E447" s="4">
        <v>-1.0898542743459201</v>
      </c>
      <c r="F447" s="4">
        <v>14.8874074074074</v>
      </c>
      <c r="G447" s="4">
        <v>-1.0898542743459201</v>
      </c>
      <c r="H447" s="4">
        <f t="shared" si="12"/>
        <v>-24.710744551719301</v>
      </c>
      <c r="I447" s="4">
        <f t="shared" si="12"/>
        <v>-28.03847579596464</v>
      </c>
      <c r="J447" s="4">
        <f t="shared" si="12"/>
        <v>-18.741644421638732</v>
      </c>
      <c r="K447" s="4">
        <f t="shared" si="12"/>
        <v>-24.089854274345921</v>
      </c>
      <c r="L447" s="4">
        <f t="shared" si="12"/>
        <v>-8.1125925925926001</v>
      </c>
      <c r="M447" s="4">
        <f t="shared" si="12"/>
        <v>-24.089854274345921</v>
      </c>
    </row>
    <row r="448" spans="1:13" x14ac:dyDescent="0.25">
      <c r="A448" s="4">
        <v>44.5</v>
      </c>
      <c r="B448" s="4">
        <v>5.2745998352860299</v>
      </c>
      <c r="C448" s="4">
        <v>1.94686859104068</v>
      </c>
      <c r="D448" s="4">
        <v>4.2436999653665897</v>
      </c>
      <c r="E448" s="4">
        <v>-1.1045098873406001</v>
      </c>
      <c r="F448" s="4">
        <v>14.8508230452675</v>
      </c>
      <c r="G448" s="4">
        <v>-1.1045098873406001</v>
      </c>
      <c r="H448" s="4">
        <f t="shared" si="12"/>
        <v>-24.725400164713971</v>
      </c>
      <c r="I448" s="4">
        <f t="shared" si="12"/>
        <v>-28.05313140895932</v>
      </c>
      <c r="J448" s="4">
        <f t="shared" si="12"/>
        <v>-18.756300034633412</v>
      </c>
      <c r="K448" s="4">
        <f t="shared" si="12"/>
        <v>-24.104509887340601</v>
      </c>
      <c r="L448" s="4">
        <f t="shared" si="12"/>
        <v>-8.1491769547324999</v>
      </c>
      <c r="M448" s="4">
        <f t="shared" si="12"/>
        <v>-24.104509887340601</v>
      </c>
    </row>
    <row r="449" spans="1:13" x14ac:dyDescent="0.25">
      <c r="A449" s="4">
        <v>44.6</v>
      </c>
      <c r="B449" s="4">
        <v>5.2599771193178704</v>
      </c>
      <c r="C449" s="4">
        <v>1.93224587507253</v>
      </c>
      <c r="D449" s="4">
        <v>4.2290772493984399</v>
      </c>
      <c r="E449" s="4">
        <v>-1.1191326033087501</v>
      </c>
      <c r="F449" s="4">
        <v>14.814156378600799</v>
      </c>
      <c r="G449" s="4">
        <v>-1.1191326033087501</v>
      </c>
      <c r="H449" s="4">
        <f t="shared" si="12"/>
        <v>-24.74002288068213</v>
      </c>
      <c r="I449" s="4">
        <f t="shared" si="12"/>
        <v>-28.067754124927468</v>
      </c>
      <c r="J449" s="4">
        <f t="shared" si="12"/>
        <v>-18.77092275060156</v>
      </c>
      <c r="K449" s="4">
        <f t="shared" si="12"/>
        <v>-24.119132603308749</v>
      </c>
      <c r="L449" s="4">
        <f t="shared" si="12"/>
        <v>-8.1858436213992007</v>
      </c>
      <c r="M449" s="4">
        <f t="shared" si="12"/>
        <v>-24.119132603308749</v>
      </c>
    </row>
    <row r="450" spans="1:13" x14ac:dyDescent="0.25">
      <c r="A450" s="4">
        <v>44.7</v>
      </c>
      <c r="B450" s="4">
        <v>5.2453871530209497</v>
      </c>
      <c r="C450" s="4">
        <v>1.91765590877561</v>
      </c>
      <c r="D450" s="4">
        <v>4.2144872831015201</v>
      </c>
      <c r="E450" s="4">
        <v>-1.1337225696056701</v>
      </c>
      <c r="F450" s="4">
        <v>14.7774074074074</v>
      </c>
      <c r="G450" s="4">
        <v>-1.1337225696056701</v>
      </c>
      <c r="H450" s="4">
        <f t="shared" si="12"/>
        <v>-24.75461284697905</v>
      </c>
      <c r="I450" s="4">
        <f t="shared" si="12"/>
        <v>-28.082344091224389</v>
      </c>
      <c r="J450" s="4">
        <f t="shared" si="12"/>
        <v>-18.785512716898481</v>
      </c>
      <c r="K450" s="4">
        <f t="shared" si="12"/>
        <v>-24.13372256960567</v>
      </c>
      <c r="L450" s="4">
        <f t="shared" si="12"/>
        <v>-8.2225925925925996</v>
      </c>
      <c r="M450" s="4">
        <f t="shared" si="12"/>
        <v>-24.13372256960567</v>
      </c>
    </row>
    <row r="451" spans="1:13" x14ac:dyDescent="0.25">
      <c r="A451" s="4">
        <v>44.800000000000004</v>
      </c>
      <c r="B451" s="4">
        <v>5.2308297900278404</v>
      </c>
      <c r="C451" s="4">
        <v>1.90309854578249</v>
      </c>
      <c r="D451" s="4">
        <v>4.1999299201084099</v>
      </c>
      <c r="E451" s="4">
        <v>-1.14827993259878</v>
      </c>
      <c r="F451" s="4">
        <v>14.740576131687201</v>
      </c>
      <c r="G451" s="4">
        <v>-1.14827993259878</v>
      </c>
      <c r="H451" s="4">
        <f t="shared" si="12"/>
        <v>-24.76917020997216</v>
      </c>
      <c r="I451" s="4">
        <f t="shared" si="12"/>
        <v>-28.096901454217509</v>
      </c>
      <c r="J451" s="4">
        <f t="shared" si="12"/>
        <v>-18.80007007989159</v>
      </c>
      <c r="K451" s="4">
        <f t="shared" si="12"/>
        <v>-24.148279932598779</v>
      </c>
      <c r="L451" s="4">
        <f t="shared" si="12"/>
        <v>-8.2594238683127994</v>
      </c>
      <c r="M451" s="4">
        <f t="shared" si="12"/>
        <v>-24.148279932598779</v>
      </c>
    </row>
    <row r="452" spans="1:13" x14ac:dyDescent="0.25">
      <c r="A452" s="4">
        <v>44.900000000000006</v>
      </c>
      <c r="B452" s="4">
        <v>5.2163048849501497</v>
      </c>
      <c r="C452" s="4">
        <v>1.8885736407048099</v>
      </c>
      <c r="D452" s="4">
        <v>4.18540501503072</v>
      </c>
      <c r="E452" s="4">
        <v>-1.1628048376764699</v>
      </c>
      <c r="F452" s="4">
        <v>14.703662551440299</v>
      </c>
      <c r="G452" s="4">
        <v>-1.1628048376764699</v>
      </c>
      <c r="H452" s="4">
        <f t="shared" si="12"/>
        <v>-24.783695115049852</v>
      </c>
      <c r="I452" s="4">
        <f t="shared" si="12"/>
        <v>-28.111426359295191</v>
      </c>
      <c r="J452" s="4">
        <f t="shared" si="12"/>
        <v>-18.814594984969279</v>
      </c>
      <c r="K452" s="4">
        <f t="shared" si="12"/>
        <v>-24.162804837676468</v>
      </c>
      <c r="L452" s="4">
        <f t="shared" si="12"/>
        <v>-8.2963374485597008</v>
      </c>
      <c r="M452" s="4">
        <f t="shared" si="12"/>
        <v>-24.162804837676468</v>
      </c>
    </row>
    <row r="453" spans="1:13" x14ac:dyDescent="0.25">
      <c r="A453" s="4">
        <v>45</v>
      </c>
      <c r="B453" s="4">
        <v>5.2018122933698399</v>
      </c>
      <c r="C453" s="4">
        <v>1.8740810491244999</v>
      </c>
      <c r="D453" s="4">
        <v>4.1709124234504102</v>
      </c>
      <c r="E453" s="4">
        <v>-1.1772974292567799</v>
      </c>
      <c r="F453" s="4">
        <v>14.6666666666667</v>
      </c>
      <c r="G453" s="4">
        <v>-1.1772974292567799</v>
      </c>
      <c r="H453" s="4">
        <f t="shared" si="12"/>
        <v>-24.798187706630159</v>
      </c>
      <c r="I453" s="4">
        <f t="shared" si="12"/>
        <v>-28.125918950875501</v>
      </c>
      <c r="J453" s="4">
        <f t="shared" si="12"/>
        <v>-18.82908757654959</v>
      </c>
      <c r="K453" s="4">
        <f t="shared" si="12"/>
        <v>-24.177297429256779</v>
      </c>
      <c r="L453" s="4">
        <f t="shared" si="12"/>
        <v>-8.3333333333333002</v>
      </c>
      <c r="M453" s="4">
        <f t="shared" si="12"/>
        <v>-24.177297429256779</v>
      </c>
    </row>
    <row r="454" spans="1:13" x14ac:dyDescent="0.25">
      <c r="A454" s="4">
        <v>45.099999999999994</v>
      </c>
      <c r="B454" s="4">
        <v>5.1873518718305904</v>
      </c>
      <c r="C454" s="4">
        <v>1.85962062758525</v>
      </c>
      <c r="D454" s="4">
        <v>4.1564520019111599</v>
      </c>
      <c r="E454" s="4">
        <v>-1.19175785079603</v>
      </c>
      <c r="F454" s="4">
        <v>14.629588477366299</v>
      </c>
      <c r="G454" s="4">
        <v>-1.19175785079603</v>
      </c>
      <c r="H454" s="4">
        <f t="shared" si="12"/>
        <v>-24.81264812816941</v>
      </c>
      <c r="I454" s="4">
        <f t="shared" si="12"/>
        <v>-28.140379372414749</v>
      </c>
      <c r="J454" s="4">
        <f t="shared" si="12"/>
        <v>-18.843547998088841</v>
      </c>
      <c r="K454" s="4">
        <f t="shared" si="12"/>
        <v>-24.19175785079603</v>
      </c>
      <c r="L454" s="4">
        <f t="shared" si="12"/>
        <v>-8.3704115226337006</v>
      </c>
      <c r="M454" s="4">
        <f t="shared" si="12"/>
        <v>-24.19175785079603</v>
      </c>
    </row>
    <row r="455" spans="1:13" x14ac:dyDescent="0.25">
      <c r="A455" s="4">
        <v>45.199999999999996</v>
      </c>
      <c r="B455" s="4">
        <v>5.1729234778292703</v>
      </c>
      <c r="C455" s="4">
        <v>1.8451922335839199</v>
      </c>
      <c r="D455" s="4">
        <v>4.14202360790983</v>
      </c>
      <c r="E455" s="4">
        <v>-1.2061862447973499</v>
      </c>
      <c r="F455" s="4">
        <v>14.5924279835391</v>
      </c>
      <c r="G455" s="4">
        <v>-1.2061862447973499</v>
      </c>
      <c r="H455" s="4">
        <f t="shared" si="12"/>
        <v>-24.827076522170728</v>
      </c>
      <c r="I455" s="4">
        <f t="shared" si="12"/>
        <v>-28.154807766416081</v>
      </c>
      <c r="J455" s="4">
        <f t="shared" si="12"/>
        <v>-18.857976392090169</v>
      </c>
      <c r="K455" s="4">
        <f t="shared" si="12"/>
        <v>-24.206186244797351</v>
      </c>
      <c r="L455" s="4">
        <f t="shared" si="12"/>
        <v>-8.4075720164609002</v>
      </c>
      <c r="M455" s="4">
        <f t="shared" si="12"/>
        <v>-24.206186244797351</v>
      </c>
    </row>
    <row r="456" spans="1:13" x14ac:dyDescent="0.25">
      <c r="A456" s="4">
        <v>45.3</v>
      </c>
      <c r="B456" s="4">
        <v>5.1585269698075198</v>
      </c>
      <c r="C456" s="4">
        <v>1.8307957255621801</v>
      </c>
      <c r="D456" s="4">
        <v>4.1276270998880902</v>
      </c>
      <c r="E456" s="4">
        <v>-1.2205827528191</v>
      </c>
      <c r="F456" s="4">
        <v>14.5551851851852</v>
      </c>
      <c r="G456" s="4">
        <v>-1.2205827528191</v>
      </c>
      <c r="H456" s="4">
        <f t="shared" si="12"/>
        <v>-24.841473030192482</v>
      </c>
      <c r="I456" s="4">
        <f t="shared" si="12"/>
        <v>-28.169204274437821</v>
      </c>
      <c r="J456" s="4">
        <f t="shared" si="12"/>
        <v>-18.872372900111909</v>
      </c>
      <c r="K456" s="4">
        <f t="shared" si="12"/>
        <v>-24.220582752819102</v>
      </c>
      <c r="L456" s="4">
        <f t="shared" si="12"/>
        <v>-8.4448148148147997</v>
      </c>
      <c r="M456" s="4">
        <f t="shared" si="12"/>
        <v>-24.220582752819102</v>
      </c>
    </row>
    <row r="457" spans="1:13" x14ac:dyDescent="0.25">
      <c r="A457" s="4">
        <v>45.4</v>
      </c>
      <c r="B457" s="4">
        <v>5.1441622071434399</v>
      </c>
      <c r="C457" s="4">
        <v>1.8164309628980899</v>
      </c>
      <c r="D457" s="4">
        <v>4.1132623372240102</v>
      </c>
      <c r="E457" s="4">
        <v>-1.2349475154831799</v>
      </c>
      <c r="F457" s="4">
        <v>14.5178600823045</v>
      </c>
      <c r="G457" s="4">
        <v>-1.2349475154831799</v>
      </c>
      <c r="H457" s="4">
        <f t="shared" si="12"/>
        <v>-24.855837792856562</v>
      </c>
      <c r="I457" s="4">
        <f t="shared" si="12"/>
        <v>-28.183569037101911</v>
      </c>
      <c r="J457" s="4">
        <f t="shared" si="12"/>
        <v>-18.886737662775989</v>
      </c>
      <c r="K457" s="4">
        <f t="shared" si="12"/>
        <v>-24.234947515483181</v>
      </c>
      <c r="L457" s="4">
        <f t="shared" si="12"/>
        <v>-8.4821399176955001</v>
      </c>
      <c r="M457" s="4">
        <f t="shared" si="12"/>
        <v>-24.234947515483181</v>
      </c>
    </row>
    <row r="458" spans="1:13" x14ac:dyDescent="0.25">
      <c r="A458" s="4">
        <v>45.5</v>
      </c>
      <c r="B458" s="4">
        <v>5.1298290501433099</v>
      </c>
      <c r="C458" s="4">
        <v>1.80209780589797</v>
      </c>
      <c r="D458" s="4">
        <v>4.0989291802238803</v>
      </c>
      <c r="E458" s="4">
        <v>-1.2492806724833101</v>
      </c>
      <c r="F458" s="4">
        <v>14.4804526748971</v>
      </c>
      <c r="G458" s="4">
        <v>-1.2492806724833101</v>
      </c>
      <c r="H458" s="4">
        <f t="shared" si="12"/>
        <v>-24.870170949856689</v>
      </c>
      <c r="I458" s="4">
        <f t="shared" si="12"/>
        <v>-28.197902194102031</v>
      </c>
      <c r="J458" s="4">
        <f t="shared" si="12"/>
        <v>-18.90107081977612</v>
      </c>
      <c r="K458" s="4">
        <f t="shared" si="12"/>
        <v>-24.249280672483309</v>
      </c>
      <c r="L458" s="4">
        <f t="shared" si="12"/>
        <v>-8.5195473251029004</v>
      </c>
      <c r="M458" s="4">
        <f t="shared" si="12"/>
        <v>-24.249280672483309</v>
      </c>
    </row>
    <row r="459" spans="1:13" x14ac:dyDescent="0.25">
      <c r="A459" s="4">
        <v>45.599999999999994</v>
      </c>
      <c r="B459" s="4">
        <v>5.1155273600334796</v>
      </c>
      <c r="C459" s="4">
        <v>1.7877961157881299</v>
      </c>
      <c r="D459" s="4">
        <v>4.0846274901140402</v>
      </c>
      <c r="E459" s="4">
        <v>-1.2635823625931499</v>
      </c>
      <c r="F459" s="4">
        <v>14.442962962963</v>
      </c>
      <c r="G459" s="4">
        <v>-1.2635823625931499</v>
      </c>
      <c r="H459" s="4">
        <f t="shared" si="12"/>
        <v>-24.884472639966521</v>
      </c>
      <c r="I459" s="4">
        <f t="shared" si="12"/>
        <v>-28.212203884211871</v>
      </c>
      <c r="J459" s="4">
        <f t="shared" si="12"/>
        <v>-18.915372509885959</v>
      </c>
      <c r="K459" s="4">
        <f t="shared" si="12"/>
        <v>-24.263582362593151</v>
      </c>
      <c r="L459" s="4">
        <f t="shared" si="12"/>
        <v>-8.5570370370370004</v>
      </c>
      <c r="M459" s="4">
        <f t="shared" si="12"/>
        <v>-24.263582362593151</v>
      </c>
    </row>
    <row r="460" spans="1:13" x14ac:dyDescent="0.25">
      <c r="A460" s="4">
        <v>45.699999999999996</v>
      </c>
      <c r="B460" s="4">
        <v>5.10125699895225</v>
      </c>
      <c r="C460" s="4">
        <v>1.7735257547069001</v>
      </c>
      <c r="D460" s="4">
        <v>4.0703571290328098</v>
      </c>
      <c r="E460" s="4">
        <v>-1.27785272367437</v>
      </c>
      <c r="F460" s="4">
        <v>14.4053909465021</v>
      </c>
      <c r="G460" s="4">
        <v>-1.27785272367437</v>
      </c>
      <c r="H460" s="4">
        <f t="shared" si="12"/>
        <v>-24.898743001047748</v>
      </c>
      <c r="I460" s="4">
        <f t="shared" si="12"/>
        <v>-28.226474245293101</v>
      </c>
      <c r="J460" s="4">
        <f t="shared" si="12"/>
        <v>-18.929642870967189</v>
      </c>
      <c r="K460" s="4">
        <f t="shared" si="12"/>
        <v>-24.277852723674371</v>
      </c>
      <c r="L460" s="4">
        <f t="shared" si="12"/>
        <v>-8.5946090534978996</v>
      </c>
      <c r="M460" s="4">
        <f t="shared" si="12"/>
        <v>-24.277852723674371</v>
      </c>
    </row>
    <row r="461" spans="1:13" x14ac:dyDescent="0.25">
      <c r="A461" s="4">
        <v>45.8</v>
      </c>
      <c r="B461" s="4">
        <v>5.0870178299419599</v>
      </c>
      <c r="C461" s="4">
        <v>1.75928658569662</v>
      </c>
      <c r="D461" s="4">
        <v>4.0561179600225303</v>
      </c>
      <c r="E461" s="4">
        <v>-1.2920918926846601</v>
      </c>
      <c r="F461" s="4">
        <v>14.3677366255144</v>
      </c>
      <c r="G461" s="4">
        <v>-1.2920918926846601</v>
      </c>
      <c r="H461" s="4">
        <f t="shared" si="12"/>
        <v>-24.91298217005804</v>
      </c>
      <c r="I461" s="4">
        <f t="shared" si="12"/>
        <v>-28.240713414303379</v>
      </c>
      <c r="J461" s="4">
        <f t="shared" si="12"/>
        <v>-18.943882039977471</v>
      </c>
      <c r="K461" s="4">
        <f t="shared" si="12"/>
        <v>-24.29209189268466</v>
      </c>
      <c r="L461" s="4">
        <f t="shared" si="12"/>
        <v>-8.6322633744855999</v>
      </c>
      <c r="M461" s="4">
        <f t="shared" si="12"/>
        <v>-24.29209189268466</v>
      </c>
    </row>
    <row r="462" spans="1:13" x14ac:dyDescent="0.25">
      <c r="A462" s="4">
        <v>45.9</v>
      </c>
      <c r="B462" s="4">
        <v>5.0728097169410802</v>
      </c>
      <c r="C462" s="4">
        <v>1.74507847269574</v>
      </c>
      <c r="D462" s="4">
        <v>4.0419098470216497</v>
      </c>
      <c r="E462" s="4">
        <v>-1.3063000056855401</v>
      </c>
      <c r="F462" s="4">
        <v>14.33</v>
      </c>
      <c r="G462" s="4">
        <v>-1.3063000056855401</v>
      </c>
      <c r="H462" s="4">
        <f t="shared" si="12"/>
        <v>-24.92719028305892</v>
      </c>
      <c r="I462" s="4">
        <f t="shared" si="12"/>
        <v>-28.254921527304258</v>
      </c>
      <c r="J462" s="4">
        <f t="shared" si="12"/>
        <v>-18.95809015297835</v>
      </c>
      <c r="K462" s="4">
        <f t="shared" si="12"/>
        <v>-24.306300005685539</v>
      </c>
      <c r="L462" s="4">
        <f t="shared" si="12"/>
        <v>-8.67</v>
      </c>
      <c r="M462" s="4">
        <f t="shared" si="12"/>
        <v>-24.306300005685539</v>
      </c>
    </row>
    <row r="463" spans="1:13" x14ac:dyDescent="0.25">
      <c r="A463" s="4">
        <v>46</v>
      </c>
      <c r="B463" s="4">
        <v>5.0586325247763897</v>
      </c>
      <c r="C463" s="4">
        <v>1.73090128053104</v>
      </c>
      <c r="D463" s="4">
        <v>4.0277326548569503</v>
      </c>
      <c r="E463" s="4">
        <v>-1.3204771978502401</v>
      </c>
      <c r="F463" s="4">
        <v>14.292181069958801</v>
      </c>
      <c r="G463" s="4">
        <v>-1.3204771978502401</v>
      </c>
      <c r="H463" s="4">
        <f t="shared" si="12"/>
        <v>-24.941367475223611</v>
      </c>
      <c r="I463" s="4">
        <f t="shared" si="12"/>
        <v>-28.26909871946896</v>
      </c>
      <c r="J463" s="4">
        <f t="shared" si="12"/>
        <v>-18.972267345143049</v>
      </c>
      <c r="K463" s="4">
        <f t="shared" si="12"/>
        <v>-24.320477197850241</v>
      </c>
      <c r="L463" s="4">
        <f t="shared" si="12"/>
        <v>-8.7078189300411992</v>
      </c>
      <c r="M463" s="4">
        <f t="shared" si="12"/>
        <v>-24.320477197850241</v>
      </c>
    </row>
    <row r="464" spans="1:13" x14ac:dyDescent="0.25">
      <c r="A464" s="4">
        <v>46.099999999999994</v>
      </c>
      <c r="B464" s="4">
        <v>5.0444861191552803</v>
      </c>
      <c r="C464" s="4">
        <v>1.71675487490993</v>
      </c>
      <c r="D464" s="4">
        <v>4.0135862492358401</v>
      </c>
      <c r="E464" s="4">
        <v>-1.3346236034713499</v>
      </c>
      <c r="F464" s="4">
        <v>14.2542798353909</v>
      </c>
      <c r="G464" s="4">
        <v>-1.3346236034713499</v>
      </c>
      <c r="H464" s="4">
        <f t="shared" si="12"/>
        <v>-24.95551388084472</v>
      </c>
      <c r="I464" s="4">
        <f t="shared" si="12"/>
        <v>-28.283245125090069</v>
      </c>
      <c r="J464" s="4">
        <f t="shared" si="12"/>
        <v>-18.986413750764161</v>
      </c>
      <c r="K464" s="4">
        <f t="shared" si="12"/>
        <v>-24.33462360347135</v>
      </c>
      <c r="L464" s="4">
        <f t="shared" si="12"/>
        <v>-8.7457201646091001</v>
      </c>
      <c r="M464" s="4">
        <f t="shared" si="12"/>
        <v>-24.33462360347135</v>
      </c>
    </row>
    <row r="465" spans="1:13" x14ac:dyDescent="0.25">
      <c r="A465" s="4">
        <v>46.199999999999996</v>
      </c>
      <c r="B465" s="4">
        <v>5.0303703666581203</v>
      </c>
      <c r="C465" s="4">
        <v>1.7026391224127699</v>
      </c>
      <c r="D465" s="4">
        <v>3.99947049673868</v>
      </c>
      <c r="E465" s="4">
        <v>-1.3487393559684999</v>
      </c>
      <c r="F465" s="4">
        <v>14.216296296296299</v>
      </c>
      <c r="G465" s="4">
        <v>-1.3487393559684999</v>
      </c>
      <c r="H465" s="4">
        <f t="shared" si="12"/>
        <v>-24.969629633341881</v>
      </c>
      <c r="I465" s="4">
        <f t="shared" si="12"/>
        <v>-28.297360877587231</v>
      </c>
      <c r="J465" s="4">
        <f t="shared" si="12"/>
        <v>-19.000529503261319</v>
      </c>
      <c r="K465" s="4">
        <f t="shared" si="12"/>
        <v>-24.348739355968501</v>
      </c>
      <c r="L465" s="4">
        <f t="shared" si="12"/>
        <v>-8.7837037037037007</v>
      </c>
      <c r="M465" s="4">
        <f t="shared" si="12"/>
        <v>-24.348739355968501</v>
      </c>
    </row>
    <row r="466" spans="1:13" x14ac:dyDescent="0.25">
      <c r="A466" s="4">
        <v>46.3</v>
      </c>
      <c r="B466" s="4">
        <v>5.0162851347307003</v>
      </c>
      <c r="C466" s="4">
        <v>1.6885538904853601</v>
      </c>
      <c r="D466" s="4">
        <v>3.9853852648112702</v>
      </c>
      <c r="E466" s="4">
        <v>-1.36282458789592</v>
      </c>
      <c r="F466" s="4">
        <v>14.178230452674899</v>
      </c>
      <c r="G466" s="4">
        <v>-1.36282458789592</v>
      </c>
      <c r="H466" s="4">
        <f t="shared" si="12"/>
        <v>-24.983714865269299</v>
      </c>
      <c r="I466" s="4">
        <f t="shared" si="12"/>
        <v>-28.311446109514641</v>
      </c>
      <c r="J466" s="4">
        <f t="shared" si="12"/>
        <v>-19.014614735188729</v>
      </c>
      <c r="K466" s="4">
        <f t="shared" si="12"/>
        <v>-24.362824587895918</v>
      </c>
      <c r="L466" s="4">
        <f t="shared" si="12"/>
        <v>-8.8217695473251005</v>
      </c>
      <c r="M466" s="4">
        <f t="shared" si="12"/>
        <v>-24.362824587895918</v>
      </c>
    </row>
    <row r="467" spans="1:13" x14ac:dyDescent="0.25">
      <c r="A467" s="4">
        <v>46.4</v>
      </c>
      <c r="B467" s="4">
        <v>5.0022302916767902</v>
      </c>
      <c r="C467" s="4">
        <v>1.6744990474314401</v>
      </c>
      <c r="D467" s="4">
        <v>3.97133042175735</v>
      </c>
      <c r="E467" s="4">
        <v>-1.37687943094984</v>
      </c>
      <c r="F467" s="4">
        <v>14.1400823045268</v>
      </c>
      <c r="G467" s="4">
        <v>-1.37687943094984</v>
      </c>
      <c r="H467" s="4">
        <f t="shared" si="12"/>
        <v>-24.997769708323212</v>
      </c>
      <c r="I467" s="4">
        <f t="shared" si="12"/>
        <v>-28.325500952568561</v>
      </c>
      <c r="J467" s="4">
        <f t="shared" si="12"/>
        <v>-19.028669578242649</v>
      </c>
      <c r="K467" s="4">
        <f t="shared" si="12"/>
        <v>-24.376879430949842</v>
      </c>
      <c r="L467" s="4">
        <f t="shared" si="12"/>
        <v>-8.8599176954732002</v>
      </c>
      <c r="M467" s="4">
        <f t="shared" si="12"/>
        <v>-24.376879430949842</v>
      </c>
    </row>
    <row r="468" spans="1:13" x14ac:dyDescent="0.25">
      <c r="A468" s="4">
        <v>46.5</v>
      </c>
      <c r="B468" s="4">
        <v>4.9882057066506897</v>
      </c>
      <c r="C468" s="4">
        <v>1.66047446240535</v>
      </c>
      <c r="D468" s="4">
        <v>3.9573058367312499</v>
      </c>
      <c r="E468" s="4">
        <v>-1.3909040159759301</v>
      </c>
      <c r="F468" s="4">
        <v>14.101851851851899</v>
      </c>
      <c r="G468" s="4">
        <v>-1.3909040159759301</v>
      </c>
      <c r="H468" s="4">
        <f t="shared" si="12"/>
        <v>-25.011794293349311</v>
      </c>
      <c r="I468" s="4">
        <f t="shared" si="12"/>
        <v>-28.33952553759465</v>
      </c>
      <c r="J468" s="4">
        <f t="shared" si="12"/>
        <v>-19.042694163268749</v>
      </c>
      <c r="K468" s="4">
        <f t="shared" si="12"/>
        <v>-24.390904015975931</v>
      </c>
      <c r="L468" s="4">
        <f t="shared" si="12"/>
        <v>-8.8981481481481008</v>
      </c>
      <c r="M468" s="4">
        <f t="shared" si="12"/>
        <v>-24.390904015975931</v>
      </c>
    </row>
    <row r="469" spans="1:13" x14ac:dyDescent="0.25">
      <c r="A469" s="4">
        <v>46.599999999999994</v>
      </c>
      <c r="B469" s="4">
        <v>4.9742112496499997</v>
      </c>
      <c r="C469" s="4">
        <v>1.64648000540465</v>
      </c>
      <c r="D469" s="4">
        <v>3.9433113797305599</v>
      </c>
      <c r="E469" s="4">
        <v>-1.4048984729766301</v>
      </c>
      <c r="F469" s="4">
        <v>14.063539094650199</v>
      </c>
      <c r="G469" s="4">
        <v>-1.4048984729766301</v>
      </c>
      <c r="H469" s="4">
        <f t="shared" si="12"/>
        <v>-25.025788750349999</v>
      </c>
      <c r="I469" s="4">
        <f t="shared" si="12"/>
        <v>-28.353519994595349</v>
      </c>
      <c r="J469" s="4">
        <f t="shared" si="12"/>
        <v>-19.056688620269441</v>
      </c>
      <c r="K469" s="4">
        <f t="shared" si="12"/>
        <v>-24.40489847297663</v>
      </c>
      <c r="L469" s="4">
        <f t="shared" si="12"/>
        <v>-8.9364609053498008</v>
      </c>
      <c r="M469" s="4">
        <f t="shared" si="12"/>
        <v>-24.40489847297663</v>
      </c>
    </row>
    <row r="470" spans="1:13" x14ac:dyDescent="0.25">
      <c r="A470" s="4">
        <v>46.699999999999996</v>
      </c>
      <c r="B470" s="4">
        <v>4.9602467915083199</v>
      </c>
      <c r="C470" s="4">
        <v>1.63251554726297</v>
      </c>
      <c r="D470" s="4">
        <v>3.9293469215888801</v>
      </c>
      <c r="E470" s="4">
        <v>-1.4188629311183101</v>
      </c>
      <c r="F470" s="4">
        <v>14.0251440329218</v>
      </c>
      <c r="G470" s="4">
        <v>-1.4188629311183101</v>
      </c>
      <c r="H470" s="4">
        <f t="shared" si="12"/>
        <v>-25.039753208491682</v>
      </c>
      <c r="I470" s="4">
        <f t="shared" si="12"/>
        <v>-28.367484452737031</v>
      </c>
      <c r="J470" s="4">
        <f t="shared" si="12"/>
        <v>-19.070653078411119</v>
      </c>
      <c r="K470" s="4">
        <f t="shared" si="12"/>
        <v>-24.418862931118309</v>
      </c>
      <c r="L470" s="4">
        <f t="shared" si="12"/>
        <v>-8.9748559670782004</v>
      </c>
      <c r="M470" s="4">
        <f t="shared" si="12"/>
        <v>-24.418862931118309</v>
      </c>
    </row>
    <row r="471" spans="1:13" x14ac:dyDescent="0.25">
      <c r="A471" s="4">
        <v>46.8</v>
      </c>
      <c r="B471" s="4">
        <v>4.94631220388814</v>
      </c>
      <c r="C471" s="4">
        <v>1.6185809596428</v>
      </c>
      <c r="D471" s="4">
        <v>3.9154123339687099</v>
      </c>
      <c r="E471" s="4">
        <v>-1.43279751873848</v>
      </c>
      <c r="F471" s="4">
        <v>13.9866666666667</v>
      </c>
      <c r="G471" s="4">
        <v>-1.43279751873848</v>
      </c>
      <c r="H471" s="4">
        <f t="shared" si="12"/>
        <v>-25.053687796111859</v>
      </c>
      <c r="I471" s="4">
        <f t="shared" si="12"/>
        <v>-28.381419040357201</v>
      </c>
      <c r="J471" s="4">
        <f t="shared" si="12"/>
        <v>-19.08458766603129</v>
      </c>
      <c r="K471" s="4">
        <f t="shared" si="12"/>
        <v>-24.432797518738479</v>
      </c>
      <c r="L471" s="4">
        <f t="shared" si="12"/>
        <v>-9.0133333333332999</v>
      </c>
      <c r="M471" s="4">
        <f t="shared" si="12"/>
        <v>-24.432797518738479</v>
      </c>
    </row>
    <row r="472" spans="1:13" x14ac:dyDescent="0.25">
      <c r="A472" s="4">
        <v>46.9</v>
      </c>
      <c r="B472" s="4">
        <v>4.9324073592737498</v>
      </c>
      <c r="C472" s="4">
        <v>1.6046761150284099</v>
      </c>
      <c r="D472" s="4">
        <v>3.9015074893543198</v>
      </c>
      <c r="E472" s="4">
        <v>-1.4467023633528699</v>
      </c>
      <c r="F472" s="4">
        <v>13.9481069958848</v>
      </c>
      <c r="G472" s="4">
        <v>-1.4467023633528699</v>
      </c>
      <c r="H472" s="4">
        <f t="shared" si="12"/>
        <v>-25.06759264072625</v>
      </c>
      <c r="I472" s="4">
        <f t="shared" si="12"/>
        <v>-28.395323884971589</v>
      </c>
      <c r="J472" s="4">
        <f t="shared" si="12"/>
        <v>-19.098492510645681</v>
      </c>
      <c r="K472" s="4">
        <f t="shared" si="12"/>
        <v>-24.44670236335287</v>
      </c>
      <c r="L472" s="4">
        <f t="shared" si="12"/>
        <v>-9.0518930041152004</v>
      </c>
      <c r="M472" s="4">
        <f t="shared" si="12"/>
        <v>-24.44670236335287</v>
      </c>
    </row>
    <row r="473" spans="1:13" x14ac:dyDescent="0.25">
      <c r="A473" s="4">
        <v>47</v>
      </c>
      <c r="B473" s="4">
        <v>4.9185321309642402</v>
      </c>
      <c r="C473" s="4">
        <v>1.5908008867188901</v>
      </c>
      <c r="D473" s="4">
        <v>3.8876322610448</v>
      </c>
      <c r="E473" s="4">
        <v>-1.46057759166239</v>
      </c>
      <c r="F473" s="4">
        <v>13.9094650205761</v>
      </c>
      <c r="G473" s="4">
        <v>-1.46057759166239</v>
      </c>
      <c r="H473" s="4">
        <f t="shared" si="12"/>
        <v>-25.081467869035759</v>
      </c>
      <c r="I473" s="4">
        <f t="shared" si="12"/>
        <v>-28.409199113281112</v>
      </c>
      <c r="J473" s="4">
        <f t="shared" si="12"/>
        <v>-19.1123677389552</v>
      </c>
      <c r="K473" s="4">
        <f t="shared" ref="K473:M536" si="13">E473-E$3</f>
        <v>-24.460577591662389</v>
      </c>
      <c r="L473" s="4">
        <f t="shared" si="13"/>
        <v>-9.0905349794239001</v>
      </c>
      <c r="M473" s="4">
        <f t="shared" si="13"/>
        <v>-24.460577591662389</v>
      </c>
    </row>
    <row r="474" spans="1:13" x14ac:dyDescent="0.25">
      <c r="A474" s="4">
        <v>47.099999999999994</v>
      </c>
      <c r="B474" s="4">
        <v>4.9046863930665596</v>
      </c>
      <c r="C474" s="4">
        <v>1.5769551488212099</v>
      </c>
      <c r="D474" s="4">
        <v>3.8737865231471198</v>
      </c>
      <c r="E474" s="4">
        <v>-1.4744233295600699</v>
      </c>
      <c r="F474" s="4">
        <v>13.8707407407407</v>
      </c>
      <c r="G474" s="4">
        <v>-1.4744233295600699</v>
      </c>
      <c r="H474" s="4">
        <f t="shared" ref="H474:M537" si="14">B474-B$3</f>
        <v>-25.095313606933441</v>
      </c>
      <c r="I474" s="4">
        <f t="shared" si="14"/>
        <v>-28.423044851178791</v>
      </c>
      <c r="J474" s="4">
        <f t="shared" si="14"/>
        <v>-19.126213476852879</v>
      </c>
      <c r="K474" s="4">
        <f t="shared" si="13"/>
        <v>-24.474423329560071</v>
      </c>
      <c r="L474" s="4">
        <f t="shared" si="13"/>
        <v>-9.1292592592592996</v>
      </c>
      <c r="M474" s="4">
        <f t="shared" si="13"/>
        <v>-24.474423329560071</v>
      </c>
    </row>
    <row r="475" spans="1:13" x14ac:dyDescent="0.25">
      <c r="A475" s="4">
        <v>47.199999999999996</v>
      </c>
      <c r="B475" s="4">
        <v>4.8908700204886797</v>
      </c>
      <c r="C475" s="4">
        <v>1.56313877624334</v>
      </c>
      <c r="D475" s="4">
        <v>3.8599701505692501</v>
      </c>
      <c r="E475" s="4">
        <v>-1.4882397021379401</v>
      </c>
      <c r="F475" s="4">
        <v>13.831934156378599</v>
      </c>
      <c r="G475" s="4">
        <v>-1.4882397021379401</v>
      </c>
      <c r="H475" s="4">
        <f t="shared" si="14"/>
        <v>-25.109129979511319</v>
      </c>
      <c r="I475" s="4">
        <f t="shared" si="14"/>
        <v>-28.436861223756662</v>
      </c>
      <c r="J475" s="4">
        <f t="shared" si="14"/>
        <v>-19.14002984943075</v>
      </c>
      <c r="K475" s="4">
        <f t="shared" si="13"/>
        <v>-24.488239702137939</v>
      </c>
      <c r="L475" s="4">
        <f t="shared" si="13"/>
        <v>-9.1680658436214006</v>
      </c>
      <c r="M475" s="4">
        <f t="shared" si="13"/>
        <v>-24.488239702137939</v>
      </c>
    </row>
    <row r="476" spans="1:13" x14ac:dyDescent="0.25">
      <c r="A476" s="4">
        <v>47.3</v>
      </c>
      <c r="B476" s="4">
        <v>4.8770828889328302</v>
      </c>
      <c r="C476" s="4">
        <v>1.54935164468748</v>
      </c>
      <c r="D476" s="4">
        <v>3.8461830190133899</v>
      </c>
      <c r="E476" s="4">
        <v>-1.5020268336938001</v>
      </c>
      <c r="F476" s="4">
        <v>13.793045267489701</v>
      </c>
      <c r="G476" s="4">
        <v>-1.5020268336938001</v>
      </c>
      <c r="H476" s="4">
        <f t="shared" si="14"/>
        <v>-25.122917111067171</v>
      </c>
      <c r="I476" s="4">
        <f t="shared" si="14"/>
        <v>-28.45064835531252</v>
      </c>
      <c r="J476" s="4">
        <f t="shared" si="14"/>
        <v>-19.153816980986612</v>
      </c>
      <c r="K476" s="4">
        <f t="shared" si="13"/>
        <v>-24.502026833693801</v>
      </c>
      <c r="L476" s="4">
        <f t="shared" si="13"/>
        <v>-9.2069547325102992</v>
      </c>
      <c r="M476" s="4">
        <f t="shared" si="13"/>
        <v>-24.502026833693801</v>
      </c>
    </row>
    <row r="477" spans="1:13" x14ac:dyDescent="0.25">
      <c r="A477" s="4">
        <v>47.4</v>
      </c>
      <c r="B477" s="4">
        <v>4.8633248748887201</v>
      </c>
      <c r="C477" s="4">
        <v>1.5355936306433799</v>
      </c>
      <c r="D477" s="4">
        <v>3.8324250049692901</v>
      </c>
      <c r="E477" s="4">
        <v>-1.5157848477378999</v>
      </c>
      <c r="F477" s="4">
        <v>13.754074074074101</v>
      </c>
      <c r="G477" s="4">
        <v>-1.5157848477378999</v>
      </c>
      <c r="H477" s="4">
        <f t="shared" si="14"/>
        <v>-25.136675125111282</v>
      </c>
      <c r="I477" s="4">
        <f t="shared" si="14"/>
        <v>-28.46440636935662</v>
      </c>
      <c r="J477" s="4">
        <f t="shared" si="14"/>
        <v>-19.167574995030709</v>
      </c>
      <c r="K477" s="4">
        <f t="shared" si="13"/>
        <v>-24.515784847737901</v>
      </c>
      <c r="L477" s="4">
        <f t="shared" si="13"/>
        <v>-9.2459259259258992</v>
      </c>
      <c r="M477" s="4">
        <f t="shared" si="13"/>
        <v>-24.515784847737901</v>
      </c>
    </row>
    <row r="478" spans="1:13" x14ac:dyDescent="0.25">
      <c r="A478" s="4">
        <v>47.5</v>
      </c>
      <c r="B478" s="4">
        <v>4.8495958556270002</v>
      </c>
      <c r="C478" s="4">
        <v>1.5218646113816601</v>
      </c>
      <c r="D478" s="4">
        <v>3.8186959857075702</v>
      </c>
      <c r="E478" s="4">
        <v>-1.52951386699962</v>
      </c>
      <c r="F478" s="4">
        <v>13.7150205761317</v>
      </c>
      <c r="G478" s="4">
        <v>-1.52951386699962</v>
      </c>
      <c r="H478" s="4">
        <f t="shared" si="14"/>
        <v>-25.150404144372999</v>
      </c>
      <c r="I478" s="4">
        <f t="shared" si="14"/>
        <v>-28.478135388618341</v>
      </c>
      <c r="J478" s="4">
        <f t="shared" si="14"/>
        <v>-19.181304014292429</v>
      </c>
      <c r="K478" s="4">
        <f t="shared" si="13"/>
        <v>-24.529513866999618</v>
      </c>
      <c r="L478" s="4">
        <f t="shared" si="13"/>
        <v>-9.2849794238683003</v>
      </c>
      <c r="M478" s="4">
        <f t="shared" si="13"/>
        <v>-24.529513866999618</v>
      </c>
    </row>
    <row r="479" spans="1:13" x14ac:dyDescent="0.25">
      <c r="A479" s="4">
        <v>47.599999999999994</v>
      </c>
      <c r="B479" s="4">
        <v>4.8358957091925996</v>
      </c>
      <c r="C479" s="4">
        <v>1.5081644649472601</v>
      </c>
      <c r="D479" s="4">
        <v>3.80499583927317</v>
      </c>
      <c r="E479" s="4">
        <v>-1.54321401343402</v>
      </c>
      <c r="F479" s="4">
        <v>13.675884773662601</v>
      </c>
      <c r="G479" s="4">
        <v>-1.54321401343402</v>
      </c>
      <c r="H479" s="4">
        <f t="shared" si="14"/>
        <v>-25.164104290807401</v>
      </c>
      <c r="I479" s="4">
        <f t="shared" si="14"/>
        <v>-28.49183553505274</v>
      </c>
      <c r="J479" s="4">
        <f t="shared" si="14"/>
        <v>-19.195004160726832</v>
      </c>
      <c r="K479" s="4">
        <f t="shared" si="13"/>
        <v>-24.543214013434021</v>
      </c>
      <c r="L479" s="4">
        <f t="shared" si="13"/>
        <v>-9.3241152263373994</v>
      </c>
      <c r="M479" s="4">
        <f t="shared" si="13"/>
        <v>-24.543214013434021</v>
      </c>
    </row>
    <row r="480" spans="1:13" x14ac:dyDescent="0.25">
      <c r="A480" s="4">
        <v>47.699999999999996</v>
      </c>
      <c r="B480" s="4">
        <v>4.8222243143982899</v>
      </c>
      <c r="C480" s="4">
        <v>1.49449307015295</v>
      </c>
      <c r="D480" s="4">
        <v>3.7913244444788599</v>
      </c>
      <c r="E480" s="4">
        <v>-1.5568854082283301</v>
      </c>
      <c r="F480" s="4">
        <v>13.6366666666667</v>
      </c>
      <c r="G480" s="4">
        <v>-1.5568854082283301</v>
      </c>
      <c r="H480" s="4">
        <f t="shared" si="14"/>
        <v>-25.177775685601709</v>
      </c>
      <c r="I480" s="4">
        <f t="shared" si="14"/>
        <v>-28.505506929847051</v>
      </c>
      <c r="J480" s="4">
        <f t="shared" si="14"/>
        <v>-19.20867555552114</v>
      </c>
      <c r="K480" s="4">
        <f t="shared" si="13"/>
        <v>-24.556885408228329</v>
      </c>
      <c r="L480" s="4">
        <f t="shared" si="13"/>
        <v>-9.3633333333332995</v>
      </c>
      <c r="M480" s="4">
        <f t="shared" si="13"/>
        <v>-24.556885408228329</v>
      </c>
    </row>
    <row r="481" spans="1:13" x14ac:dyDescent="0.25">
      <c r="A481" s="4">
        <v>47.8</v>
      </c>
      <c r="B481" s="4">
        <v>4.8085815508182197</v>
      </c>
      <c r="C481" s="4">
        <v>1.48085030657287</v>
      </c>
      <c r="D481" s="4">
        <v>3.7776816808987799</v>
      </c>
      <c r="E481" s="4">
        <v>-1.5705281718084101</v>
      </c>
      <c r="F481" s="4">
        <v>13.597366255143999</v>
      </c>
      <c r="G481" s="4">
        <v>-1.5705281718084101</v>
      </c>
      <c r="H481" s="4">
        <f t="shared" si="14"/>
        <v>-25.191418449181782</v>
      </c>
      <c r="I481" s="4">
        <f t="shared" si="14"/>
        <v>-28.519149693427131</v>
      </c>
      <c r="J481" s="4">
        <f t="shared" si="14"/>
        <v>-19.22231831910122</v>
      </c>
      <c r="K481" s="4">
        <f t="shared" si="13"/>
        <v>-24.570528171808409</v>
      </c>
      <c r="L481" s="4">
        <f t="shared" si="13"/>
        <v>-9.4026337448560007</v>
      </c>
      <c r="M481" s="4">
        <f t="shared" si="13"/>
        <v>-24.570528171808409</v>
      </c>
    </row>
    <row r="482" spans="1:13" x14ac:dyDescent="0.25">
      <c r="A482" s="4">
        <v>47.9</v>
      </c>
      <c r="B482" s="4">
        <v>4.7949672987815504</v>
      </c>
      <c r="C482" s="4">
        <v>1.46723605453621</v>
      </c>
      <c r="D482" s="4">
        <v>3.7640674288621199</v>
      </c>
      <c r="E482" s="4">
        <v>-1.5841424238450701</v>
      </c>
      <c r="F482" s="4">
        <v>13.5579835390947</v>
      </c>
      <c r="G482" s="4">
        <v>-1.5841424238450701</v>
      </c>
      <c r="H482" s="4">
        <f t="shared" si="14"/>
        <v>-25.20503270121845</v>
      </c>
      <c r="I482" s="4">
        <f t="shared" si="14"/>
        <v>-28.532763945463792</v>
      </c>
      <c r="J482" s="4">
        <f t="shared" si="14"/>
        <v>-19.23593257113788</v>
      </c>
      <c r="K482" s="4">
        <f t="shared" si="13"/>
        <v>-24.584142423845069</v>
      </c>
      <c r="L482" s="4">
        <f t="shared" si="13"/>
        <v>-9.4420164609053003</v>
      </c>
      <c r="M482" s="4">
        <f t="shared" si="13"/>
        <v>-24.584142423845069</v>
      </c>
    </row>
    <row r="483" spans="1:13" x14ac:dyDescent="0.25">
      <c r="A483" s="4">
        <v>48</v>
      </c>
      <c r="B483" s="4">
        <v>4.7813814393661902</v>
      </c>
      <c r="C483" s="4">
        <v>1.45365019512085</v>
      </c>
      <c r="D483" s="4">
        <v>3.7504815694467601</v>
      </c>
      <c r="E483" s="4">
        <v>-1.59772828326043</v>
      </c>
      <c r="F483" s="4">
        <v>13.5185185185185</v>
      </c>
      <c r="G483" s="4">
        <v>-1.59772828326043</v>
      </c>
      <c r="H483" s="4">
        <f t="shared" si="14"/>
        <v>-25.218618560633811</v>
      </c>
      <c r="I483" s="4">
        <f t="shared" si="14"/>
        <v>-28.546349804879149</v>
      </c>
      <c r="J483" s="4">
        <f t="shared" si="14"/>
        <v>-19.249518430553241</v>
      </c>
      <c r="K483" s="4">
        <f t="shared" si="13"/>
        <v>-24.59772828326043</v>
      </c>
      <c r="L483" s="4">
        <f t="shared" si="13"/>
        <v>-9.4814814814815005</v>
      </c>
      <c r="M483" s="4">
        <f t="shared" si="13"/>
        <v>-24.59772828326043</v>
      </c>
    </row>
    <row r="484" spans="1:13" x14ac:dyDescent="0.25">
      <c r="A484" s="4">
        <v>48.099999999999994</v>
      </c>
      <c r="B484" s="4">
        <v>4.76782385439253</v>
      </c>
      <c r="C484" s="4">
        <v>1.44009261014718</v>
      </c>
      <c r="D484" s="4">
        <v>3.7369239844730902</v>
      </c>
      <c r="E484" s="4">
        <v>-1.6112858682341</v>
      </c>
      <c r="F484" s="4">
        <v>13.4789711934156</v>
      </c>
      <c r="G484" s="4">
        <v>-1.6112858682341</v>
      </c>
      <c r="H484" s="4">
        <f t="shared" si="14"/>
        <v>-25.232176145607468</v>
      </c>
      <c r="I484" s="4">
        <f t="shared" si="14"/>
        <v>-28.559907389852821</v>
      </c>
      <c r="J484" s="4">
        <f t="shared" si="14"/>
        <v>-19.263076015526909</v>
      </c>
      <c r="K484" s="4">
        <f t="shared" si="13"/>
        <v>-24.611285868234098</v>
      </c>
      <c r="L484" s="4">
        <f t="shared" si="13"/>
        <v>-9.5210288065844004</v>
      </c>
      <c r="M484" s="4">
        <f t="shared" si="13"/>
        <v>-24.611285868234098</v>
      </c>
    </row>
    <row r="485" spans="1:13" x14ac:dyDescent="0.25">
      <c r="A485" s="4">
        <v>48.199999999999996</v>
      </c>
      <c r="B485" s="4">
        <v>4.7542944264172604</v>
      </c>
      <c r="C485" s="4">
        <v>1.42656318217191</v>
      </c>
      <c r="D485" s="4">
        <v>3.7233945564978201</v>
      </c>
      <c r="E485" s="4">
        <v>-1.62481529620937</v>
      </c>
      <c r="F485" s="4">
        <v>13.439341563786</v>
      </c>
      <c r="G485" s="4">
        <v>-1.62481529620937</v>
      </c>
      <c r="H485" s="4">
        <f t="shared" si="14"/>
        <v>-25.24570557358274</v>
      </c>
      <c r="I485" s="4">
        <f t="shared" si="14"/>
        <v>-28.573436817828089</v>
      </c>
      <c r="J485" s="4">
        <f t="shared" si="14"/>
        <v>-19.276605443502181</v>
      </c>
      <c r="K485" s="4">
        <f t="shared" si="13"/>
        <v>-24.62481529620937</v>
      </c>
      <c r="L485" s="4">
        <f t="shared" si="13"/>
        <v>-9.5606584362140001</v>
      </c>
      <c r="M485" s="4">
        <f t="shared" si="13"/>
        <v>-24.62481529620937</v>
      </c>
    </row>
    <row r="486" spans="1:13" x14ac:dyDescent="0.25">
      <c r="A486" s="4">
        <v>48.3</v>
      </c>
      <c r="B486" s="4">
        <v>4.7407930387273201</v>
      </c>
      <c r="C486" s="4">
        <v>1.4130617944819699</v>
      </c>
      <c r="D486" s="4">
        <v>3.7098931688078798</v>
      </c>
      <c r="E486" s="4">
        <v>-1.63831668389931</v>
      </c>
      <c r="F486" s="4">
        <v>13.399629629629599</v>
      </c>
      <c r="G486" s="4">
        <v>-1.63831668389931</v>
      </c>
      <c r="H486" s="4">
        <f t="shared" si="14"/>
        <v>-25.259206961272682</v>
      </c>
      <c r="I486" s="4">
        <f t="shared" si="14"/>
        <v>-28.586938205518031</v>
      </c>
      <c r="J486" s="4">
        <f t="shared" si="14"/>
        <v>-19.290106831192119</v>
      </c>
      <c r="K486" s="4">
        <f t="shared" si="13"/>
        <v>-24.638316683899308</v>
      </c>
      <c r="L486" s="4">
        <f t="shared" si="13"/>
        <v>-9.6003703703704009</v>
      </c>
      <c r="M486" s="4">
        <f t="shared" si="13"/>
        <v>-24.638316683899308</v>
      </c>
    </row>
    <row r="487" spans="1:13" x14ac:dyDescent="0.25">
      <c r="A487" s="4">
        <v>48.4</v>
      </c>
      <c r="B487" s="4">
        <v>4.7273195753338202</v>
      </c>
      <c r="C487" s="4">
        <v>1.39958833108847</v>
      </c>
      <c r="D487" s="4">
        <v>3.6964197054143799</v>
      </c>
      <c r="E487" s="4">
        <v>-1.65179014729281</v>
      </c>
      <c r="F487" s="4">
        <v>13.3598353909465</v>
      </c>
      <c r="G487" s="4">
        <v>-1.65179014729281</v>
      </c>
      <c r="H487" s="4">
        <f t="shared" si="14"/>
        <v>-25.272680424666181</v>
      </c>
      <c r="I487" s="4">
        <f t="shared" si="14"/>
        <v>-28.60041166891153</v>
      </c>
      <c r="J487" s="4">
        <f t="shared" si="14"/>
        <v>-19.303580294585622</v>
      </c>
      <c r="K487" s="4">
        <f t="shared" si="13"/>
        <v>-24.651790147292811</v>
      </c>
      <c r="L487" s="4">
        <f t="shared" si="13"/>
        <v>-9.6401646090534996</v>
      </c>
      <c r="M487" s="4">
        <f t="shared" si="13"/>
        <v>-24.651790147292811</v>
      </c>
    </row>
    <row r="488" spans="1:13" x14ac:dyDescent="0.25">
      <c r="A488" s="4">
        <v>48.5</v>
      </c>
      <c r="B488" s="4">
        <v>4.7138739209660496</v>
      </c>
      <c r="C488" s="4">
        <v>1.3861426767206999</v>
      </c>
      <c r="D488" s="4">
        <v>3.6829740510466098</v>
      </c>
      <c r="E488" s="4">
        <v>-1.6652358016605799</v>
      </c>
      <c r="F488" s="4">
        <v>13.319958847736601</v>
      </c>
      <c r="G488" s="4">
        <v>-1.6652358016605799</v>
      </c>
      <c r="H488" s="4">
        <f t="shared" si="14"/>
        <v>-25.286126079033949</v>
      </c>
      <c r="I488" s="4">
        <f t="shared" si="14"/>
        <v>-28.613857323279301</v>
      </c>
      <c r="J488" s="4">
        <f t="shared" si="14"/>
        <v>-19.31702594895339</v>
      </c>
      <c r="K488" s="4">
        <f t="shared" si="13"/>
        <v>-24.665235801660579</v>
      </c>
      <c r="L488" s="4">
        <f t="shared" si="13"/>
        <v>-9.6800411522633993</v>
      </c>
      <c r="M488" s="4">
        <f t="shared" si="13"/>
        <v>-24.665235801660579</v>
      </c>
    </row>
    <row r="489" spans="1:13" x14ac:dyDescent="0.25">
      <c r="A489" s="4">
        <v>48.599999999999994</v>
      </c>
      <c r="B489" s="4">
        <v>4.7004559610656003</v>
      </c>
      <c r="C489" s="4">
        <v>1.3727247168202501</v>
      </c>
      <c r="D489" s="4">
        <v>3.66955609114616</v>
      </c>
      <c r="E489" s="4">
        <v>-1.67865376156102</v>
      </c>
      <c r="F489" s="4">
        <v>13.28</v>
      </c>
      <c r="G489" s="4">
        <v>-1.67865376156102</v>
      </c>
      <c r="H489" s="4">
        <f t="shared" si="14"/>
        <v>-25.2995440389344</v>
      </c>
      <c r="I489" s="4">
        <f t="shared" si="14"/>
        <v>-28.627275283179749</v>
      </c>
      <c r="J489" s="4">
        <f t="shared" si="14"/>
        <v>-19.330443908853841</v>
      </c>
      <c r="K489" s="4">
        <f t="shared" si="13"/>
        <v>-24.678653761561019</v>
      </c>
      <c r="L489" s="4">
        <f t="shared" si="13"/>
        <v>-9.7200000000000006</v>
      </c>
      <c r="M489" s="4">
        <f t="shared" si="13"/>
        <v>-24.678653761561019</v>
      </c>
    </row>
    <row r="490" spans="1:13" x14ac:dyDescent="0.25">
      <c r="A490" s="4">
        <v>48.699999999999996</v>
      </c>
      <c r="B490" s="4">
        <v>4.68706558178049</v>
      </c>
      <c r="C490" s="4">
        <v>1.3593343375351401</v>
      </c>
      <c r="D490" s="4">
        <v>3.6561657118610502</v>
      </c>
      <c r="E490" s="4">
        <v>-1.69204414084614</v>
      </c>
      <c r="F490" s="4">
        <v>13.239958847736601</v>
      </c>
      <c r="G490" s="4">
        <v>-1.69204414084614</v>
      </c>
      <c r="H490" s="4">
        <f t="shared" si="14"/>
        <v>-25.312934418219509</v>
      </c>
      <c r="I490" s="4">
        <f t="shared" si="14"/>
        <v>-28.640665662464858</v>
      </c>
      <c r="J490" s="4">
        <f t="shared" si="14"/>
        <v>-19.34383428813895</v>
      </c>
      <c r="K490" s="4">
        <f t="shared" si="13"/>
        <v>-24.692044140846139</v>
      </c>
      <c r="L490" s="4">
        <f t="shared" si="13"/>
        <v>-9.7600411522633994</v>
      </c>
      <c r="M490" s="4">
        <f t="shared" si="13"/>
        <v>-24.692044140846139</v>
      </c>
    </row>
    <row r="491" spans="1:13" x14ac:dyDescent="0.25">
      <c r="A491" s="4">
        <v>48.8</v>
      </c>
      <c r="B491" s="4">
        <v>4.67370266995934</v>
      </c>
      <c r="C491" s="4">
        <v>1.3459714257139901</v>
      </c>
      <c r="D491" s="4">
        <v>3.6428028000399002</v>
      </c>
      <c r="E491" s="4">
        <v>-1.70540705266728</v>
      </c>
      <c r="F491" s="4">
        <v>13.1998353909465</v>
      </c>
      <c r="G491" s="4">
        <v>-1.70540705266728</v>
      </c>
      <c r="H491" s="4">
        <f t="shared" si="14"/>
        <v>-25.32629733004066</v>
      </c>
      <c r="I491" s="4">
        <f t="shared" si="14"/>
        <v>-28.654028574286009</v>
      </c>
      <c r="J491" s="4">
        <f t="shared" si="14"/>
        <v>-19.357197199960101</v>
      </c>
      <c r="K491" s="4">
        <f t="shared" si="13"/>
        <v>-24.70540705266728</v>
      </c>
      <c r="L491" s="4">
        <f t="shared" si="13"/>
        <v>-9.8001646090534997</v>
      </c>
      <c r="M491" s="4">
        <f t="shared" si="13"/>
        <v>-24.70540705266728</v>
      </c>
    </row>
    <row r="492" spans="1:13" x14ac:dyDescent="0.25">
      <c r="A492" s="4">
        <v>48.9</v>
      </c>
      <c r="B492" s="4">
        <v>4.6603671131456998</v>
      </c>
      <c r="C492" s="4">
        <v>1.3326358689003499</v>
      </c>
      <c r="D492" s="4">
        <v>3.62946724322626</v>
      </c>
      <c r="E492" s="4">
        <v>-1.7187426094809299</v>
      </c>
      <c r="F492" s="4">
        <v>13.159629629629601</v>
      </c>
      <c r="G492" s="4">
        <v>-1.7187426094809299</v>
      </c>
      <c r="H492" s="4">
        <f t="shared" si="14"/>
        <v>-25.3396328868543</v>
      </c>
      <c r="I492" s="4">
        <f t="shared" si="14"/>
        <v>-28.667364131099649</v>
      </c>
      <c r="J492" s="4">
        <f t="shared" si="14"/>
        <v>-19.370532756773741</v>
      </c>
      <c r="K492" s="4">
        <f t="shared" si="13"/>
        <v>-24.71874260948093</v>
      </c>
      <c r="L492" s="4">
        <f t="shared" si="13"/>
        <v>-9.8403703703703993</v>
      </c>
      <c r="M492" s="4">
        <f t="shared" si="13"/>
        <v>-24.71874260948093</v>
      </c>
    </row>
    <row r="493" spans="1:13" x14ac:dyDescent="0.25">
      <c r="A493" s="4">
        <v>49</v>
      </c>
      <c r="B493" s="4">
        <v>4.6470587995722896</v>
      </c>
      <c r="C493" s="4">
        <v>1.3193275553269499</v>
      </c>
      <c r="D493" s="4">
        <v>3.61615892965286</v>
      </c>
      <c r="E493" s="4">
        <v>-1.7320509230543299</v>
      </c>
      <c r="F493" s="4">
        <v>13.119341563786</v>
      </c>
      <c r="G493" s="4">
        <v>-1.7320509230543299</v>
      </c>
      <c r="H493" s="4">
        <f t="shared" si="14"/>
        <v>-25.352941200427711</v>
      </c>
      <c r="I493" s="4">
        <f t="shared" si="14"/>
        <v>-28.68067244467305</v>
      </c>
      <c r="J493" s="4">
        <f t="shared" si="14"/>
        <v>-19.383841070347138</v>
      </c>
      <c r="K493" s="4">
        <f t="shared" si="13"/>
        <v>-24.732050923054331</v>
      </c>
      <c r="L493" s="4">
        <f t="shared" si="13"/>
        <v>-9.8806584362140004</v>
      </c>
      <c r="M493" s="4">
        <f t="shared" si="13"/>
        <v>-24.732050923054331</v>
      </c>
    </row>
    <row r="494" spans="1:13" x14ac:dyDescent="0.25">
      <c r="A494" s="4">
        <v>49.099999999999994</v>
      </c>
      <c r="B494" s="4">
        <v>4.6337776181554799</v>
      </c>
      <c r="C494" s="4">
        <v>1.30604637391013</v>
      </c>
      <c r="D494" s="4">
        <v>3.6028777482360401</v>
      </c>
      <c r="E494" s="4">
        <v>-1.7453321044711501</v>
      </c>
      <c r="F494" s="4">
        <v>13.078971193415599</v>
      </c>
      <c r="G494" s="4">
        <v>-1.7453321044711501</v>
      </c>
      <c r="H494" s="4">
        <f t="shared" si="14"/>
        <v>-25.366222381844519</v>
      </c>
      <c r="I494" s="4">
        <f t="shared" si="14"/>
        <v>-28.693953626089868</v>
      </c>
      <c r="J494" s="4">
        <f t="shared" si="14"/>
        <v>-19.39712225176396</v>
      </c>
      <c r="K494" s="4">
        <f t="shared" si="13"/>
        <v>-24.745332104471149</v>
      </c>
      <c r="L494" s="4">
        <f t="shared" si="13"/>
        <v>-9.9210288065844008</v>
      </c>
      <c r="M494" s="4">
        <f t="shared" si="13"/>
        <v>-24.745332104471149</v>
      </c>
    </row>
    <row r="495" spans="1:13" x14ac:dyDescent="0.25">
      <c r="A495" s="4">
        <v>49.199999999999996</v>
      </c>
      <c r="B495" s="4">
        <v>4.6205234584896004</v>
      </c>
      <c r="C495" s="4">
        <v>1.2927922142442501</v>
      </c>
      <c r="D495" s="4">
        <v>3.5896235885701602</v>
      </c>
      <c r="E495" s="4">
        <v>-1.75858626413703</v>
      </c>
      <c r="F495" s="4">
        <v>13.038518518518501</v>
      </c>
      <c r="G495" s="4">
        <v>-1.75858626413703</v>
      </c>
      <c r="H495" s="4">
        <f t="shared" si="14"/>
        <v>-25.3794765415104</v>
      </c>
      <c r="I495" s="4">
        <f t="shared" si="14"/>
        <v>-28.707207785755749</v>
      </c>
      <c r="J495" s="4">
        <f t="shared" si="14"/>
        <v>-19.410376411429841</v>
      </c>
      <c r="K495" s="4">
        <f t="shared" si="13"/>
        <v>-24.75858626413703</v>
      </c>
      <c r="L495" s="4">
        <f t="shared" si="13"/>
        <v>-9.9614814814814991</v>
      </c>
      <c r="M495" s="4">
        <f t="shared" si="13"/>
        <v>-24.75858626413703</v>
      </c>
    </row>
    <row r="496" spans="1:13" x14ac:dyDescent="0.25">
      <c r="A496" s="4">
        <v>49.3</v>
      </c>
      <c r="B496" s="4">
        <v>4.6072962108415503</v>
      </c>
      <c r="C496" s="4">
        <v>1.2795649665961999</v>
      </c>
      <c r="D496" s="4">
        <v>3.5763963409221202</v>
      </c>
      <c r="E496" s="4">
        <v>-1.77181351178507</v>
      </c>
      <c r="F496" s="4">
        <v>12.997983539094699</v>
      </c>
      <c r="G496" s="4">
        <v>-1.77181351178507</v>
      </c>
      <c r="H496" s="4">
        <f t="shared" si="14"/>
        <v>-25.39270378915845</v>
      </c>
      <c r="I496" s="4">
        <f t="shared" si="14"/>
        <v>-28.720435033403799</v>
      </c>
      <c r="J496" s="4">
        <f t="shared" si="14"/>
        <v>-19.42360365907788</v>
      </c>
      <c r="K496" s="4">
        <f t="shared" si="13"/>
        <v>-24.771813511785069</v>
      </c>
      <c r="L496" s="4">
        <f t="shared" si="13"/>
        <v>-10.002016460905301</v>
      </c>
      <c r="M496" s="4">
        <f t="shared" si="13"/>
        <v>-24.771813511785069</v>
      </c>
    </row>
    <row r="497" spans="1:13" x14ac:dyDescent="0.25">
      <c r="A497" s="4">
        <v>49.4</v>
      </c>
      <c r="B497" s="4">
        <v>4.5940957661453004</v>
      </c>
      <c r="C497" s="4">
        <v>1.26636452189995</v>
      </c>
      <c r="D497" s="4">
        <v>3.5631958962258601</v>
      </c>
      <c r="E497" s="4">
        <v>-1.7850139564813301</v>
      </c>
      <c r="F497" s="4">
        <v>12.957366255144001</v>
      </c>
      <c r="G497" s="4">
        <v>-1.7850139564813301</v>
      </c>
      <c r="H497" s="4">
        <f t="shared" si="14"/>
        <v>-25.405904233854699</v>
      </c>
      <c r="I497" s="4">
        <f t="shared" si="14"/>
        <v>-28.733635478100052</v>
      </c>
      <c r="J497" s="4">
        <f t="shared" si="14"/>
        <v>-19.43680410377414</v>
      </c>
      <c r="K497" s="4">
        <f t="shared" si="13"/>
        <v>-24.785013956481329</v>
      </c>
      <c r="L497" s="4">
        <f t="shared" si="13"/>
        <v>-10.042633744855999</v>
      </c>
      <c r="M497" s="4">
        <f t="shared" si="13"/>
        <v>-24.785013956481329</v>
      </c>
    </row>
    <row r="498" spans="1:13" x14ac:dyDescent="0.25">
      <c r="A498" s="4">
        <v>49.5</v>
      </c>
      <c r="B498" s="4">
        <v>4.5809220159964701</v>
      </c>
      <c r="C498" s="4">
        <v>1.2531907717511299</v>
      </c>
      <c r="D498" s="4">
        <v>3.5500221460770298</v>
      </c>
      <c r="E498" s="4">
        <v>-1.7981877066301499</v>
      </c>
      <c r="F498" s="4">
        <v>12.9166666666667</v>
      </c>
      <c r="G498" s="4">
        <v>-1.7981877066301499</v>
      </c>
      <c r="H498" s="4">
        <f t="shared" si="14"/>
        <v>-25.419077984003529</v>
      </c>
      <c r="I498" s="4">
        <f t="shared" si="14"/>
        <v>-28.746809228248871</v>
      </c>
      <c r="J498" s="4">
        <f t="shared" si="14"/>
        <v>-19.44997785392297</v>
      </c>
      <c r="K498" s="4">
        <f t="shared" si="13"/>
        <v>-24.798187706630149</v>
      </c>
      <c r="L498" s="4">
        <f t="shared" si="13"/>
        <v>-10.0833333333333</v>
      </c>
      <c r="M498" s="4">
        <f t="shared" si="13"/>
        <v>-24.798187706630149</v>
      </c>
    </row>
    <row r="499" spans="1:13" x14ac:dyDescent="0.25">
      <c r="A499" s="4">
        <v>49.599999999999994</v>
      </c>
      <c r="B499" s="4">
        <v>4.5677748526470401</v>
      </c>
      <c r="C499" s="4">
        <v>1.2400436084016999</v>
      </c>
      <c r="D499" s="4">
        <v>3.5368749827275998</v>
      </c>
      <c r="E499" s="4">
        <v>-1.8113348699795799</v>
      </c>
      <c r="F499" s="4">
        <v>12.8758847736626</v>
      </c>
      <c r="G499" s="4">
        <v>-1.8113348699795799</v>
      </c>
      <c r="H499" s="4">
        <f t="shared" si="14"/>
        <v>-25.432225147352959</v>
      </c>
      <c r="I499" s="4">
        <f t="shared" si="14"/>
        <v>-28.759956391598301</v>
      </c>
      <c r="J499" s="4">
        <f t="shared" si="14"/>
        <v>-19.4631250172724</v>
      </c>
      <c r="K499" s="4">
        <f t="shared" si="13"/>
        <v>-24.811334869979579</v>
      </c>
      <c r="L499" s="4">
        <f t="shared" si="13"/>
        <v>-10.1241152263374</v>
      </c>
      <c r="M499" s="4">
        <f t="shared" si="13"/>
        <v>-24.811334869979579</v>
      </c>
    </row>
    <row r="500" spans="1:13" x14ac:dyDescent="0.25">
      <c r="A500" s="4">
        <v>49.699999999999996</v>
      </c>
      <c r="B500" s="4">
        <v>4.5546541690000204</v>
      </c>
      <c r="C500" s="4">
        <v>1.22692292475467</v>
      </c>
      <c r="D500" s="4">
        <v>3.5237542990805801</v>
      </c>
      <c r="E500" s="4">
        <v>-1.82445555362661</v>
      </c>
      <c r="F500" s="4">
        <v>12.835020576131701</v>
      </c>
      <c r="G500" s="4">
        <v>-1.82445555362661</v>
      </c>
      <c r="H500" s="4">
        <f t="shared" si="14"/>
        <v>-25.44534583099998</v>
      </c>
      <c r="I500" s="4">
        <f t="shared" si="14"/>
        <v>-28.773077075245329</v>
      </c>
      <c r="J500" s="4">
        <f t="shared" si="14"/>
        <v>-19.476245700919421</v>
      </c>
      <c r="K500" s="4">
        <f t="shared" si="13"/>
        <v>-24.82445555362661</v>
      </c>
      <c r="L500" s="4">
        <f t="shared" si="13"/>
        <v>-10.164979423868299</v>
      </c>
      <c r="M500" s="4">
        <f t="shared" si="13"/>
        <v>-24.82445555362661</v>
      </c>
    </row>
    <row r="501" spans="1:13" x14ac:dyDescent="0.25">
      <c r="A501" s="4">
        <v>49.8</v>
      </c>
      <c r="B501" s="4">
        <v>4.5415598586042396</v>
      </c>
      <c r="C501" s="4">
        <v>1.2138286143588899</v>
      </c>
      <c r="D501" s="4">
        <v>3.5106599886847998</v>
      </c>
      <c r="E501" s="4">
        <v>-1.83754986402239</v>
      </c>
      <c r="F501" s="4">
        <v>12.7940740740741</v>
      </c>
      <c r="G501" s="4">
        <v>-1.83754986402239</v>
      </c>
      <c r="H501" s="4">
        <f t="shared" si="14"/>
        <v>-25.458440141395762</v>
      </c>
      <c r="I501" s="4">
        <f t="shared" si="14"/>
        <v>-28.786171385641111</v>
      </c>
      <c r="J501" s="4">
        <f t="shared" si="14"/>
        <v>-19.4893400113152</v>
      </c>
      <c r="K501" s="4">
        <f t="shared" si="13"/>
        <v>-24.837549864022389</v>
      </c>
      <c r="L501" s="4">
        <f t="shared" si="13"/>
        <v>-10.2059259259259</v>
      </c>
      <c r="M501" s="4">
        <f t="shared" si="13"/>
        <v>-24.837549864022389</v>
      </c>
    </row>
    <row r="502" spans="1:13" x14ac:dyDescent="0.25">
      <c r="A502" s="4">
        <v>49.9</v>
      </c>
      <c r="B502" s="4">
        <v>4.5284918156491498</v>
      </c>
      <c r="C502" s="4">
        <v>1.2007605714038101</v>
      </c>
      <c r="D502" s="4">
        <v>3.4975919457297202</v>
      </c>
      <c r="E502" s="4">
        <v>-1.85061790697747</v>
      </c>
      <c r="F502" s="4">
        <v>12.7530452674897</v>
      </c>
      <c r="G502" s="4">
        <v>-1.85061790697747</v>
      </c>
      <c r="H502" s="4">
        <f t="shared" si="14"/>
        <v>-25.471508184350849</v>
      </c>
      <c r="I502" s="4">
        <f t="shared" si="14"/>
        <v>-28.799239428596191</v>
      </c>
      <c r="J502" s="4">
        <f t="shared" si="14"/>
        <v>-19.50240805427028</v>
      </c>
      <c r="K502" s="4">
        <f t="shared" si="13"/>
        <v>-24.850617906977469</v>
      </c>
      <c r="L502" s="4">
        <f t="shared" si="13"/>
        <v>-10.2469547325103</v>
      </c>
      <c r="M502" s="4">
        <f t="shared" si="13"/>
        <v>-24.850617906977469</v>
      </c>
    </row>
    <row r="503" spans="1:13" x14ac:dyDescent="0.25">
      <c r="A503" s="4">
        <v>50</v>
      </c>
      <c r="B503" s="4">
        <v>4.5154499349597197</v>
      </c>
      <c r="C503" s="4">
        <v>1.18771869071437</v>
      </c>
      <c r="D503" s="4">
        <v>3.4845500650402799</v>
      </c>
      <c r="E503" s="4">
        <v>-1.8636597876669101</v>
      </c>
      <c r="F503" s="4">
        <v>12.7119341563786</v>
      </c>
      <c r="G503" s="4">
        <v>-1.8636597876669101</v>
      </c>
      <c r="H503" s="4">
        <f t="shared" si="14"/>
        <v>-25.484550065040281</v>
      </c>
      <c r="I503" s="4">
        <f t="shared" si="14"/>
        <v>-28.81228130928563</v>
      </c>
      <c r="J503" s="4">
        <f t="shared" si="14"/>
        <v>-19.515449934959719</v>
      </c>
      <c r="K503" s="4">
        <f t="shared" si="13"/>
        <v>-24.863659787666911</v>
      </c>
      <c r="L503" s="4">
        <f t="shared" si="13"/>
        <v>-10.2880658436214</v>
      </c>
      <c r="M503" s="4">
        <f t="shared" si="13"/>
        <v>-24.863659787666911</v>
      </c>
    </row>
    <row r="504" spans="1:13" x14ac:dyDescent="0.25">
      <c r="A504" s="4">
        <v>50.099999999999994</v>
      </c>
      <c r="B504" s="4">
        <v>4.5024341119913203</v>
      </c>
      <c r="C504" s="4">
        <v>1.1747028677459701</v>
      </c>
      <c r="D504" s="4">
        <v>3.47153424207188</v>
      </c>
      <c r="E504" s="4">
        <v>-1.87667561063531</v>
      </c>
      <c r="F504" s="4">
        <v>12.670740740740699</v>
      </c>
      <c r="G504" s="4">
        <v>-1.87667561063531</v>
      </c>
      <c r="H504" s="4">
        <f t="shared" si="14"/>
        <v>-25.49756588800868</v>
      </c>
      <c r="I504" s="4">
        <f t="shared" si="14"/>
        <v>-28.825297132254029</v>
      </c>
      <c r="J504" s="4">
        <f t="shared" si="14"/>
        <v>-19.528465757928121</v>
      </c>
      <c r="K504" s="4">
        <f t="shared" si="13"/>
        <v>-24.87667561063531</v>
      </c>
      <c r="L504" s="4">
        <f t="shared" si="13"/>
        <v>-10.329259259259301</v>
      </c>
      <c r="M504" s="4">
        <f t="shared" si="13"/>
        <v>-24.87667561063531</v>
      </c>
    </row>
    <row r="505" spans="1:13" x14ac:dyDescent="0.25">
      <c r="A505" s="4">
        <v>50.199999999999996</v>
      </c>
      <c r="B505" s="4">
        <v>4.4894442428247103</v>
      </c>
      <c r="C505" s="4">
        <v>1.1617129985793699</v>
      </c>
      <c r="D505" s="4">
        <v>3.4585443729052798</v>
      </c>
      <c r="E505" s="4">
        <v>-1.8896654798019099</v>
      </c>
      <c r="F505" s="4">
        <v>12.629465020576101</v>
      </c>
      <c r="G505" s="4">
        <v>-1.8896654798019099</v>
      </c>
      <c r="H505" s="4">
        <f t="shared" si="14"/>
        <v>-25.51055575717529</v>
      </c>
      <c r="I505" s="4">
        <f t="shared" si="14"/>
        <v>-28.838287001420632</v>
      </c>
      <c r="J505" s="4">
        <f t="shared" si="14"/>
        <v>-19.54145562709472</v>
      </c>
      <c r="K505" s="4">
        <f t="shared" si="13"/>
        <v>-24.889665479801909</v>
      </c>
      <c r="L505" s="4">
        <f t="shared" si="13"/>
        <v>-10.370534979423899</v>
      </c>
      <c r="M505" s="4">
        <f t="shared" si="13"/>
        <v>-24.889665479801909</v>
      </c>
    </row>
    <row r="506" spans="1:13" x14ac:dyDescent="0.25">
      <c r="A506" s="4">
        <v>50.3</v>
      </c>
      <c r="B506" s="4">
        <v>4.4764802241610901</v>
      </c>
      <c r="C506" s="4">
        <v>1.14874897991574</v>
      </c>
      <c r="D506" s="4">
        <v>3.4455803542416499</v>
      </c>
      <c r="E506" s="4">
        <v>-1.9026294984655301</v>
      </c>
      <c r="F506" s="4">
        <v>12.5881069958848</v>
      </c>
      <c r="G506" s="4">
        <v>-1.9026294984655301</v>
      </c>
      <c r="H506" s="4">
        <f t="shared" si="14"/>
        <v>-25.52351977583891</v>
      </c>
      <c r="I506" s="4">
        <f t="shared" si="14"/>
        <v>-28.851251020084259</v>
      </c>
      <c r="J506" s="4">
        <f t="shared" si="14"/>
        <v>-19.554419645758351</v>
      </c>
      <c r="K506" s="4">
        <f t="shared" si="13"/>
        <v>-24.902629498465529</v>
      </c>
      <c r="L506" s="4">
        <f t="shared" si="13"/>
        <v>-10.4118930041152</v>
      </c>
      <c r="M506" s="4">
        <f t="shared" si="13"/>
        <v>-24.902629498465529</v>
      </c>
    </row>
    <row r="507" spans="1:13" x14ac:dyDescent="0.25">
      <c r="A507" s="4">
        <v>50.4</v>
      </c>
      <c r="B507" s="4">
        <v>4.4635419533171197</v>
      </c>
      <c r="C507" s="4">
        <v>1.13581070907177</v>
      </c>
      <c r="D507" s="4">
        <v>3.4326420833976798</v>
      </c>
      <c r="E507" s="4">
        <v>-1.9155677693094999</v>
      </c>
      <c r="F507" s="4">
        <v>12.546666666666701</v>
      </c>
      <c r="G507" s="4">
        <v>-1.9155677693094999</v>
      </c>
      <c r="H507" s="4">
        <f t="shared" si="14"/>
        <v>-25.536458046682881</v>
      </c>
      <c r="I507" s="4">
        <f t="shared" si="14"/>
        <v>-28.86418929092823</v>
      </c>
      <c r="J507" s="4">
        <f t="shared" si="14"/>
        <v>-19.567357916602319</v>
      </c>
      <c r="K507" s="4">
        <f t="shared" si="13"/>
        <v>-24.915567769309501</v>
      </c>
      <c r="L507" s="4">
        <f t="shared" si="13"/>
        <v>-10.453333333333299</v>
      </c>
      <c r="M507" s="4">
        <f t="shared" si="13"/>
        <v>-24.915567769309501</v>
      </c>
    </row>
    <row r="508" spans="1:13" x14ac:dyDescent="0.25">
      <c r="A508" s="4">
        <v>50.5</v>
      </c>
      <c r="B508" s="4">
        <v>4.4506293282200797</v>
      </c>
      <c r="C508" s="4">
        <v>1.12289808397473</v>
      </c>
      <c r="D508" s="4">
        <v>3.4197294583006399</v>
      </c>
      <c r="E508" s="4">
        <v>-1.9284803944065501</v>
      </c>
      <c r="F508" s="4">
        <v>12.5051440329218</v>
      </c>
      <c r="G508" s="4">
        <v>-1.9284803944065501</v>
      </c>
      <c r="H508" s="4">
        <f t="shared" si="14"/>
        <v>-25.549370671779918</v>
      </c>
      <c r="I508" s="4">
        <f t="shared" si="14"/>
        <v>-28.877101916025271</v>
      </c>
      <c r="J508" s="4">
        <f t="shared" si="14"/>
        <v>-19.58027054169936</v>
      </c>
      <c r="K508" s="4">
        <f t="shared" si="13"/>
        <v>-24.928480394406549</v>
      </c>
      <c r="L508" s="4">
        <f t="shared" si="13"/>
        <v>-10.4948559670782</v>
      </c>
      <c r="M508" s="4">
        <f t="shared" si="13"/>
        <v>-24.928480394406549</v>
      </c>
    </row>
    <row r="509" spans="1:13" x14ac:dyDescent="0.25">
      <c r="A509" s="4">
        <v>50.599999999999994</v>
      </c>
      <c r="B509" s="4">
        <v>4.4377422474030199</v>
      </c>
      <c r="C509" s="4">
        <v>1.11001100315767</v>
      </c>
      <c r="D509" s="4">
        <v>3.4068423774835801</v>
      </c>
      <c r="E509" s="4">
        <v>-1.9413674752236101</v>
      </c>
      <c r="F509" s="4">
        <v>12.4635390946502</v>
      </c>
      <c r="G509" s="4">
        <v>-1.9413674752236101</v>
      </c>
      <c r="H509" s="4">
        <f t="shared" si="14"/>
        <v>-25.562257752596981</v>
      </c>
      <c r="I509" s="4">
        <f t="shared" si="14"/>
        <v>-28.88998899684233</v>
      </c>
      <c r="J509" s="4">
        <f t="shared" si="14"/>
        <v>-19.593157622516419</v>
      </c>
      <c r="K509" s="4">
        <f t="shared" si="13"/>
        <v>-24.941367475223611</v>
      </c>
      <c r="L509" s="4">
        <f t="shared" si="13"/>
        <v>-10.5364609053498</v>
      </c>
      <c r="M509" s="4">
        <f t="shared" si="13"/>
        <v>-24.941367475223611</v>
      </c>
    </row>
    <row r="510" spans="1:13" x14ac:dyDescent="0.25">
      <c r="A510" s="4">
        <v>50.699999999999996</v>
      </c>
      <c r="B510" s="4">
        <v>4.4248806099999598</v>
      </c>
      <c r="C510" s="4">
        <v>1.0971493657546201</v>
      </c>
      <c r="D510" s="4">
        <v>3.3939807400805302</v>
      </c>
      <c r="E510" s="4">
        <v>-1.95422911262666</v>
      </c>
      <c r="F510" s="4">
        <v>12.421851851851899</v>
      </c>
      <c r="G510" s="4">
        <v>-1.95422911262666</v>
      </c>
      <c r="H510" s="4">
        <f t="shared" si="14"/>
        <v>-25.57511939000004</v>
      </c>
      <c r="I510" s="4">
        <f t="shared" si="14"/>
        <v>-28.902850634245379</v>
      </c>
      <c r="J510" s="4">
        <f t="shared" si="14"/>
        <v>-19.606019259919471</v>
      </c>
      <c r="K510" s="4">
        <f t="shared" si="13"/>
        <v>-24.95422911262666</v>
      </c>
      <c r="L510" s="4">
        <f t="shared" si="13"/>
        <v>-10.578148148148101</v>
      </c>
      <c r="M510" s="4">
        <f t="shared" si="13"/>
        <v>-24.95422911262666</v>
      </c>
    </row>
    <row r="511" spans="1:13" x14ac:dyDescent="0.25">
      <c r="A511" s="4">
        <v>50.8</v>
      </c>
      <c r="B511" s="4">
        <v>4.4120443157412099</v>
      </c>
      <c r="C511" s="4">
        <v>1.08431307149587</v>
      </c>
      <c r="D511" s="4">
        <v>3.3811444458217799</v>
      </c>
      <c r="E511" s="4">
        <v>-1.9670654068854101</v>
      </c>
      <c r="F511" s="4">
        <v>12.3800823045268</v>
      </c>
      <c r="G511" s="4">
        <v>-1.9670654068854101</v>
      </c>
      <c r="H511" s="4">
        <f t="shared" si="14"/>
        <v>-25.587955684258791</v>
      </c>
      <c r="I511" s="4">
        <f t="shared" si="14"/>
        <v>-28.91568692850413</v>
      </c>
      <c r="J511" s="4">
        <f t="shared" si="14"/>
        <v>-19.618855554178221</v>
      </c>
      <c r="K511" s="4">
        <f t="shared" si="13"/>
        <v>-24.967065406885411</v>
      </c>
      <c r="L511" s="4">
        <f t="shared" si="13"/>
        <v>-10.6199176954732</v>
      </c>
      <c r="M511" s="4">
        <f t="shared" si="13"/>
        <v>-24.967065406885411</v>
      </c>
    </row>
    <row r="512" spans="1:13" x14ac:dyDescent="0.25">
      <c r="A512" s="4">
        <v>50.9</v>
      </c>
      <c r="B512" s="4">
        <v>4.3992332649486201</v>
      </c>
      <c r="C512" s="4">
        <v>1.0715020207032699</v>
      </c>
      <c r="D512" s="4">
        <v>3.3683333950291798</v>
      </c>
      <c r="E512" s="4">
        <v>-1.9798764576780099</v>
      </c>
      <c r="F512" s="4">
        <v>12.3382304526749</v>
      </c>
      <c r="G512" s="4">
        <v>-1.9798764576780099</v>
      </c>
      <c r="H512" s="4">
        <f t="shared" si="14"/>
        <v>-25.60076673505138</v>
      </c>
      <c r="I512" s="4">
        <f t="shared" si="14"/>
        <v>-28.928497979296729</v>
      </c>
      <c r="J512" s="4">
        <f t="shared" si="14"/>
        <v>-19.631666604970821</v>
      </c>
      <c r="K512" s="4">
        <f t="shared" si="13"/>
        <v>-24.97987645767801</v>
      </c>
      <c r="L512" s="4">
        <f t="shared" si="13"/>
        <v>-10.6617695473251</v>
      </c>
      <c r="M512" s="4">
        <f t="shared" si="13"/>
        <v>-24.97987645767801</v>
      </c>
    </row>
    <row r="513" spans="1:13" x14ac:dyDescent="0.25">
      <c r="A513" s="4">
        <v>51</v>
      </c>
      <c r="B513" s="4">
        <v>4.38644735853096</v>
      </c>
      <c r="C513" s="4">
        <v>1.0587161142856101</v>
      </c>
      <c r="D513" s="4">
        <v>3.3555474886115202</v>
      </c>
      <c r="E513" s="4">
        <v>-1.99266236409567</v>
      </c>
      <c r="F513" s="4">
        <v>12.296296296296299</v>
      </c>
      <c r="G513" s="4">
        <v>-1.99266236409567</v>
      </c>
      <c r="H513" s="4">
        <f t="shared" si="14"/>
        <v>-25.613552641469042</v>
      </c>
      <c r="I513" s="4">
        <f t="shared" si="14"/>
        <v>-28.941283885714391</v>
      </c>
      <c r="J513" s="4">
        <f t="shared" si="14"/>
        <v>-19.644452511388479</v>
      </c>
      <c r="K513" s="4">
        <f t="shared" si="13"/>
        <v>-24.992662364095668</v>
      </c>
      <c r="L513" s="4">
        <f t="shared" si="13"/>
        <v>-10.703703703703701</v>
      </c>
      <c r="M513" s="4">
        <f t="shared" si="13"/>
        <v>-24.992662364095668</v>
      </c>
    </row>
    <row r="514" spans="1:13" x14ac:dyDescent="0.25">
      <c r="A514" s="4">
        <v>51.099999999999994</v>
      </c>
      <c r="B514" s="4">
        <v>4.3736864979793104</v>
      </c>
      <c r="C514" s="4">
        <v>1.04595525373396</v>
      </c>
      <c r="D514" s="4">
        <v>3.3427866280598701</v>
      </c>
      <c r="E514" s="4">
        <v>-2.00542322464731</v>
      </c>
      <c r="F514" s="4">
        <v>12.254279835390999</v>
      </c>
      <c r="G514" s="4">
        <v>-2.00542322464731</v>
      </c>
      <c r="H514" s="4">
        <f t="shared" si="14"/>
        <v>-25.62631350202069</v>
      </c>
      <c r="I514" s="4">
        <f t="shared" si="14"/>
        <v>-28.954044746266039</v>
      </c>
      <c r="J514" s="4">
        <f t="shared" si="14"/>
        <v>-19.657213371940131</v>
      </c>
      <c r="K514" s="4">
        <f t="shared" si="13"/>
        <v>-25.005423224647309</v>
      </c>
      <c r="L514" s="4">
        <f t="shared" si="13"/>
        <v>-10.745720164609001</v>
      </c>
      <c r="M514" s="4">
        <f t="shared" si="13"/>
        <v>-25.005423224647309</v>
      </c>
    </row>
    <row r="515" spans="1:13" x14ac:dyDescent="0.25">
      <c r="A515" s="4">
        <v>51.199999999999996</v>
      </c>
      <c r="B515" s="4">
        <v>4.3609505853625397</v>
      </c>
      <c r="C515" s="4">
        <v>1.0332193411171899</v>
      </c>
      <c r="D515" s="4">
        <v>3.3300507154430998</v>
      </c>
      <c r="E515" s="4">
        <v>-2.0181591372640901</v>
      </c>
      <c r="F515" s="4">
        <v>12.212181069958801</v>
      </c>
      <c r="G515" s="4">
        <v>-2.0181591372640901</v>
      </c>
      <c r="H515" s="4">
        <f t="shared" si="14"/>
        <v>-25.639049414637462</v>
      </c>
      <c r="I515" s="4">
        <f t="shared" si="14"/>
        <v>-28.966780658882811</v>
      </c>
      <c r="J515" s="4">
        <f t="shared" si="14"/>
        <v>-19.6699492845569</v>
      </c>
      <c r="K515" s="4">
        <f t="shared" si="13"/>
        <v>-25.018159137264089</v>
      </c>
      <c r="L515" s="4">
        <f t="shared" si="13"/>
        <v>-10.787818930041199</v>
      </c>
      <c r="M515" s="4">
        <f t="shared" si="13"/>
        <v>-25.018159137264089</v>
      </c>
    </row>
    <row r="516" spans="1:13" x14ac:dyDescent="0.25">
      <c r="A516" s="4">
        <v>51.3</v>
      </c>
      <c r="B516" s="4">
        <v>4.3482395233227598</v>
      </c>
      <c r="C516" s="4">
        <v>1.02050827907741</v>
      </c>
      <c r="D516" s="4">
        <v>3.3173396534033199</v>
      </c>
      <c r="E516" s="4">
        <v>-2.03087019930387</v>
      </c>
      <c r="F516" s="4">
        <v>12.17</v>
      </c>
      <c r="G516" s="4">
        <v>-2.03087019930387</v>
      </c>
      <c r="H516" s="4">
        <f t="shared" si="14"/>
        <v>-25.651760476677239</v>
      </c>
      <c r="I516" s="4">
        <f t="shared" si="14"/>
        <v>-28.979491720922589</v>
      </c>
      <c r="J516" s="4">
        <f t="shared" si="14"/>
        <v>-19.682660346596681</v>
      </c>
      <c r="K516" s="4">
        <f t="shared" si="13"/>
        <v>-25.03087019930387</v>
      </c>
      <c r="L516" s="4">
        <f t="shared" si="13"/>
        <v>-10.83</v>
      </c>
      <c r="M516" s="4">
        <f t="shared" si="13"/>
        <v>-25.03087019930387</v>
      </c>
    </row>
    <row r="517" spans="1:13" x14ac:dyDescent="0.25">
      <c r="A517" s="4">
        <v>51.4</v>
      </c>
      <c r="B517" s="4">
        <v>4.3355532150708704</v>
      </c>
      <c r="C517" s="4">
        <v>1.0078219708255201</v>
      </c>
      <c r="D517" s="4">
        <v>3.3046533451514302</v>
      </c>
      <c r="E517" s="4">
        <v>-2.0435565075557598</v>
      </c>
      <c r="F517" s="4">
        <v>12.1277366255144</v>
      </c>
      <c r="G517" s="4">
        <v>-2.0435565075557598</v>
      </c>
      <c r="H517" s="4">
        <f t="shared" si="14"/>
        <v>-25.66444678492913</v>
      </c>
      <c r="I517" s="4">
        <f t="shared" si="14"/>
        <v>-28.992178029174479</v>
      </c>
      <c r="J517" s="4">
        <f t="shared" si="14"/>
        <v>-19.695346654848571</v>
      </c>
      <c r="K517" s="4">
        <f t="shared" si="13"/>
        <v>-25.04355650755576</v>
      </c>
      <c r="L517" s="4">
        <f t="shared" si="13"/>
        <v>-10.8722633744856</v>
      </c>
      <c r="M517" s="4">
        <f t="shared" si="13"/>
        <v>-25.04355650755576</v>
      </c>
    </row>
    <row r="518" spans="1:13" x14ac:dyDescent="0.25">
      <c r="A518" s="4">
        <v>51.5</v>
      </c>
      <c r="B518" s="4">
        <v>4.3228915643821404</v>
      </c>
      <c r="C518" s="4">
        <v>0.99516032013679001</v>
      </c>
      <c r="D518" s="4">
        <v>3.2919916944627001</v>
      </c>
      <c r="E518" s="4">
        <v>-2.0562181582444898</v>
      </c>
      <c r="F518" s="4">
        <v>12.0853909465021</v>
      </c>
      <c r="G518" s="4">
        <v>-2.0562181582444898</v>
      </c>
      <c r="H518" s="4">
        <f t="shared" si="14"/>
        <v>-25.67710843561786</v>
      </c>
      <c r="I518" s="4">
        <f t="shared" si="14"/>
        <v>-29.00483967986321</v>
      </c>
      <c r="J518" s="4">
        <f t="shared" si="14"/>
        <v>-19.708008305537298</v>
      </c>
      <c r="K518" s="4">
        <f t="shared" si="13"/>
        <v>-25.056218158244491</v>
      </c>
      <c r="L518" s="4">
        <f t="shared" si="13"/>
        <v>-10.9146090534979</v>
      </c>
      <c r="M518" s="4">
        <f t="shared" si="13"/>
        <v>-25.056218158244491</v>
      </c>
    </row>
    <row r="519" spans="1:13" x14ac:dyDescent="0.25">
      <c r="A519" s="4">
        <v>51.599999999999994</v>
      </c>
      <c r="B519" s="4">
        <v>4.3102544755918304</v>
      </c>
      <c r="C519" s="4">
        <v>0.982523231346486</v>
      </c>
      <c r="D519" s="4">
        <v>3.2793546056723999</v>
      </c>
      <c r="E519" s="4">
        <v>-2.0688552470347901</v>
      </c>
      <c r="F519" s="4">
        <v>12.042962962962999</v>
      </c>
      <c r="G519" s="4">
        <v>-2.0688552470347901</v>
      </c>
      <c r="H519" s="4">
        <f t="shared" si="14"/>
        <v>-25.68974552440817</v>
      </c>
      <c r="I519" s="4">
        <f t="shared" si="14"/>
        <v>-29.017476768653513</v>
      </c>
      <c r="J519" s="4">
        <f t="shared" si="14"/>
        <v>-19.720645394327601</v>
      </c>
      <c r="K519" s="4">
        <f t="shared" si="13"/>
        <v>-25.06885524703479</v>
      </c>
      <c r="L519" s="4">
        <f t="shared" si="13"/>
        <v>-10.957037037037001</v>
      </c>
      <c r="M519" s="4">
        <f t="shared" si="13"/>
        <v>-25.06885524703479</v>
      </c>
    </row>
    <row r="520" spans="1:13" x14ac:dyDescent="0.25">
      <c r="A520" s="4">
        <v>51.699999999999996</v>
      </c>
      <c r="B520" s="4">
        <v>4.2976418535908598</v>
      </c>
      <c r="C520" s="4">
        <v>0.96991060934551898</v>
      </c>
      <c r="D520" s="4">
        <v>3.2667419836714302</v>
      </c>
      <c r="E520" s="4">
        <v>-2.0814678690357602</v>
      </c>
      <c r="F520" s="4">
        <v>12.000452674897099</v>
      </c>
      <c r="G520" s="4">
        <v>-2.0814678690357602</v>
      </c>
      <c r="H520" s="4">
        <f t="shared" si="14"/>
        <v>-25.702358146409139</v>
      </c>
      <c r="I520" s="4">
        <f t="shared" si="14"/>
        <v>-29.030089390654481</v>
      </c>
      <c r="J520" s="4">
        <f t="shared" si="14"/>
        <v>-19.73325801632857</v>
      </c>
      <c r="K520" s="4">
        <f t="shared" si="13"/>
        <v>-25.081467869035759</v>
      </c>
      <c r="L520" s="4">
        <f t="shared" si="13"/>
        <v>-10.999547325102901</v>
      </c>
      <c r="M520" s="4">
        <f t="shared" si="13"/>
        <v>-25.081467869035759</v>
      </c>
    </row>
    <row r="521" spans="1:13" x14ac:dyDescent="0.25">
      <c r="A521" s="4">
        <v>51.8</v>
      </c>
      <c r="B521" s="4">
        <v>4.2850536038215097</v>
      </c>
      <c r="C521" s="4">
        <v>0.95732235957615996</v>
      </c>
      <c r="D521" s="4">
        <v>3.2541537339020699</v>
      </c>
      <c r="E521" s="4">
        <v>-2.0940561188051201</v>
      </c>
      <c r="F521" s="4">
        <v>11.957860082304499</v>
      </c>
      <c r="G521" s="4">
        <v>-2.0940561188051201</v>
      </c>
      <c r="H521" s="4">
        <f t="shared" si="14"/>
        <v>-25.71494639617849</v>
      </c>
      <c r="I521" s="4">
        <f t="shared" si="14"/>
        <v>-29.04267764042384</v>
      </c>
      <c r="J521" s="4">
        <f t="shared" si="14"/>
        <v>-19.745846266097931</v>
      </c>
      <c r="K521" s="4">
        <f t="shared" si="13"/>
        <v>-25.094056118805121</v>
      </c>
      <c r="L521" s="4">
        <f t="shared" si="13"/>
        <v>-11.042139917695501</v>
      </c>
      <c r="M521" s="4">
        <f t="shared" si="13"/>
        <v>-25.094056118805121</v>
      </c>
    </row>
    <row r="522" spans="1:13" x14ac:dyDescent="0.25">
      <c r="A522" s="4">
        <v>51.9</v>
      </c>
      <c r="B522" s="4">
        <v>4.2724896322731301</v>
      </c>
      <c r="C522" s="4">
        <v>0.944758388027786</v>
      </c>
      <c r="D522" s="4">
        <v>3.2415897623537</v>
      </c>
      <c r="E522" s="4">
        <v>-2.10662009035349</v>
      </c>
      <c r="F522" s="4">
        <v>11.9151851851852</v>
      </c>
      <c r="G522" s="4">
        <v>-2.10662009035349</v>
      </c>
      <c r="H522" s="4">
        <f t="shared" si="14"/>
        <v>-25.727510367726872</v>
      </c>
      <c r="I522" s="4">
        <f t="shared" si="14"/>
        <v>-29.055241611972214</v>
      </c>
      <c r="J522" s="4">
        <f t="shared" si="14"/>
        <v>-19.758410237646299</v>
      </c>
      <c r="K522" s="4">
        <f t="shared" si="13"/>
        <v>-25.106620090353491</v>
      </c>
      <c r="L522" s="4">
        <f t="shared" si="13"/>
        <v>-11.0848148148148</v>
      </c>
      <c r="M522" s="4">
        <f t="shared" si="13"/>
        <v>-25.106620090353491</v>
      </c>
    </row>
    <row r="523" spans="1:13" x14ac:dyDescent="0.25">
      <c r="A523" s="4">
        <v>52</v>
      </c>
      <c r="B523" s="4">
        <v>4.25994984547801</v>
      </c>
      <c r="C523" s="4">
        <v>0.93221860123266798</v>
      </c>
      <c r="D523" s="4">
        <v>3.22904997555858</v>
      </c>
      <c r="E523" s="4">
        <v>-2.11915987714861</v>
      </c>
      <c r="F523" s="4">
        <v>11.872427983539099</v>
      </c>
      <c r="G523" s="4">
        <v>-2.11915987714861</v>
      </c>
      <c r="H523" s="4">
        <f t="shared" si="14"/>
        <v>-25.740050154521988</v>
      </c>
      <c r="I523" s="4">
        <f t="shared" si="14"/>
        <v>-29.06778139876733</v>
      </c>
      <c r="J523" s="4">
        <f t="shared" si="14"/>
        <v>-19.770950024441419</v>
      </c>
      <c r="K523" s="4">
        <f t="shared" si="13"/>
        <v>-25.119159877148611</v>
      </c>
      <c r="L523" s="4">
        <f t="shared" si="13"/>
        <v>-11.127572016460901</v>
      </c>
      <c r="M523" s="4">
        <f t="shared" si="13"/>
        <v>-25.119159877148611</v>
      </c>
    </row>
    <row r="524" spans="1:13" x14ac:dyDescent="0.25">
      <c r="A524" s="4">
        <v>52.1</v>
      </c>
      <c r="B524" s="4">
        <v>4.2474341505071296</v>
      </c>
      <c r="C524" s="4">
        <v>0.91970290626178797</v>
      </c>
      <c r="D524" s="4">
        <v>3.2165342805877</v>
      </c>
      <c r="E524" s="4">
        <v>-2.13167557211949</v>
      </c>
      <c r="F524" s="4">
        <v>11.8295884773663</v>
      </c>
      <c r="G524" s="4">
        <v>-2.13167557211949</v>
      </c>
      <c r="H524" s="4">
        <f t="shared" si="14"/>
        <v>-25.752565849492871</v>
      </c>
      <c r="I524" s="4">
        <f t="shared" si="14"/>
        <v>-29.080297093738213</v>
      </c>
      <c r="J524" s="4">
        <f t="shared" si="14"/>
        <v>-19.783465719412298</v>
      </c>
      <c r="K524" s="4">
        <f t="shared" si="13"/>
        <v>-25.131675572119491</v>
      </c>
      <c r="L524" s="4">
        <f t="shared" si="13"/>
        <v>-11.1704115226337</v>
      </c>
      <c r="M524" s="4">
        <f t="shared" si="13"/>
        <v>-25.131675572119491</v>
      </c>
    </row>
    <row r="525" spans="1:13" x14ac:dyDescent="0.25">
      <c r="A525" s="4">
        <v>52.199999999999996</v>
      </c>
      <c r="B525" s="4">
        <v>4.2349424549660704</v>
      </c>
      <c r="C525" s="4">
        <v>0.90721121072072297</v>
      </c>
      <c r="D525" s="4">
        <v>3.2040425850466301</v>
      </c>
      <c r="E525" s="4">
        <v>-2.1441672676605599</v>
      </c>
      <c r="F525" s="4">
        <v>11.786666666666701</v>
      </c>
      <c r="G525" s="4">
        <v>-2.1441672676605599</v>
      </c>
      <c r="H525" s="4">
        <f t="shared" si="14"/>
        <v>-25.76505754503393</v>
      </c>
      <c r="I525" s="4">
        <f t="shared" si="14"/>
        <v>-29.092788789279275</v>
      </c>
      <c r="J525" s="4">
        <f t="shared" si="14"/>
        <v>-19.795957414953371</v>
      </c>
      <c r="K525" s="4">
        <f t="shared" si="13"/>
        <v>-25.14416726766056</v>
      </c>
      <c r="L525" s="4">
        <f t="shared" si="13"/>
        <v>-11.213333333333299</v>
      </c>
      <c r="M525" s="4">
        <f t="shared" si="13"/>
        <v>-25.14416726766056</v>
      </c>
    </row>
    <row r="526" spans="1:13" x14ac:dyDescent="0.25">
      <c r="A526" s="4">
        <v>52.3</v>
      </c>
      <c r="B526" s="4">
        <v>4.2224746669908901</v>
      </c>
      <c r="C526" s="4">
        <v>0.89474342274554197</v>
      </c>
      <c r="D526" s="4">
        <v>3.1915747970714499</v>
      </c>
      <c r="E526" s="4">
        <v>-2.1566350556357401</v>
      </c>
      <c r="F526" s="4">
        <v>11.7436625514403</v>
      </c>
      <c r="G526" s="4">
        <v>-2.1566350556357401</v>
      </c>
      <c r="H526" s="4">
        <f t="shared" si="14"/>
        <v>-25.777525333009109</v>
      </c>
      <c r="I526" s="4">
        <f t="shared" si="14"/>
        <v>-29.105256577254458</v>
      </c>
      <c r="J526" s="4">
        <f t="shared" si="14"/>
        <v>-19.80842520292855</v>
      </c>
      <c r="K526" s="4">
        <f t="shared" si="13"/>
        <v>-25.156635055635739</v>
      </c>
      <c r="L526" s="4">
        <f t="shared" si="13"/>
        <v>-11.2563374485597</v>
      </c>
      <c r="M526" s="4">
        <f t="shared" si="13"/>
        <v>-25.156635055635739</v>
      </c>
    </row>
    <row r="527" spans="1:13" x14ac:dyDescent="0.25">
      <c r="A527" s="4">
        <v>52.4</v>
      </c>
      <c r="B527" s="4">
        <v>4.2100306952441002</v>
      </c>
      <c r="C527" s="4">
        <v>0.88229945099875495</v>
      </c>
      <c r="D527" s="4">
        <v>3.17913082532466</v>
      </c>
      <c r="E527" s="4">
        <v>-2.1690790273825198</v>
      </c>
      <c r="F527" s="4">
        <v>11.7005761316872</v>
      </c>
      <c r="G527" s="4">
        <v>-2.1690790273825198</v>
      </c>
      <c r="H527" s="4">
        <f t="shared" si="14"/>
        <v>-25.7899693047559</v>
      </c>
      <c r="I527" s="4">
        <f t="shared" si="14"/>
        <v>-29.117700549001245</v>
      </c>
      <c r="J527" s="4">
        <f t="shared" si="14"/>
        <v>-19.820869174675341</v>
      </c>
      <c r="K527" s="4">
        <f t="shared" si="13"/>
        <v>-25.169079027382519</v>
      </c>
      <c r="L527" s="4">
        <f t="shared" si="13"/>
        <v>-11.2994238683128</v>
      </c>
      <c r="M527" s="4">
        <f t="shared" si="13"/>
        <v>-25.169079027382519</v>
      </c>
    </row>
    <row r="528" spans="1:13" x14ac:dyDescent="0.25">
      <c r="A528" s="4">
        <v>52.5</v>
      </c>
      <c r="B528" s="4">
        <v>4.19761044891065</v>
      </c>
      <c r="C528" s="4">
        <v>0.869879204665303</v>
      </c>
      <c r="D528" s="4">
        <v>3.1667105789912098</v>
      </c>
      <c r="E528" s="4">
        <v>-2.1814992737159802</v>
      </c>
      <c r="F528" s="4">
        <v>11.657407407407399</v>
      </c>
      <c r="G528" s="4">
        <v>-2.1814992737159802</v>
      </c>
      <c r="H528" s="4">
        <f t="shared" si="14"/>
        <v>-25.802389551089348</v>
      </c>
      <c r="I528" s="4">
        <f t="shared" si="14"/>
        <v>-29.130120795334697</v>
      </c>
      <c r="J528" s="4">
        <f t="shared" si="14"/>
        <v>-19.833289421008789</v>
      </c>
      <c r="K528" s="4">
        <f t="shared" si="13"/>
        <v>-25.181499273715978</v>
      </c>
      <c r="L528" s="4">
        <f t="shared" si="13"/>
        <v>-11.342592592592601</v>
      </c>
      <c r="M528" s="4">
        <f t="shared" si="13"/>
        <v>-25.181499273715978</v>
      </c>
    </row>
    <row r="529" spans="1:13" x14ac:dyDescent="0.25">
      <c r="A529" s="4">
        <v>52.6</v>
      </c>
      <c r="B529" s="4">
        <v>4.1852138376939099</v>
      </c>
      <c r="C529" s="4">
        <v>0.85748259344857003</v>
      </c>
      <c r="D529" s="4">
        <v>3.1543139677744798</v>
      </c>
      <c r="E529" s="4">
        <v>-2.1938958849327101</v>
      </c>
      <c r="F529" s="4">
        <v>11.6141563786008</v>
      </c>
      <c r="G529" s="4">
        <v>-2.1938958849327101</v>
      </c>
      <c r="H529" s="4">
        <f t="shared" si="14"/>
        <v>-25.814786162306092</v>
      </c>
      <c r="I529" s="4">
        <f t="shared" si="14"/>
        <v>-29.142517406551431</v>
      </c>
      <c r="J529" s="4">
        <f t="shared" si="14"/>
        <v>-19.845686032225519</v>
      </c>
      <c r="K529" s="4">
        <f t="shared" si="13"/>
        <v>-25.193895884932711</v>
      </c>
      <c r="L529" s="4">
        <f t="shared" si="13"/>
        <v>-11.3858436213992</v>
      </c>
      <c r="M529" s="4">
        <f t="shared" si="13"/>
        <v>-25.193895884932711</v>
      </c>
    </row>
    <row r="530" spans="1:13" x14ac:dyDescent="0.25">
      <c r="A530" s="4">
        <v>52.699999999999996</v>
      </c>
      <c r="B530" s="4">
        <v>4.1728407718118001</v>
      </c>
      <c r="C530" s="4">
        <v>0.84510952756645497</v>
      </c>
      <c r="D530" s="4">
        <v>3.1419409018923599</v>
      </c>
      <c r="E530" s="4">
        <v>-2.2062689508148199</v>
      </c>
      <c r="F530" s="4">
        <v>11.570823045267501</v>
      </c>
      <c r="G530" s="4">
        <v>-2.2062689508148199</v>
      </c>
      <c r="H530" s="4">
        <f t="shared" si="14"/>
        <v>-25.827159228188201</v>
      </c>
      <c r="I530" s="4">
        <f t="shared" si="14"/>
        <v>-29.154890472433546</v>
      </c>
      <c r="J530" s="4">
        <f t="shared" si="14"/>
        <v>-19.858059098107638</v>
      </c>
      <c r="K530" s="4">
        <f t="shared" si="13"/>
        <v>-25.20626895081482</v>
      </c>
      <c r="L530" s="4">
        <f t="shared" si="13"/>
        <v>-11.429176954732499</v>
      </c>
      <c r="M530" s="4">
        <f t="shared" si="13"/>
        <v>-25.20626895081482</v>
      </c>
    </row>
    <row r="531" spans="1:13" x14ac:dyDescent="0.25">
      <c r="A531" s="4">
        <v>52.8</v>
      </c>
      <c r="B531" s="4">
        <v>4.1604911619928204</v>
      </c>
      <c r="C531" s="4">
        <v>0.83275991774747005</v>
      </c>
      <c r="D531" s="4">
        <v>3.1295912920733802</v>
      </c>
      <c r="E531" s="4">
        <v>-2.2186185606338098</v>
      </c>
      <c r="F531" s="4">
        <v>11.5274074074074</v>
      </c>
      <c r="G531" s="4">
        <v>-2.2186185606338098</v>
      </c>
      <c r="H531" s="4">
        <f t="shared" si="14"/>
        <v>-25.83950883800718</v>
      </c>
      <c r="I531" s="4">
        <f t="shared" si="14"/>
        <v>-29.16724008225253</v>
      </c>
      <c r="J531" s="4">
        <f t="shared" si="14"/>
        <v>-19.870408707926622</v>
      </c>
      <c r="K531" s="4">
        <f t="shared" si="13"/>
        <v>-25.218618560633811</v>
      </c>
      <c r="L531" s="4">
        <f t="shared" si="13"/>
        <v>-11.4725925925926</v>
      </c>
      <c r="M531" s="4">
        <f t="shared" si="13"/>
        <v>-25.218618560633811</v>
      </c>
    </row>
    <row r="532" spans="1:13" x14ac:dyDescent="0.25">
      <c r="A532" s="4">
        <v>52.9</v>
      </c>
      <c r="B532" s="4">
        <v>4.1481649194722099</v>
      </c>
      <c r="C532" s="4">
        <v>0.82043367522686805</v>
      </c>
      <c r="D532" s="4">
        <v>3.1172650495527798</v>
      </c>
      <c r="E532" s="4">
        <v>-2.2309448031544101</v>
      </c>
      <c r="F532" s="4">
        <v>11.4839094650206</v>
      </c>
      <c r="G532" s="4">
        <v>-2.2309448031544101</v>
      </c>
      <c r="H532" s="4">
        <f t="shared" si="14"/>
        <v>-25.851835080527792</v>
      </c>
      <c r="I532" s="4">
        <f t="shared" si="14"/>
        <v>-29.179566324773131</v>
      </c>
      <c r="J532" s="4">
        <f t="shared" si="14"/>
        <v>-19.882734950447219</v>
      </c>
      <c r="K532" s="4">
        <f t="shared" si="13"/>
        <v>-25.230944803154411</v>
      </c>
      <c r="L532" s="4">
        <f t="shared" si="13"/>
        <v>-11.5160905349794</v>
      </c>
      <c r="M532" s="4">
        <f t="shared" si="13"/>
        <v>-25.230944803154411</v>
      </c>
    </row>
    <row r="533" spans="1:13" x14ac:dyDescent="0.25">
      <c r="A533" s="4">
        <v>53</v>
      </c>
      <c r="B533" s="4">
        <v>4.13586195598816</v>
      </c>
      <c r="C533" s="4">
        <v>0.80813071174282003</v>
      </c>
      <c r="D533" s="4">
        <v>3.1049620860687299</v>
      </c>
      <c r="E533" s="4">
        <v>-2.24324776663846</v>
      </c>
      <c r="F533" s="4">
        <v>11.440329218106999</v>
      </c>
      <c r="G533" s="4">
        <v>-2.24324776663846</v>
      </c>
      <c r="H533" s="4">
        <f t="shared" si="14"/>
        <v>-25.864138044011838</v>
      </c>
      <c r="I533" s="4">
        <f t="shared" si="14"/>
        <v>-29.19186928825718</v>
      </c>
      <c r="J533" s="4">
        <f t="shared" si="14"/>
        <v>-19.895037913931269</v>
      </c>
      <c r="K533" s="4">
        <f t="shared" si="13"/>
        <v>-25.243247766638461</v>
      </c>
      <c r="L533" s="4">
        <f t="shared" si="13"/>
        <v>-11.559670781893001</v>
      </c>
      <c r="M533" s="4">
        <f t="shared" si="13"/>
        <v>-25.243247766638461</v>
      </c>
    </row>
    <row r="534" spans="1:13" x14ac:dyDescent="0.25">
      <c r="A534" s="4">
        <v>53.1</v>
      </c>
      <c r="B534" s="4">
        <v>4.1235821837779598</v>
      </c>
      <c r="C534" s="4">
        <v>0.79585093953261898</v>
      </c>
      <c r="D534" s="4">
        <v>3.0926823138585302</v>
      </c>
      <c r="E534" s="4">
        <v>-2.2555275388486602</v>
      </c>
      <c r="F534" s="4">
        <v>11.3966666666667</v>
      </c>
      <c r="G534" s="4">
        <v>-2.2555275388486602</v>
      </c>
      <c r="H534" s="4">
        <f t="shared" si="14"/>
        <v>-25.876417816222041</v>
      </c>
      <c r="I534" s="4">
        <f t="shared" si="14"/>
        <v>-29.20414906046738</v>
      </c>
      <c r="J534" s="4">
        <f t="shared" si="14"/>
        <v>-19.907317686141468</v>
      </c>
      <c r="K534" s="4">
        <f t="shared" si="13"/>
        <v>-25.255527538848661</v>
      </c>
      <c r="L534" s="4">
        <f t="shared" si="13"/>
        <v>-11.6033333333333</v>
      </c>
      <c r="M534" s="4">
        <f t="shared" si="13"/>
        <v>-25.255527538848661</v>
      </c>
    </row>
    <row r="535" spans="1:13" x14ac:dyDescent="0.25">
      <c r="A535" s="4">
        <v>53.199999999999996</v>
      </c>
      <c r="B535" s="4">
        <v>4.1113255155742801</v>
      </c>
      <c r="C535" s="4">
        <v>0.783594271328933</v>
      </c>
      <c r="D535" s="4">
        <v>3.0804256456548398</v>
      </c>
      <c r="E535" s="4">
        <v>-2.2677842070523502</v>
      </c>
      <c r="F535" s="4">
        <v>11.3529218106996</v>
      </c>
      <c r="G535" s="4">
        <v>-2.2677842070523502</v>
      </c>
      <c r="H535" s="4">
        <f t="shared" si="14"/>
        <v>-25.888674484425721</v>
      </c>
      <c r="I535" s="4">
        <f t="shared" si="14"/>
        <v>-29.216405728671067</v>
      </c>
      <c r="J535" s="4">
        <f t="shared" si="14"/>
        <v>-19.919574354345158</v>
      </c>
      <c r="K535" s="4">
        <f t="shared" si="13"/>
        <v>-25.267784207052351</v>
      </c>
      <c r="L535" s="4">
        <f t="shared" si="13"/>
        <v>-11.6470781893004</v>
      </c>
      <c r="M535" s="4">
        <f t="shared" si="13"/>
        <v>-25.267784207052351</v>
      </c>
    </row>
    <row r="536" spans="1:13" x14ac:dyDescent="0.25">
      <c r="A536" s="4">
        <v>53.3</v>
      </c>
      <c r="B536" s="4">
        <v>4.0990918646014203</v>
      </c>
      <c r="C536" s="4">
        <v>0.77136062035607</v>
      </c>
      <c r="D536" s="4">
        <v>3.06819199468198</v>
      </c>
      <c r="E536" s="4">
        <v>-2.28001785802521</v>
      </c>
      <c r="F536" s="4">
        <v>11.3090946502058</v>
      </c>
      <c r="G536" s="4">
        <v>-2.28001785802521</v>
      </c>
      <c r="H536" s="4">
        <f t="shared" si="14"/>
        <v>-25.900908135398581</v>
      </c>
      <c r="I536" s="4">
        <f t="shared" si="14"/>
        <v>-29.22863937964393</v>
      </c>
      <c r="J536" s="4">
        <f t="shared" si="14"/>
        <v>-19.931808005318018</v>
      </c>
      <c r="K536" s="4">
        <f t="shared" si="13"/>
        <v>-25.280017858025211</v>
      </c>
      <c r="L536" s="4">
        <f t="shared" si="13"/>
        <v>-11.6909053497942</v>
      </c>
      <c r="M536" s="4">
        <f t="shared" si="13"/>
        <v>-25.280017858025211</v>
      </c>
    </row>
    <row r="537" spans="1:13" x14ac:dyDescent="0.25">
      <c r="A537" s="4">
        <v>53.4</v>
      </c>
      <c r="B537" s="4">
        <v>4.0868811445716497</v>
      </c>
      <c r="C537" s="4">
        <v>0.75914990032630902</v>
      </c>
      <c r="D537" s="4">
        <v>3.0559812746522201</v>
      </c>
      <c r="E537" s="4">
        <v>-2.2922285780549698</v>
      </c>
      <c r="F537" s="4">
        <v>11.265185185185199</v>
      </c>
      <c r="G537" s="4">
        <v>-2.2922285780549698</v>
      </c>
      <c r="H537" s="4">
        <f t="shared" si="14"/>
        <v>-25.913118855428351</v>
      </c>
      <c r="I537" s="4">
        <f t="shared" si="14"/>
        <v>-29.24085009967369</v>
      </c>
      <c r="J537" s="4">
        <f t="shared" si="14"/>
        <v>-19.944018725347782</v>
      </c>
      <c r="K537" s="4">
        <f t="shared" si="14"/>
        <v>-25.292228578054971</v>
      </c>
      <c r="L537" s="4">
        <f t="shared" si="14"/>
        <v>-11.734814814814801</v>
      </c>
      <c r="M537" s="4">
        <f t="shared" si="14"/>
        <v>-25.292228578054971</v>
      </c>
    </row>
    <row r="538" spans="1:13" x14ac:dyDescent="0.25">
      <c r="A538" s="4">
        <v>53.5</v>
      </c>
      <c r="B538" s="4">
        <v>4.0746932696815703</v>
      </c>
      <c r="C538" s="4">
        <v>0.74696202543622703</v>
      </c>
      <c r="D538" s="4">
        <v>3.0437933997621398</v>
      </c>
      <c r="E538" s="4">
        <v>-2.3044164529450502</v>
      </c>
      <c r="F538" s="4">
        <v>11.221193415637901</v>
      </c>
      <c r="G538" s="4">
        <v>-2.3044164529450502</v>
      </c>
      <c r="H538" s="4">
        <f t="shared" ref="H538:M580" si="15">B538-B$3</f>
        <v>-25.925306730318429</v>
      </c>
      <c r="I538" s="4">
        <f t="shared" si="15"/>
        <v>-29.253037974563775</v>
      </c>
      <c r="J538" s="4">
        <f t="shared" si="15"/>
        <v>-19.956206600237859</v>
      </c>
      <c r="K538" s="4">
        <f t="shared" si="15"/>
        <v>-25.304416452945048</v>
      </c>
      <c r="L538" s="4">
        <f t="shared" si="15"/>
        <v>-11.778806584362099</v>
      </c>
      <c r="M538" s="4">
        <f t="shared" si="15"/>
        <v>-25.304416452945048</v>
      </c>
    </row>
    <row r="539" spans="1:13" x14ac:dyDescent="0.25">
      <c r="A539" s="4">
        <v>53.6</v>
      </c>
      <c r="B539" s="4">
        <v>4.06252815460845</v>
      </c>
      <c r="C539" s="4">
        <v>0.73479691036310502</v>
      </c>
      <c r="D539" s="4">
        <v>3.0316282846890101</v>
      </c>
      <c r="E539" s="4">
        <v>-2.3165815680181798</v>
      </c>
      <c r="F539" s="4">
        <v>11.177119341563801</v>
      </c>
      <c r="G539" s="4">
        <v>-2.3165815680181798</v>
      </c>
      <c r="H539" s="4">
        <f t="shared" si="15"/>
        <v>-25.937471845391549</v>
      </c>
      <c r="I539" s="4">
        <f t="shared" si="15"/>
        <v>-29.265203089636895</v>
      </c>
      <c r="J539" s="4">
        <f t="shared" si="15"/>
        <v>-19.96837171531099</v>
      </c>
      <c r="K539" s="4">
        <f t="shared" si="15"/>
        <v>-25.316581568018179</v>
      </c>
      <c r="L539" s="4">
        <f t="shared" si="15"/>
        <v>-11.822880658436199</v>
      </c>
      <c r="M539" s="4">
        <f t="shared" si="15"/>
        <v>-25.316581568018179</v>
      </c>
    </row>
    <row r="540" spans="1:13" x14ac:dyDescent="0.25">
      <c r="A540" s="4">
        <v>53.699999999999996</v>
      </c>
      <c r="B540" s="4">
        <v>4.0503857145066702</v>
      </c>
      <c r="C540" s="4">
        <v>0.72265447026131802</v>
      </c>
      <c r="D540" s="4">
        <v>3.0194858445872299</v>
      </c>
      <c r="E540" s="4">
        <v>-2.3287240081199601</v>
      </c>
      <c r="F540" s="4">
        <v>11.132962962962999</v>
      </c>
      <c r="G540" s="4">
        <v>-2.3287240081199601</v>
      </c>
      <c r="H540" s="4">
        <f t="shared" si="15"/>
        <v>-25.949614285493329</v>
      </c>
      <c r="I540" s="4">
        <f t="shared" si="15"/>
        <v>-29.277345529738682</v>
      </c>
      <c r="J540" s="4">
        <f t="shared" si="15"/>
        <v>-19.98051415541277</v>
      </c>
      <c r="K540" s="4">
        <f t="shared" si="15"/>
        <v>-25.328724008119959</v>
      </c>
      <c r="L540" s="4">
        <f t="shared" si="15"/>
        <v>-11.867037037037001</v>
      </c>
      <c r="M540" s="4">
        <f t="shared" si="15"/>
        <v>-25.328724008119959</v>
      </c>
    </row>
    <row r="541" spans="1:13" x14ac:dyDescent="0.25">
      <c r="A541" s="4">
        <v>53.8</v>
      </c>
      <c r="B541" s="4">
        <v>4.0382658650041598</v>
      </c>
      <c r="C541" s="4">
        <v>0.71053462075881602</v>
      </c>
      <c r="D541" s="4">
        <v>3.0073659950847298</v>
      </c>
      <c r="E541" s="4">
        <v>-2.3408438576224602</v>
      </c>
      <c r="F541" s="4">
        <v>11.0887242798354</v>
      </c>
      <c r="G541" s="4">
        <v>-2.3408438576224602</v>
      </c>
      <c r="H541" s="4">
        <f t="shared" si="15"/>
        <v>-25.96173413499584</v>
      </c>
      <c r="I541" s="4">
        <f t="shared" si="15"/>
        <v>-29.289465379241182</v>
      </c>
      <c r="J541" s="4">
        <f t="shared" si="15"/>
        <v>-19.992634004915271</v>
      </c>
      <c r="K541" s="4">
        <f t="shared" si="15"/>
        <v>-25.34084385762246</v>
      </c>
      <c r="L541" s="4">
        <f t="shared" si="15"/>
        <v>-11.9112757201646</v>
      </c>
      <c r="M541" s="4">
        <f t="shared" si="15"/>
        <v>-25.34084385762246</v>
      </c>
    </row>
    <row r="542" spans="1:13" x14ac:dyDescent="0.25">
      <c r="A542" s="4">
        <v>53.9</v>
      </c>
      <c r="B542" s="4">
        <v>4.0261685221989199</v>
      </c>
      <c r="C542" s="4">
        <v>0.69843727795357502</v>
      </c>
      <c r="D542" s="4">
        <v>2.99526865227948</v>
      </c>
      <c r="E542" s="4">
        <v>-2.3529412004277002</v>
      </c>
      <c r="F542" s="4">
        <v>11.0444032921811</v>
      </c>
      <c r="G542" s="4">
        <v>-2.3529412004277002</v>
      </c>
      <c r="H542" s="4">
        <f t="shared" si="15"/>
        <v>-25.973831477801081</v>
      </c>
      <c r="I542" s="4">
        <f t="shared" si="15"/>
        <v>-29.301562722046427</v>
      </c>
      <c r="J542" s="4">
        <f t="shared" si="15"/>
        <v>-20.004731347720519</v>
      </c>
      <c r="K542" s="4">
        <f t="shared" si="15"/>
        <v>-25.352941200427701</v>
      </c>
      <c r="L542" s="4">
        <f t="shared" si="15"/>
        <v>-11.9555967078189</v>
      </c>
      <c r="M542" s="4">
        <f t="shared" si="15"/>
        <v>-25.352941200427701</v>
      </c>
    </row>
    <row r="543" spans="1:13" x14ac:dyDescent="0.25">
      <c r="A543" s="4">
        <v>54</v>
      </c>
      <c r="B543" s="4">
        <v>4.0140936026554703</v>
      </c>
      <c r="C543" s="4">
        <v>0.68636235841012705</v>
      </c>
      <c r="D543" s="4">
        <v>2.9831937327360398</v>
      </c>
      <c r="E543" s="4">
        <v>-2.3650161199711501</v>
      </c>
      <c r="F543" s="4">
        <v>11</v>
      </c>
      <c r="G543" s="4">
        <v>-2.3650161199711501</v>
      </c>
      <c r="H543" s="4">
        <f t="shared" si="15"/>
        <v>-25.985906397344529</v>
      </c>
      <c r="I543" s="4">
        <f t="shared" si="15"/>
        <v>-29.313637641589875</v>
      </c>
      <c r="J543" s="4">
        <f t="shared" si="15"/>
        <v>-20.016806267263959</v>
      </c>
      <c r="K543" s="4">
        <f t="shared" si="15"/>
        <v>-25.365016119971152</v>
      </c>
      <c r="L543" s="4">
        <f t="shared" si="15"/>
        <v>-12</v>
      </c>
      <c r="M543" s="4">
        <f t="shared" si="15"/>
        <v>-25.365016119971152</v>
      </c>
    </row>
    <row r="544" spans="1:13" x14ac:dyDescent="0.25">
      <c r="A544" s="4">
        <v>54.1</v>
      </c>
      <c r="B544" s="4">
        <v>4.0020410234014596</v>
      </c>
      <c r="C544" s="4">
        <v>0.67430977915611301</v>
      </c>
      <c r="D544" s="4">
        <v>2.9711411534820198</v>
      </c>
      <c r="E544" s="4">
        <v>-2.3770686992251702</v>
      </c>
      <c r="F544" s="4">
        <v>10.9555144032922</v>
      </c>
      <c r="G544" s="4">
        <v>-2.3770686992251702</v>
      </c>
      <c r="H544" s="4">
        <f t="shared" si="15"/>
        <v>-25.997958976598539</v>
      </c>
      <c r="I544" s="4">
        <f t="shared" si="15"/>
        <v>-29.325690220843889</v>
      </c>
      <c r="J544" s="4">
        <f t="shared" si="15"/>
        <v>-20.028858846517981</v>
      </c>
      <c r="K544" s="4">
        <f t="shared" si="15"/>
        <v>-25.37706869922517</v>
      </c>
      <c r="L544" s="4">
        <f t="shared" si="15"/>
        <v>-12.0444855967078</v>
      </c>
      <c r="M544" s="4">
        <f t="shared" si="15"/>
        <v>-25.37706869922517</v>
      </c>
    </row>
    <row r="545" spans="1:13" x14ac:dyDescent="0.25">
      <c r="A545" s="4">
        <v>54.199999999999996</v>
      </c>
      <c r="B545" s="4">
        <v>3.9900107019241999</v>
      </c>
      <c r="C545" s="4">
        <v>0.66227945767885099</v>
      </c>
      <c r="D545" s="4">
        <v>2.9591108320047601</v>
      </c>
      <c r="E545" s="4">
        <v>-2.3890990207024299</v>
      </c>
      <c r="F545" s="4">
        <v>10.9109465020576</v>
      </c>
      <c r="G545" s="4">
        <v>-2.3890990207024299</v>
      </c>
      <c r="H545" s="4">
        <f t="shared" si="15"/>
        <v>-26.009989298075801</v>
      </c>
      <c r="I545" s="4">
        <f t="shared" si="15"/>
        <v>-29.337720542321151</v>
      </c>
      <c r="J545" s="4">
        <f t="shared" si="15"/>
        <v>-20.040889167995239</v>
      </c>
      <c r="K545" s="4">
        <f t="shared" si="15"/>
        <v>-25.389099020702432</v>
      </c>
      <c r="L545" s="4">
        <f t="shared" si="15"/>
        <v>-12.0890534979424</v>
      </c>
      <c r="M545" s="4">
        <f t="shared" si="15"/>
        <v>-25.389099020702432</v>
      </c>
    </row>
    <row r="546" spans="1:13" x14ac:dyDescent="0.25">
      <c r="A546" s="4">
        <v>54.3</v>
      </c>
      <c r="B546" s="4">
        <v>3.9780025561672998</v>
      </c>
      <c r="C546" s="4">
        <v>0.65027131192195098</v>
      </c>
      <c r="D546" s="4">
        <v>2.94710268624786</v>
      </c>
      <c r="E546" s="4">
        <v>-2.40110716645933</v>
      </c>
      <c r="F546" s="4">
        <v>10.8662962962963</v>
      </c>
      <c r="G546" s="4">
        <v>-2.40110716645933</v>
      </c>
      <c r="H546" s="4">
        <f t="shared" si="15"/>
        <v>-26.021997443832699</v>
      </c>
      <c r="I546" s="4">
        <f t="shared" si="15"/>
        <v>-29.349728688078049</v>
      </c>
      <c r="J546" s="4">
        <f t="shared" si="15"/>
        <v>-20.05289731375214</v>
      </c>
      <c r="K546" s="4">
        <f t="shared" si="15"/>
        <v>-25.40110716645933</v>
      </c>
      <c r="L546" s="4">
        <f t="shared" si="15"/>
        <v>-12.1337037037037</v>
      </c>
      <c r="M546" s="4">
        <f t="shared" si="15"/>
        <v>-25.40110716645933</v>
      </c>
    </row>
    <row r="547" spans="1:13" x14ac:dyDescent="0.25">
      <c r="A547" s="4">
        <v>54.4</v>
      </c>
      <c r="B547" s="4">
        <v>3.9660165045273001</v>
      </c>
      <c r="C547" s="4">
        <v>0.63828526028195598</v>
      </c>
      <c r="D547" s="4">
        <v>2.9351166346078599</v>
      </c>
      <c r="E547" s="4">
        <v>-2.4130932180993199</v>
      </c>
      <c r="F547" s="4">
        <v>10.8215637860082</v>
      </c>
      <c r="G547" s="4">
        <v>-2.4130932180993199</v>
      </c>
      <c r="H547" s="4">
        <f t="shared" si="15"/>
        <v>-26.0339834954727</v>
      </c>
      <c r="I547" s="4">
        <f t="shared" si="15"/>
        <v>-29.361714739718042</v>
      </c>
      <c r="J547" s="4">
        <f t="shared" si="15"/>
        <v>-20.064883365392141</v>
      </c>
      <c r="K547" s="4">
        <f t="shared" si="15"/>
        <v>-25.41309321809932</v>
      </c>
      <c r="L547" s="4">
        <f t="shared" si="15"/>
        <v>-12.1784362139918</v>
      </c>
      <c r="M547" s="4">
        <f t="shared" si="15"/>
        <v>-25.41309321809932</v>
      </c>
    </row>
    <row r="548" spans="1:13" x14ac:dyDescent="0.25">
      <c r="A548" s="4">
        <v>54.5</v>
      </c>
      <c r="B548" s="4">
        <v>3.95405246585036</v>
      </c>
      <c r="C548" s="4">
        <v>0.62632122160501802</v>
      </c>
      <c r="D548" s="4">
        <v>2.9231525959309299</v>
      </c>
      <c r="E548" s="4">
        <v>-2.4250572567762601</v>
      </c>
      <c r="F548" s="4">
        <v>10.776748971193401</v>
      </c>
      <c r="G548" s="4">
        <v>-2.4250572567762601</v>
      </c>
      <c r="H548" s="4">
        <f t="shared" si="15"/>
        <v>-26.04594753414964</v>
      </c>
      <c r="I548" s="4">
        <f t="shared" si="15"/>
        <v>-29.373678778394982</v>
      </c>
      <c r="J548" s="4">
        <f t="shared" si="15"/>
        <v>-20.076847404069071</v>
      </c>
      <c r="K548" s="4">
        <f t="shared" si="15"/>
        <v>-25.42505725677626</v>
      </c>
      <c r="L548" s="4">
        <f t="shared" si="15"/>
        <v>-12.223251028806599</v>
      </c>
      <c r="M548" s="4">
        <f t="shared" si="15"/>
        <v>-25.42505725677626</v>
      </c>
    </row>
    <row r="549" spans="1:13" x14ac:dyDescent="0.25">
      <c r="A549" s="4">
        <v>54.6</v>
      </c>
      <c r="B549" s="4">
        <v>3.9421103594289399</v>
      </c>
      <c r="C549" s="4">
        <v>0.614379115183597</v>
      </c>
      <c r="D549" s="4">
        <v>2.9112104895095001</v>
      </c>
      <c r="E549" s="4">
        <v>-2.4369993631976801</v>
      </c>
      <c r="F549" s="4">
        <v>10.7318518518519</v>
      </c>
      <c r="G549" s="4">
        <v>-2.4369993631976801</v>
      </c>
      <c r="H549" s="4">
        <f t="shared" si="15"/>
        <v>-26.057889640571059</v>
      </c>
      <c r="I549" s="4">
        <f t="shared" si="15"/>
        <v>-29.385620884816404</v>
      </c>
      <c r="J549" s="4">
        <f t="shared" si="15"/>
        <v>-20.0887895104905</v>
      </c>
      <c r="K549" s="4">
        <f t="shared" si="15"/>
        <v>-25.436999363197678</v>
      </c>
      <c r="L549" s="4">
        <f t="shared" si="15"/>
        <v>-12.2681481481481</v>
      </c>
      <c r="M549" s="4">
        <f t="shared" si="15"/>
        <v>-25.436999363197678</v>
      </c>
    </row>
    <row r="550" spans="1:13" x14ac:dyDescent="0.25">
      <c r="A550" s="4">
        <v>54.699999999999996</v>
      </c>
      <c r="B550" s="4">
        <v>3.9301901049985402</v>
      </c>
      <c r="C550" s="4">
        <v>0.60245886075319499</v>
      </c>
      <c r="D550" s="4">
        <v>2.8992902350790999</v>
      </c>
      <c r="E550" s="4">
        <v>-2.4489196176280901</v>
      </c>
      <c r="F550" s="4">
        <v>10.6868724279835</v>
      </c>
      <c r="G550" s="4">
        <v>-2.4489196176280901</v>
      </c>
      <c r="H550" s="4">
        <f t="shared" si="15"/>
        <v>-26.069809895001459</v>
      </c>
      <c r="I550" s="4">
        <f t="shared" si="15"/>
        <v>-29.397541139246805</v>
      </c>
      <c r="J550" s="4">
        <f t="shared" si="15"/>
        <v>-20.1007097649209</v>
      </c>
      <c r="K550" s="4">
        <f t="shared" si="15"/>
        <v>-25.448919617628089</v>
      </c>
      <c r="L550" s="4">
        <f t="shared" si="15"/>
        <v>-12.3131275720165</v>
      </c>
      <c r="M550" s="4">
        <f t="shared" si="15"/>
        <v>-25.448919617628089</v>
      </c>
    </row>
    <row r="551" spans="1:13" x14ac:dyDescent="0.25">
      <c r="A551" s="4">
        <v>54.8</v>
      </c>
      <c r="B551" s="4">
        <v>3.91829162273446</v>
      </c>
      <c r="C551" s="4">
        <v>0.59056037848911702</v>
      </c>
      <c r="D551" s="4">
        <v>2.8873917528150299</v>
      </c>
      <c r="E551" s="4">
        <v>-2.46081809989216</v>
      </c>
      <c r="F551" s="4">
        <v>10.6418106995885</v>
      </c>
      <c r="G551" s="4">
        <v>-2.46081809989216</v>
      </c>
      <c r="H551" s="4">
        <f t="shared" si="15"/>
        <v>-26.081708377265539</v>
      </c>
      <c r="I551" s="4">
        <f t="shared" si="15"/>
        <v>-29.409439621510884</v>
      </c>
      <c r="J551" s="4">
        <f t="shared" si="15"/>
        <v>-20.112608247184969</v>
      </c>
      <c r="K551" s="4">
        <f t="shared" si="15"/>
        <v>-25.460818099892158</v>
      </c>
      <c r="L551" s="4">
        <f t="shared" si="15"/>
        <v>-12.3581893004115</v>
      </c>
      <c r="M551" s="4">
        <f t="shared" si="15"/>
        <v>-25.460818099892158</v>
      </c>
    </row>
    <row r="552" spans="1:13" x14ac:dyDescent="0.25">
      <c r="A552" s="4">
        <v>54.9</v>
      </c>
      <c r="B552" s="4">
        <v>3.9064148332486202</v>
      </c>
      <c r="C552" s="4">
        <v>0.57868358900327599</v>
      </c>
      <c r="D552" s="4">
        <v>2.8755149633291901</v>
      </c>
      <c r="E552" s="4">
        <v>-2.4726948893779999</v>
      </c>
      <c r="F552" s="4">
        <v>10.5966666666667</v>
      </c>
      <c r="G552" s="4">
        <v>-2.4726948893779999</v>
      </c>
      <c r="H552" s="4">
        <f t="shared" si="15"/>
        <v>-26.093585166751382</v>
      </c>
      <c r="I552" s="4">
        <f t="shared" si="15"/>
        <v>-29.421316410996724</v>
      </c>
      <c r="J552" s="4">
        <f t="shared" si="15"/>
        <v>-20.124485036670809</v>
      </c>
      <c r="K552" s="4">
        <f t="shared" si="15"/>
        <v>-25.472694889378001</v>
      </c>
      <c r="L552" s="4">
        <f t="shared" si="15"/>
        <v>-12.4033333333333</v>
      </c>
      <c r="M552" s="4">
        <f t="shared" si="15"/>
        <v>-25.472694889378001</v>
      </c>
    </row>
    <row r="553" spans="1:13" x14ac:dyDescent="0.25">
      <c r="A553" s="4">
        <v>55</v>
      </c>
      <c r="B553" s="4">
        <v>3.8945596575863402</v>
      </c>
      <c r="C553" s="4">
        <v>0.56682841334099598</v>
      </c>
      <c r="D553" s="4">
        <v>2.8636597876669101</v>
      </c>
      <c r="E553" s="4">
        <v>-2.4845500650402799</v>
      </c>
      <c r="F553" s="4">
        <v>10.551440329218099</v>
      </c>
      <c r="G553" s="4">
        <v>-2.4845500650402799</v>
      </c>
      <c r="H553" s="4">
        <f t="shared" si="15"/>
        <v>-26.105440342413658</v>
      </c>
      <c r="I553" s="4">
        <f t="shared" si="15"/>
        <v>-29.433171586659004</v>
      </c>
      <c r="J553" s="4">
        <f t="shared" si="15"/>
        <v>-20.136340212333089</v>
      </c>
      <c r="K553" s="4">
        <f t="shared" si="15"/>
        <v>-25.484550065040281</v>
      </c>
      <c r="L553" s="4">
        <f t="shared" si="15"/>
        <v>-12.448559670781901</v>
      </c>
      <c r="M553" s="4">
        <f t="shared" si="15"/>
        <v>-25.484550065040281</v>
      </c>
    </row>
    <row r="554" spans="1:13" x14ac:dyDescent="0.25">
      <c r="A554" s="4">
        <v>55.1</v>
      </c>
      <c r="B554" s="4">
        <v>3.8827260172232201</v>
      </c>
      <c r="C554" s="4">
        <v>0.55499477297787803</v>
      </c>
      <c r="D554" s="4">
        <v>2.85182614730379</v>
      </c>
      <c r="E554" s="4">
        <v>-2.4963837054033999</v>
      </c>
      <c r="F554" s="4">
        <v>10.506131687242799</v>
      </c>
      <c r="G554" s="4">
        <v>-2.4963837054033999</v>
      </c>
      <c r="H554" s="4">
        <f t="shared" si="15"/>
        <v>-26.11727398277678</v>
      </c>
      <c r="I554" s="4">
        <f t="shared" si="15"/>
        <v>-29.445005227022122</v>
      </c>
      <c r="J554" s="4">
        <f t="shared" si="15"/>
        <v>-20.14817385269621</v>
      </c>
      <c r="K554" s="4">
        <f t="shared" si="15"/>
        <v>-25.496383705403399</v>
      </c>
      <c r="L554" s="4">
        <f t="shared" si="15"/>
        <v>-12.493868312757201</v>
      </c>
      <c r="M554" s="4">
        <f t="shared" si="15"/>
        <v>-25.496383705403399</v>
      </c>
    </row>
    <row r="555" spans="1:13" x14ac:dyDescent="0.25">
      <c r="A555" s="4">
        <v>55.199999999999996</v>
      </c>
      <c r="B555" s="4">
        <v>3.8709138340620202</v>
      </c>
      <c r="C555" s="4">
        <v>0.54318258981667</v>
      </c>
      <c r="D555" s="4">
        <v>2.8400139641425799</v>
      </c>
      <c r="E555" s="4">
        <v>-2.5081958885646101</v>
      </c>
      <c r="F555" s="4">
        <v>10.4607407407407</v>
      </c>
      <c r="G555" s="4">
        <v>-2.5081958885646101</v>
      </c>
      <c r="H555" s="4">
        <f t="shared" si="15"/>
        <v>-26.129086165937981</v>
      </c>
      <c r="I555" s="4">
        <f t="shared" si="15"/>
        <v>-29.45681741018333</v>
      </c>
      <c r="J555" s="4">
        <f t="shared" si="15"/>
        <v>-20.159986035857422</v>
      </c>
      <c r="K555" s="4">
        <f t="shared" si="15"/>
        <v>-25.508195888564611</v>
      </c>
      <c r="L555" s="4">
        <f t="shared" si="15"/>
        <v>-12.5392592592593</v>
      </c>
      <c r="M555" s="4">
        <f t="shared" si="15"/>
        <v>-25.508195888564611</v>
      </c>
    </row>
    <row r="556" spans="1:13" x14ac:dyDescent="0.25">
      <c r="A556" s="4">
        <v>55.3</v>
      </c>
      <c r="B556" s="4">
        <v>3.8591230304295299</v>
      </c>
      <c r="C556" s="4">
        <v>0.53139178618418004</v>
      </c>
      <c r="D556" s="4">
        <v>2.82822316051009</v>
      </c>
      <c r="E556" s="4">
        <v>-2.5199866921970999</v>
      </c>
      <c r="F556" s="4">
        <v>10.4152674897119</v>
      </c>
      <c r="G556" s="4">
        <v>-2.5199866921970999</v>
      </c>
      <c r="H556" s="4">
        <f t="shared" si="15"/>
        <v>-26.140876969570471</v>
      </c>
      <c r="I556" s="4">
        <f t="shared" si="15"/>
        <v>-29.46860821381582</v>
      </c>
      <c r="J556" s="4">
        <f t="shared" si="15"/>
        <v>-20.171776839489908</v>
      </c>
      <c r="K556" s="4">
        <f t="shared" si="15"/>
        <v>-25.519986692197101</v>
      </c>
      <c r="L556" s="4">
        <f t="shared" si="15"/>
        <v>-12.5847325102881</v>
      </c>
      <c r="M556" s="4">
        <f t="shared" si="15"/>
        <v>-25.519986692197101</v>
      </c>
    </row>
    <row r="557" spans="1:13" x14ac:dyDescent="0.25">
      <c r="A557" s="4">
        <v>55.4</v>
      </c>
      <c r="B557" s="4">
        <v>3.8473535290735499</v>
      </c>
      <c r="C557" s="4">
        <v>0.51962228482820705</v>
      </c>
      <c r="D557" s="4">
        <v>2.8164536591541198</v>
      </c>
      <c r="E557" s="4">
        <v>-2.5317561935530701</v>
      </c>
      <c r="F557" s="4">
        <v>10.369711934156401</v>
      </c>
      <c r="G557" s="4">
        <v>-2.5317561935530701</v>
      </c>
      <c r="H557" s="4">
        <f t="shared" si="15"/>
        <v>-26.152646470926449</v>
      </c>
      <c r="I557" s="4">
        <f t="shared" si="15"/>
        <v>-29.480377715171795</v>
      </c>
      <c r="J557" s="4">
        <f t="shared" si="15"/>
        <v>-20.183546340845879</v>
      </c>
      <c r="K557" s="4">
        <f t="shared" si="15"/>
        <v>-25.531756193553072</v>
      </c>
      <c r="L557" s="4">
        <f t="shared" si="15"/>
        <v>-12.630288065843599</v>
      </c>
      <c r="M557" s="4">
        <f t="shared" si="15"/>
        <v>-25.531756193553072</v>
      </c>
    </row>
    <row r="558" spans="1:13" x14ac:dyDescent="0.25">
      <c r="A558" s="4">
        <v>55.5</v>
      </c>
      <c r="B558" s="4">
        <v>3.8356052531598599</v>
      </c>
      <c r="C558" s="4">
        <v>0.50787400891451095</v>
      </c>
      <c r="D558" s="4">
        <v>2.8047053832404201</v>
      </c>
      <c r="E558" s="4">
        <v>-2.5435044694667699</v>
      </c>
      <c r="F558" s="4">
        <v>10.324074074074099</v>
      </c>
      <c r="G558" s="4">
        <v>-2.5435044694667699</v>
      </c>
      <c r="H558" s="4">
        <f t="shared" si="15"/>
        <v>-26.164394746840141</v>
      </c>
      <c r="I558" s="4">
        <f t="shared" si="15"/>
        <v>-29.492125991085491</v>
      </c>
      <c r="J558" s="4">
        <f t="shared" si="15"/>
        <v>-20.195294616759579</v>
      </c>
      <c r="K558" s="4">
        <f t="shared" si="15"/>
        <v>-25.543504469466768</v>
      </c>
      <c r="L558" s="4">
        <f t="shared" si="15"/>
        <v>-12.675925925925901</v>
      </c>
      <c r="M558" s="4">
        <f t="shared" si="15"/>
        <v>-25.543504469466768</v>
      </c>
    </row>
    <row r="559" spans="1:13" x14ac:dyDescent="0.25">
      <c r="A559" s="4">
        <v>55.6</v>
      </c>
      <c r="B559" s="4">
        <v>3.8238781262691401</v>
      </c>
      <c r="C559" s="4">
        <v>0.49614688202379198</v>
      </c>
      <c r="D559" s="4">
        <v>2.7929782563496999</v>
      </c>
      <c r="E559" s="4">
        <v>-2.5552315963574901</v>
      </c>
      <c r="F559" s="4">
        <v>10.278353909465</v>
      </c>
      <c r="G559" s="4">
        <v>-2.5552315963574901</v>
      </c>
      <c r="H559" s="4">
        <f t="shared" si="15"/>
        <v>-26.17612187373086</v>
      </c>
      <c r="I559" s="4">
        <f t="shared" si="15"/>
        <v>-29.50385311797621</v>
      </c>
      <c r="J559" s="4">
        <f t="shared" si="15"/>
        <v>-20.207021743650301</v>
      </c>
      <c r="K559" s="4">
        <f t="shared" si="15"/>
        <v>-25.555231596357491</v>
      </c>
      <c r="L559" s="4">
        <f t="shared" si="15"/>
        <v>-12.721646090535</v>
      </c>
      <c r="M559" s="4">
        <f t="shared" si="15"/>
        <v>-25.555231596357491</v>
      </c>
    </row>
    <row r="560" spans="1:13" x14ac:dyDescent="0.25">
      <c r="A560" s="4">
        <v>55.699999999999996</v>
      </c>
      <c r="B560" s="4">
        <v>3.8121720723940702</v>
      </c>
      <c r="C560" s="4">
        <v>0.48444082814872003</v>
      </c>
      <c r="D560" s="4">
        <v>2.7812722024746299</v>
      </c>
      <c r="E560" s="4">
        <v>-2.56693765023256</v>
      </c>
      <c r="F560" s="4">
        <v>10.2325514403292</v>
      </c>
      <c r="G560" s="4">
        <v>-2.56693765023256</v>
      </c>
      <c r="H560" s="4">
        <f t="shared" si="15"/>
        <v>-26.18782792760593</v>
      </c>
      <c r="I560" s="4">
        <f t="shared" si="15"/>
        <v>-29.51555917185128</v>
      </c>
      <c r="J560" s="4">
        <f t="shared" si="15"/>
        <v>-20.218727797525371</v>
      </c>
      <c r="K560" s="4">
        <f t="shared" si="15"/>
        <v>-25.56693765023256</v>
      </c>
      <c r="L560" s="4">
        <f t="shared" si="15"/>
        <v>-12.7674485596708</v>
      </c>
      <c r="M560" s="4">
        <f t="shared" si="15"/>
        <v>-25.56693765023256</v>
      </c>
    </row>
    <row r="561" spans="1:13" x14ac:dyDescent="0.25">
      <c r="A561" s="4">
        <v>55.8</v>
      </c>
      <c r="B561" s="4">
        <v>3.8004870159363202</v>
      </c>
      <c r="C561" s="4">
        <v>0.47275577169097499</v>
      </c>
      <c r="D561" s="4">
        <v>2.7695871460168799</v>
      </c>
      <c r="E561" s="4">
        <v>-2.57862270669031</v>
      </c>
      <c r="F561" s="4">
        <v>10.186666666666699</v>
      </c>
      <c r="G561" s="4">
        <v>-2.57862270669031</v>
      </c>
      <c r="H561" s="4">
        <f t="shared" si="15"/>
        <v>-26.199512984063681</v>
      </c>
      <c r="I561" s="4">
        <f t="shared" si="15"/>
        <v>-29.527244228309026</v>
      </c>
      <c r="J561" s="4">
        <f t="shared" si="15"/>
        <v>-20.230412853983118</v>
      </c>
      <c r="K561" s="4">
        <f t="shared" si="15"/>
        <v>-25.578622706690311</v>
      </c>
      <c r="L561" s="4">
        <f t="shared" si="15"/>
        <v>-12.813333333333301</v>
      </c>
      <c r="M561" s="4">
        <f t="shared" si="15"/>
        <v>-25.578622706690311</v>
      </c>
    </row>
    <row r="562" spans="1:13" x14ac:dyDescent="0.25">
      <c r="A562" s="4">
        <v>55.9</v>
      </c>
      <c r="B562" s="4">
        <v>3.7888228817036498</v>
      </c>
      <c r="C562" s="4">
        <v>0.461091637458305</v>
      </c>
      <c r="D562" s="4">
        <v>2.75792301178421</v>
      </c>
      <c r="E562" s="4">
        <v>-2.5902868409229698</v>
      </c>
      <c r="F562" s="4">
        <v>10.1406995884774</v>
      </c>
      <c r="G562" s="4">
        <v>-2.5902868409229698</v>
      </c>
      <c r="H562" s="4">
        <f t="shared" si="15"/>
        <v>-26.211177118296352</v>
      </c>
      <c r="I562" s="4">
        <f t="shared" si="15"/>
        <v>-29.538908362541694</v>
      </c>
      <c r="J562" s="4">
        <f t="shared" si="15"/>
        <v>-20.242076988215789</v>
      </c>
      <c r="K562" s="4">
        <f t="shared" si="15"/>
        <v>-25.590286840922971</v>
      </c>
      <c r="L562" s="4">
        <f t="shared" si="15"/>
        <v>-12.8593004115226</v>
      </c>
      <c r="M562" s="4">
        <f t="shared" si="15"/>
        <v>-25.590286840922971</v>
      </c>
    </row>
    <row r="563" spans="1:13" x14ac:dyDescent="0.25">
      <c r="A563" s="4">
        <v>56</v>
      </c>
      <c r="B563" s="4">
        <v>3.7771795949069999</v>
      </c>
      <c r="C563" s="4">
        <v>0.44944835066164801</v>
      </c>
      <c r="D563" s="4">
        <v>2.7462797249875601</v>
      </c>
      <c r="E563" s="4">
        <v>-2.6019301277196298</v>
      </c>
      <c r="F563" s="4">
        <v>10.094650205761299</v>
      </c>
      <c r="G563" s="4">
        <v>-2.6019301277196298</v>
      </c>
      <c r="H563" s="4">
        <f t="shared" si="15"/>
        <v>-26.222820405093</v>
      </c>
      <c r="I563" s="4">
        <f t="shared" si="15"/>
        <v>-29.550551649338352</v>
      </c>
      <c r="J563" s="4">
        <f t="shared" si="15"/>
        <v>-20.253720275012441</v>
      </c>
      <c r="K563" s="4">
        <f t="shared" si="15"/>
        <v>-25.60193012771963</v>
      </c>
      <c r="L563" s="4">
        <f t="shared" si="15"/>
        <v>-12.905349794238701</v>
      </c>
      <c r="M563" s="4">
        <f t="shared" si="15"/>
        <v>-25.60193012771963</v>
      </c>
    </row>
    <row r="564" spans="1:13" x14ac:dyDescent="0.25">
      <c r="A564" s="4">
        <v>56.1</v>
      </c>
      <c r="B564" s="4">
        <v>3.76555708115758</v>
      </c>
      <c r="C564" s="4">
        <v>0.43782583691223398</v>
      </c>
      <c r="D564" s="4">
        <v>2.7346572112381402</v>
      </c>
      <c r="E564" s="4">
        <v>-2.6135526414690502</v>
      </c>
      <c r="F564" s="4">
        <v>10.048518518518501</v>
      </c>
      <c r="G564" s="4">
        <v>-2.6135526414690502</v>
      </c>
      <c r="H564" s="4">
        <f t="shared" si="15"/>
        <v>-26.234442918842419</v>
      </c>
      <c r="I564" s="4">
        <f t="shared" si="15"/>
        <v>-29.562174163087764</v>
      </c>
      <c r="J564" s="4">
        <f t="shared" si="15"/>
        <v>-20.26534278876186</v>
      </c>
      <c r="K564" s="4">
        <f t="shared" si="15"/>
        <v>-25.613552641469049</v>
      </c>
      <c r="L564" s="4">
        <f t="shared" si="15"/>
        <v>-12.951481481481499</v>
      </c>
      <c r="M564" s="4">
        <f t="shared" si="15"/>
        <v>-25.613552641469049</v>
      </c>
    </row>
    <row r="565" spans="1:13" x14ac:dyDescent="0.25">
      <c r="A565" s="4">
        <v>56.199999999999996</v>
      </c>
      <c r="B565" s="4">
        <v>3.7539552664640801</v>
      </c>
      <c r="C565" s="4">
        <v>0.42622402221873801</v>
      </c>
      <c r="D565" s="4">
        <v>2.72305539654465</v>
      </c>
      <c r="E565" s="4">
        <v>-2.62515445616254</v>
      </c>
      <c r="F565" s="4">
        <v>10.002304526749001</v>
      </c>
      <c r="G565" s="4">
        <v>-2.62515445616254</v>
      </c>
      <c r="H565" s="4">
        <f t="shared" si="15"/>
        <v>-26.246044733535921</v>
      </c>
      <c r="I565" s="4">
        <f t="shared" si="15"/>
        <v>-29.573775977781263</v>
      </c>
      <c r="J565" s="4">
        <f t="shared" si="15"/>
        <v>-20.276944603455348</v>
      </c>
      <c r="K565" s="4">
        <f t="shared" si="15"/>
        <v>-25.625154456162541</v>
      </c>
      <c r="L565" s="4">
        <f t="shared" si="15"/>
        <v>-12.997695473250999</v>
      </c>
      <c r="M565" s="4">
        <f t="shared" si="15"/>
        <v>-25.625154456162541</v>
      </c>
    </row>
    <row r="566" spans="1:13" x14ac:dyDescent="0.25">
      <c r="A566" s="4">
        <v>56.3</v>
      </c>
      <c r="B566" s="4">
        <v>3.74237407722981</v>
      </c>
      <c r="C566" s="4">
        <v>0.41464283298446097</v>
      </c>
      <c r="D566" s="4">
        <v>2.7114742073103701</v>
      </c>
      <c r="E566" s="4">
        <v>-2.6367356453968198</v>
      </c>
      <c r="F566" s="4">
        <v>9.9560082304526798</v>
      </c>
      <c r="G566" s="4">
        <v>-2.6367356453968198</v>
      </c>
      <c r="H566" s="4">
        <f t="shared" si="15"/>
        <v>-26.257625922770188</v>
      </c>
      <c r="I566" s="4">
        <f t="shared" si="15"/>
        <v>-29.585357167015538</v>
      </c>
      <c r="J566" s="4">
        <f t="shared" si="15"/>
        <v>-20.288525792689629</v>
      </c>
      <c r="K566" s="4">
        <f t="shared" si="15"/>
        <v>-25.636735645396818</v>
      </c>
      <c r="L566" s="4">
        <f t="shared" si="15"/>
        <v>-13.04399176954732</v>
      </c>
      <c r="M566" s="4">
        <f t="shared" si="15"/>
        <v>-25.636735645396818</v>
      </c>
    </row>
    <row r="567" spans="1:13" x14ac:dyDescent="0.25">
      <c r="A567" s="4">
        <v>56.4</v>
      </c>
      <c r="B567" s="4">
        <v>3.7308134402498698</v>
      </c>
      <c r="C567" s="4">
        <v>0.403082196004521</v>
      </c>
      <c r="D567" s="4">
        <v>2.69991357033043</v>
      </c>
      <c r="E567" s="4">
        <v>-2.64829628237676</v>
      </c>
      <c r="F567" s="4">
        <v>9.9096296296296291</v>
      </c>
      <c r="G567" s="4">
        <v>-2.64829628237676</v>
      </c>
      <c r="H567" s="4">
        <f t="shared" si="15"/>
        <v>-26.269186559750132</v>
      </c>
      <c r="I567" s="4">
        <f t="shared" si="15"/>
        <v>-29.596917803995478</v>
      </c>
      <c r="J567" s="4">
        <f t="shared" si="15"/>
        <v>-20.30008642966957</v>
      </c>
      <c r="K567" s="4">
        <f t="shared" si="15"/>
        <v>-25.648296282376759</v>
      </c>
      <c r="L567" s="4">
        <f t="shared" si="15"/>
        <v>-13.090370370370371</v>
      </c>
      <c r="M567" s="4">
        <f t="shared" si="15"/>
        <v>-25.648296282376759</v>
      </c>
    </row>
    <row r="568" spans="1:13" x14ac:dyDescent="0.25">
      <c r="A568" s="4">
        <v>56.5</v>
      </c>
      <c r="B568" s="4">
        <v>3.7192732827084201</v>
      </c>
      <c r="C568" s="4">
        <v>0.391542038463077</v>
      </c>
      <c r="D568" s="4">
        <v>2.68837341278899</v>
      </c>
      <c r="E568" s="4">
        <v>-2.6598364399182</v>
      </c>
      <c r="F568" s="4">
        <v>9.8631687242798396</v>
      </c>
      <c r="G568" s="4">
        <v>-2.6598364399182</v>
      </c>
      <c r="H568" s="4">
        <f t="shared" si="15"/>
        <v>-26.280726717291579</v>
      </c>
      <c r="I568" s="4">
        <f t="shared" si="15"/>
        <v>-29.608457961536924</v>
      </c>
      <c r="J568" s="4">
        <f t="shared" si="15"/>
        <v>-20.311626587211009</v>
      </c>
      <c r="K568" s="4">
        <f t="shared" si="15"/>
        <v>-25.659836439918202</v>
      </c>
      <c r="L568" s="4">
        <f t="shared" si="15"/>
        <v>-13.13683127572016</v>
      </c>
      <c r="M568" s="4">
        <f t="shared" si="15"/>
        <v>-25.659836439918202</v>
      </c>
    </row>
    <row r="569" spans="1:13" x14ac:dyDescent="0.25">
      <c r="A569" s="4">
        <v>56.6</v>
      </c>
      <c r="B569" s="4">
        <v>3.7077535321759298</v>
      </c>
      <c r="C569" s="4">
        <v>0.38002228793058301</v>
      </c>
      <c r="D569" s="4">
        <v>2.67685366225649</v>
      </c>
      <c r="E569" s="4">
        <v>-2.6713561904506999</v>
      </c>
      <c r="F569" s="4">
        <v>9.8166255144032899</v>
      </c>
      <c r="G569" s="4">
        <v>-2.6713561904506999</v>
      </c>
      <c r="H569" s="4">
        <f t="shared" si="15"/>
        <v>-26.292246467824071</v>
      </c>
      <c r="I569" s="4">
        <f t="shared" si="15"/>
        <v>-29.619977712069417</v>
      </c>
      <c r="J569" s="4">
        <f t="shared" si="15"/>
        <v>-20.323146337743509</v>
      </c>
      <c r="K569" s="4">
        <f t="shared" si="15"/>
        <v>-25.671356190450702</v>
      </c>
      <c r="L569" s="4">
        <f t="shared" si="15"/>
        <v>-13.18337448559671</v>
      </c>
      <c r="M569" s="4">
        <f t="shared" si="15"/>
        <v>-25.671356190450702</v>
      </c>
    </row>
    <row r="570" spans="1:13" x14ac:dyDescent="0.25">
      <c r="A570" s="4">
        <v>56.699999999999996</v>
      </c>
      <c r="B570" s="4">
        <v>3.6962541166063998</v>
      </c>
      <c r="C570" s="4">
        <v>0.36852287236105702</v>
      </c>
      <c r="D570" s="4">
        <v>2.6653542466869702</v>
      </c>
      <c r="E570" s="4">
        <v>-2.6828556060202202</v>
      </c>
      <c r="F570" s="4">
        <v>9.7700000000000102</v>
      </c>
      <c r="G570" s="4">
        <v>-2.6828556060202202</v>
      </c>
      <c r="H570" s="4">
        <f t="shared" si="15"/>
        <v>-26.303745883393599</v>
      </c>
      <c r="I570" s="4">
        <f t="shared" si="15"/>
        <v>-29.631477127638941</v>
      </c>
      <c r="J570" s="4">
        <f t="shared" si="15"/>
        <v>-20.33464575331303</v>
      </c>
      <c r="K570" s="4">
        <f t="shared" si="15"/>
        <v>-25.682855606020219</v>
      </c>
      <c r="L570" s="4">
        <f t="shared" si="15"/>
        <v>-13.22999999999999</v>
      </c>
      <c r="M570" s="4">
        <f t="shared" si="15"/>
        <v>-25.682855606020219</v>
      </c>
    </row>
    <row r="571" spans="1:13" x14ac:dyDescent="0.25">
      <c r="A571" s="4">
        <v>56.8</v>
      </c>
      <c r="B571" s="4">
        <v>3.6847749643347201</v>
      </c>
      <c r="C571" s="4">
        <v>0.35704372008937002</v>
      </c>
      <c r="D571" s="4">
        <v>2.6538750944152798</v>
      </c>
      <c r="E571" s="4">
        <v>-2.6943347582919102</v>
      </c>
      <c r="F571" s="4">
        <v>9.7232921810699597</v>
      </c>
      <c r="G571" s="4">
        <v>-2.6943347582919102</v>
      </c>
      <c r="H571" s="4">
        <f t="shared" si="15"/>
        <v>-26.315225035665279</v>
      </c>
      <c r="I571" s="4">
        <f t="shared" si="15"/>
        <v>-29.642956279910631</v>
      </c>
      <c r="J571" s="4">
        <f t="shared" si="15"/>
        <v>-20.34612490558472</v>
      </c>
      <c r="K571" s="4">
        <f t="shared" si="15"/>
        <v>-25.694334758291909</v>
      </c>
      <c r="L571" s="4">
        <f t="shared" si="15"/>
        <v>-13.27670781893004</v>
      </c>
      <c r="M571" s="4">
        <f t="shared" si="15"/>
        <v>-25.694334758291909</v>
      </c>
    </row>
    <row r="572" spans="1:13" x14ac:dyDescent="0.25">
      <c r="A572" s="4">
        <v>56.9</v>
      </c>
      <c r="B572" s="4">
        <v>3.6733160040739299</v>
      </c>
      <c r="C572" s="4">
        <v>0.345584759828588</v>
      </c>
      <c r="D572" s="4">
        <v>2.6424161341544998</v>
      </c>
      <c r="E572" s="4">
        <v>-2.7057937185526901</v>
      </c>
      <c r="F572" s="4">
        <v>9.6765020576131704</v>
      </c>
      <c r="G572" s="4">
        <v>-2.7057937185526901</v>
      </c>
      <c r="H572" s="4">
        <f t="shared" si="15"/>
        <v>-26.326683995926071</v>
      </c>
      <c r="I572" s="4">
        <f t="shared" si="15"/>
        <v>-29.654415240171414</v>
      </c>
      <c r="J572" s="4">
        <f t="shared" si="15"/>
        <v>-20.357583865845498</v>
      </c>
      <c r="K572" s="4">
        <f t="shared" si="15"/>
        <v>-25.705793718552691</v>
      </c>
      <c r="L572" s="4">
        <f t="shared" si="15"/>
        <v>-13.32349794238683</v>
      </c>
      <c r="M572" s="4">
        <f t="shared" si="15"/>
        <v>-25.705793718552691</v>
      </c>
    </row>
    <row r="573" spans="1:13" x14ac:dyDescent="0.25">
      <c r="A573" s="4">
        <v>57</v>
      </c>
      <c r="B573" s="4">
        <v>3.6618771649126298</v>
      </c>
      <c r="C573" s="4">
        <v>0.33414592066728199</v>
      </c>
      <c r="D573" s="4">
        <v>2.63097729499319</v>
      </c>
      <c r="E573" s="4">
        <v>-2.717232557714</v>
      </c>
      <c r="F573" s="4">
        <v>9.6296296296296298</v>
      </c>
      <c r="G573" s="4">
        <v>-2.717232557714</v>
      </c>
      <c r="H573" s="4">
        <f t="shared" si="15"/>
        <v>-26.338122835087368</v>
      </c>
      <c r="I573" s="4">
        <f t="shared" si="15"/>
        <v>-29.665854079332718</v>
      </c>
      <c r="J573" s="4">
        <f t="shared" si="15"/>
        <v>-20.36902270500681</v>
      </c>
      <c r="K573" s="4">
        <f t="shared" si="15"/>
        <v>-25.717232557713999</v>
      </c>
      <c r="L573" s="4">
        <f t="shared" si="15"/>
        <v>-13.37037037037037</v>
      </c>
      <c r="M573" s="4">
        <f t="shared" si="15"/>
        <v>-25.717232557713999</v>
      </c>
    </row>
    <row r="574" spans="1:13" x14ac:dyDescent="0.25">
      <c r="A574" s="4">
        <v>57.1</v>
      </c>
      <c r="B574" s="4">
        <v>3.65045837631228</v>
      </c>
      <c r="C574" s="4">
        <v>0.32272713206693399</v>
      </c>
      <c r="D574" s="4">
        <v>2.6195585063928402</v>
      </c>
      <c r="E574" s="4">
        <v>-2.7286513463143498</v>
      </c>
      <c r="F574" s="4">
        <v>9.5826748971193396</v>
      </c>
      <c r="G574" s="4">
        <v>-2.7286513463143498</v>
      </c>
      <c r="H574" s="4">
        <f t="shared" si="15"/>
        <v>-26.34954162368772</v>
      </c>
      <c r="I574" s="4">
        <f t="shared" si="15"/>
        <v>-29.677272867933066</v>
      </c>
      <c r="J574" s="4">
        <f t="shared" si="15"/>
        <v>-20.380441493607158</v>
      </c>
      <c r="K574" s="4">
        <f t="shared" si="15"/>
        <v>-25.728651346314351</v>
      </c>
      <c r="L574" s="4">
        <f t="shared" si="15"/>
        <v>-13.41732510288066</v>
      </c>
      <c r="M574" s="4">
        <f t="shared" si="15"/>
        <v>-25.728651346314351</v>
      </c>
    </row>
    <row r="575" spans="1:13" x14ac:dyDescent="0.25">
      <c r="A575" s="4">
        <v>57.199999999999996</v>
      </c>
      <c r="B575" s="4">
        <v>3.6390595681046398</v>
      </c>
      <c r="C575" s="4">
        <v>0.31132832385929299</v>
      </c>
      <c r="D575" s="4">
        <v>2.6081596981852</v>
      </c>
      <c r="E575" s="4">
        <v>-2.74005015452199</v>
      </c>
      <c r="F575" s="4">
        <v>9.5356378600823</v>
      </c>
      <c r="G575" s="4">
        <v>-2.74005015452199</v>
      </c>
      <c r="H575" s="4">
        <f t="shared" si="15"/>
        <v>-26.360940431895362</v>
      </c>
      <c r="I575" s="4">
        <f t="shared" si="15"/>
        <v>-29.688671676140707</v>
      </c>
      <c r="J575" s="4">
        <f t="shared" si="15"/>
        <v>-20.391840301814799</v>
      </c>
      <c r="K575" s="4">
        <f t="shared" si="15"/>
        <v>-25.740050154521988</v>
      </c>
      <c r="L575" s="4">
        <f t="shared" si="15"/>
        <v>-13.4643621399177</v>
      </c>
      <c r="M575" s="4">
        <f t="shared" si="15"/>
        <v>-25.740050154521988</v>
      </c>
    </row>
    <row r="576" spans="1:13" x14ac:dyDescent="0.25">
      <c r="A576" s="4">
        <v>57.3</v>
      </c>
      <c r="B576" s="4">
        <v>3.6276806704891502</v>
      </c>
      <c r="C576" s="4">
        <v>0.29994942624380599</v>
      </c>
      <c r="D576" s="4">
        <v>2.5967808005697202</v>
      </c>
      <c r="E576" s="4">
        <v>-2.7514290521374698</v>
      </c>
      <c r="F576" s="4">
        <v>9.4885185185185197</v>
      </c>
      <c r="G576" s="4">
        <v>-2.7514290521374698</v>
      </c>
      <c r="H576" s="4">
        <f t="shared" si="15"/>
        <v>-26.372319329510852</v>
      </c>
      <c r="I576" s="4">
        <f t="shared" si="15"/>
        <v>-29.700050573756194</v>
      </c>
      <c r="J576" s="4">
        <f t="shared" si="15"/>
        <v>-20.403219199430279</v>
      </c>
      <c r="K576" s="4">
        <f t="shared" si="15"/>
        <v>-25.751429052137471</v>
      </c>
      <c r="L576" s="4">
        <f t="shared" si="15"/>
        <v>-13.51148148148148</v>
      </c>
      <c r="M576" s="4">
        <f t="shared" si="15"/>
        <v>-25.751429052137471</v>
      </c>
    </row>
    <row r="577" spans="1:13" x14ac:dyDescent="0.25">
      <c r="A577" s="4">
        <v>57.4</v>
      </c>
      <c r="B577" s="4">
        <v>3.6163216140304</v>
      </c>
      <c r="C577" s="4">
        <v>0.28859036978504998</v>
      </c>
      <c r="D577" s="4">
        <v>2.5854217441109602</v>
      </c>
      <c r="E577" s="4">
        <v>-2.7627881085962298</v>
      </c>
      <c r="F577" s="4">
        <v>9.4413168724279792</v>
      </c>
      <c r="G577" s="4">
        <v>-2.7627881085962298</v>
      </c>
      <c r="H577" s="4">
        <f t="shared" si="15"/>
        <v>-26.383678385969599</v>
      </c>
      <c r="I577" s="4">
        <f t="shared" si="15"/>
        <v>-29.711409630214948</v>
      </c>
      <c r="J577" s="4">
        <f t="shared" si="15"/>
        <v>-20.41457825588904</v>
      </c>
      <c r="K577" s="4">
        <f t="shared" si="15"/>
        <v>-25.762788108596229</v>
      </c>
      <c r="L577" s="4">
        <f t="shared" si="15"/>
        <v>-13.558683127572021</v>
      </c>
      <c r="M577" s="4">
        <f t="shared" si="15"/>
        <v>-25.762788108596229</v>
      </c>
    </row>
    <row r="578" spans="1:13" x14ac:dyDescent="0.25">
      <c r="A578" s="4">
        <v>57.5</v>
      </c>
      <c r="B578" s="4">
        <v>3.6049823296555399</v>
      </c>
      <c r="C578" s="4">
        <v>0.277251085410196</v>
      </c>
      <c r="D578" s="4">
        <v>2.5740824597361098</v>
      </c>
      <c r="E578" s="4">
        <v>-2.7741273929710801</v>
      </c>
      <c r="F578" s="4">
        <v>9.3940329218106999</v>
      </c>
      <c r="G578" s="4">
        <v>-2.7741273929710801</v>
      </c>
      <c r="H578" s="4">
        <f t="shared" si="15"/>
        <v>-26.395017670344458</v>
      </c>
      <c r="I578" s="4">
        <f t="shared" si="15"/>
        <v>-29.722748914589804</v>
      </c>
      <c r="J578" s="4">
        <f t="shared" si="15"/>
        <v>-20.425917540263889</v>
      </c>
      <c r="K578" s="4">
        <f t="shared" si="15"/>
        <v>-25.774127392971081</v>
      </c>
      <c r="L578" s="4">
        <f t="shared" si="15"/>
        <v>-13.6059670781893</v>
      </c>
      <c r="M578" s="4">
        <f t="shared" si="15"/>
        <v>-25.774127392971081</v>
      </c>
    </row>
    <row r="579" spans="1:13" x14ac:dyDescent="0.25">
      <c r="A579" s="4">
        <v>57.6</v>
      </c>
      <c r="B579" s="4">
        <v>3.5936627486518198</v>
      </c>
      <c r="C579" s="4">
        <v>0.26593150440647401</v>
      </c>
      <c r="D579" s="4">
        <v>2.56276287873238</v>
      </c>
      <c r="E579" s="4">
        <v>-2.78544697397481</v>
      </c>
      <c r="F579" s="4">
        <v>9.3466666666666693</v>
      </c>
      <c r="G579" s="4">
        <v>-2.78544697397481</v>
      </c>
      <c r="H579" s="4">
        <f t="shared" si="15"/>
        <v>-26.40633725134818</v>
      </c>
      <c r="I579" s="4">
        <f t="shared" si="15"/>
        <v>-29.734068495593526</v>
      </c>
      <c r="J579" s="4">
        <f t="shared" si="15"/>
        <v>-20.437237121267621</v>
      </c>
      <c r="K579" s="4">
        <f t="shared" si="15"/>
        <v>-25.78544697397481</v>
      </c>
      <c r="L579" s="4">
        <f t="shared" si="15"/>
        <v>-13.653333333333331</v>
      </c>
      <c r="M579" s="4">
        <f t="shared" si="15"/>
        <v>-25.78544697397481</v>
      </c>
    </row>
    <row r="580" spans="1:13" x14ac:dyDescent="0.25">
      <c r="A580" s="4">
        <v>57.699999999999996</v>
      </c>
      <c r="B580" s="4">
        <v>3.5823628026640302</v>
      </c>
      <c r="C580" s="4">
        <v>0.25463155841868401</v>
      </c>
      <c r="D580" s="4">
        <v>2.5514629327445899</v>
      </c>
      <c r="E580" s="4">
        <v>-2.7967469199626001</v>
      </c>
      <c r="F580" s="4">
        <v>9.2992181069958892</v>
      </c>
      <c r="G580" s="4">
        <v>-2.7967469199626001</v>
      </c>
      <c r="H580" s="4">
        <f t="shared" si="15"/>
        <v>-26.417637197335971</v>
      </c>
      <c r="I580" s="4">
        <f t="shared" si="15"/>
        <v>-29.745368441581316</v>
      </c>
      <c r="J580" s="4">
        <f t="shared" si="15"/>
        <v>-20.448537067255408</v>
      </c>
      <c r="K580" s="4">
        <f t="shared" ref="K580:M643" si="16">E580-E$3</f>
        <v>-25.796746919962601</v>
      </c>
      <c r="L580" s="4">
        <f t="shared" si="16"/>
        <v>-13.700781893004111</v>
      </c>
      <c r="M580" s="4">
        <f t="shared" si="16"/>
        <v>-25.796746919962601</v>
      </c>
    </row>
    <row r="581" spans="1:13" x14ac:dyDescent="0.25">
      <c r="A581" s="4">
        <v>57.8</v>
      </c>
      <c r="B581" s="4">
        <v>3.57108242369207</v>
      </c>
      <c r="C581" s="4">
        <v>0.243351179446718</v>
      </c>
      <c r="D581" s="4">
        <v>2.5401825537726301</v>
      </c>
      <c r="E581" s="4">
        <v>-2.8080272989345598</v>
      </c>
      <c r="F581" s="4">
        <v>9.2516872427983508</v>
      </c>
      <c r="G581" s="4">
        <v>-2.8080272989345598</v>
      </c>
      <c r="H581" s="4">
        <f t="shared" ref="H581:M644" si="17">B581-B$3</f>
        <v>-26.428917576307931</v>
      </c>
      <c r="I581" s="4">
        <f t="shared" si="17"/>
        <v>-29.756648820553281</v>
      </c>
      <c r="J581" s="4">
        <f t="shared" si="17"/>
        <v>-20.459817446227369</v>
      </c>
      <c r="K581" s="4">
        <f t="shared" si="16"/>
        <v>-25.808027298934562</v>
      </c>
      <c r="L581" s="4">
        <f t="shared" si="16"/>
        <v>-13.748312757201649</v>
      </c>
      <c r="M581" s="4">
        <f t="shared" si="16"/>
        <v>-25.808027298934562</v>
      </c>
    </row>
    <row r="582" spans="1:13" x14ac:dyDescent="0.25">
      <c r="A582" s="4">
        <v>57.9</v>
      </c>
      <c r="B582" s="4">
        <v>3.55982154408846</v>
      </c>
      <c r="C582" s="4">
        <v>0.232090299843112</v>
      </c>
      <c r="D582" s="4">
        <v>2.5289216741690201</v>
      </c>
      <c r="E582" s="4">
        <v>-2.8192881785381698</v>
      </c>
      <c r="F582" s="4">
        <v>9.2040740740740805</v>
      </c>
      <c r="G582" s="4">
        <v>-2.8192881785381698</v>
      </c>
      <c r="H582" s="4">
        <f t="shared" si="17"/>
        <v>-26.440178455911539</v>
      </c>
      <c r="I582" s="4">
        <f t="shared" si="17"/>
        <v>-29.767909700156888</v>
      </c>
      <c r="J582" s="4">
        <f t="shared" si="17"/>
        <v>-20.47107832583098</v>
      </c>
      <c r="K582" s="4">
        <f t="shared" si="16"/>
        <v>-25.819288178538169</v>
      </c>
      <c r="L582" s="4">
        <f t="shared" si="16"/>
        <v>-13.795925925925919</v>
      </c>
      <c r="M582" s="4">
        <f t="shared" si="16"/>
        <v>-25.819288178538169</v>
      </c>
    </row>
    <row r="583" spans="1:13" x14ac:dyDescent="0.25">
      <c r="A583" s="4">
        <v>58</v>
      </c>
      <c r="B583" s="4">
        <v>3.54858009655594</v>
      </c>
      <c r="C583" s="4">
        <v>0.22084885231059401</v>
      </c>
      <c r="D583" s="4">
        <v>2.5176802266365002</v>
      </c>
      <c r="E583" s="4">
        <v>-2.8305296260706898</v>
      </c>
      <c r="F583" s="4">
        <v>9.1563786008230394</v>
      </c>
      <c r="G583" s="4">
        <v>-2.8305296260706898</v>
      </c>
      <c r="H583" s="4">
        <f t="shared" si="17"/>
        <v>-26.451419903444059</v>
      </c>
      <c r="I583" s="4">
        <f t="shared" si="17"/>
        <v>-29.779151147689404</v>
      </c>
      <c r="J583" s="4">
        <f t="shared" si="17"/>
        <v>-20.4823197733635</v>
      </c>
      <c r="K583" s="4">
        <f t="shared" si="16"/>
        <v>-25.830529626070689</v>
      </c>
      <c r="L583" s="4">
        <f t="shared" si="16"/>
        <v>-13.843621399176961</v>
      </c>
      <c r="M583" s="4">
        <f t="shared" si="16"/>
        <v>-25.830529626070689</v>
      </c>
    </row>
    <row r="584" spans="1:13" x14ac:dyDescent="0.25">
      <c r="A584" s="4">
        <v>58.099999999999994</v>
      </c>
      <c r="B584" s="4">
        <v>3.53735801414504</v>
      </c>
      <c r="C584" s="4">
        <v>0.20962676989969301</v>
      </c>
      <c r="D584" s="4">
        <v>2.5064581442256002</v>
      </c>
      <c r="E584" s="4">
        <v>-2.8417517084815902</v>
      </c>
      <c r="F584" s="4">
        <v>9.1086008230452702</v>
      </c>
      <c r="G584" s="4">
        <v>-2.8417517084815902</v>
      </c>
      <c r="H584" s="4">
        <f t="shared" si="17"/>
        <v>-26.462641985854958</v>
      </c>
      <c r="I584" s="4">
        <f t="shared" si="17"/>
        <v>-29.790373230100307</v>
      </c>
      <c r="J584" s="4">
        <f t="shared" si="17"/>
        <v>-20.493541855774399</v>
      </c>
      <c r="K584" s="4">
        <f t="shared" si="16"/>
        <v>-25.841751708481588</v>
      </c>
      <c r="L584" s="4">
        <f t="shared" si="16"/>
        <v>-13.89139917695473</v>
      </c>
      <c r="M584" s="4">
        <f t="shared" si="16"/>
        <v>-25.841751708481588</v>
      </c>
    </row>
    <row r="585" spans="1:13" x14ac:dyDescent="0.25">
      <c r="A585" s="4">
        <v>58.2</v>
      </c>
      <c r="B585" s="4">
        <v>3.5261552302516699</v>
      </c>
      <c r="C585" s="4">
        <v>0.19842398600632699</v>
      </c>
      <c r="D585" s="4">
        <v>2.4952553603322398</v>
      </c>
      <c r="E585" s="4">
        <v>-2.8529544923749501</v>
      </c>
      <c r="F585" s="4">
        <v>9.0607407407407408</v>
      </c>
      <c r="G585" s="4">
        <v>-2.8529544923749501</v>
      </c>
      <c r="H585" s="4">
        <f t="shared" si="17"/>
        <v>-26.473844769748329</v>
      </c>
      <c r="I585" s="4">
        <f t="shared" si="17"/>
        <v>-29.801576013993675</v>
      </c>
      <c r="J585" s="4">
        <f t="shared" si="17"/>
        <v>-20.504744639667759</v>
      </c>
      <c r="K585" s="4">
        <f t="shared" si="16"/>
        <v>-25.852954492374948</v>
      </c>
      <c r="L585" s="4">
        <f t="shared" si="16"/>
        <v>-13.939259259259259</v>
      </c>
      <c r="M585" s="4">
        <f t="shared" si="16"/>
        <v>-25.852954492374948</v>
      </c>
    </row>
    <row r="586" spans="1:13" x14ac:dyDescent="0.25">
      <c r="A586" s="4">
        <v>58.3</v>
      </c>
      <c r="B586" s="4">
        <v>3.5149716786147902</v>
      </c>
      <c r="C586" s="4">
        <v>0.18724043436944299</v>
      </c>
      <c r="D586" s="4">
        <v>2.4840718086953499</v>
      </c>
      <c r="E586" s="4">
        <v>-2.86413804401184</v>
      </c>
      <c r="F586" s="4">
        <v>9.0127983539094707</v>
      </c>
      <c r="G586" s="4">
        <v>-2.86413804401184</v>
      </c>
      <c r="H586" s="4">
        <f t="shared" si="17"/>
        <v>-26.485028321385208</v>
      </c>
      <c r="I586" s="4">
        <f t="shared" si="17"/>
        <v>-29.812759565630557</v>
      </c>
      <c r="J586" s="4">
        <f t="shared" si="17"/>
        <v>-20.515928191304649</v>
      </c>
      <c r="K586" s="4">
        <f t="shared" si="16"/>
        <v>-25.864138044011838</v>
      </c>
      <c r="L586" s="4">
        <f t="shared" si="16"/>
        <v>-13.987201646090529</v>
      </c>
      <c r="M586" s="4">
        <f t="shared" si="16"/>
        <v>-25.864138044011838</v>
      </c>
    </row>
    <row r="587" spans="1:13" x14ac:dyDescent="0.25">
      <c r="A587" s="4">
        <v>58.4</v>
      </c>
      <c r="B587" s="4">
        <v>3.5038072933140101</v>
      </c>
      <c r="C587" s="4">
        <v>0.17607604906866201</v>
      </c>
      <c r="D587" s="4">
        <v>2.4729074233945698</v>
      </c>
      <c r="E587" s="4">
        <v>-2.8753024293126201</v>
      </c>
      <c r="F587" s="4">
        <v>8.9647736625514405</v>
      </c>
      <c r="G587" s="4">
        <v>-2.8753024293126201</v>
      </c>
      <c r="H587" s="4">
        <f t="shared" si="17"/>
        <v>-26.496192706685989</v>
      </c>
      <c r="I587" s="4">
        <f t="shared" si="17"/>
        <v>-29.823923950931338</v>
      </c>
      <c r="J587" s="4">
        <f t="shared" si="17"/>
        <v>-20.52709257660543</v>
      </c>
      <c r="K587" s="4">
        <f t="shared" si="16"/>
        <v>-25.875302429312619</v>
      </c>
      <c r="L587" s="4">
        <f t="shared" si="16"/>
        <v>-14.03522633744856</v>
      </c>
      <c r="M587" s="4">
        <f t="shared" si="16"/>
        <v>-25.875302429312619</v>
      </c>
    </row>
    <row r="588" spans="1:13" x14ac:dyDescent="0.25">
      <c r="A588" s="4">
        <v>58.5</v>
      </c>
      <c r="B588" s="4">
        <v>3.4926620087672902</v>
      </c>
      <c r="C588" s="4">
        <v>0.16493076452194599</v>
      </c>
      <c r="D588" s="4">
        <v>2.4617621388478601</v>
      </c>
      <c r="E588" s="4">
        <v>-2.8864477138593299</v>
      </c>
      <c r="F588" s="4">
        <v>8.9166666666666607</v>
      </c>
      <c r="G588" s="4">
        <v>-2.8864477138593299</v>
      </c>
      <c r="H588" s="4">
        <f t="shared" si="17"/>
        <v>-26.50733799123271</v>
      </c>
      <c r="I588" s="4">
        <f t="shared" si="17"/>
        <v>-29.835069235478056</v>
      </c>
      <c r="J588" s="4">
        <f t="shared" si="17"/>
        <v>-20.53823786115214</v>
      </c>
      <c r="K588" s="4">
        <f t="shared" si="16"/>
        <v>-25.886447713859329</v>
      </c>
      <c r="L588" s="4">
        <f t="shared" si="16"/>
        <v>-14.083333333333339</v>
      </c>
      <c r="M588" s="4">
        <f t="shared" si="16"/>
        <v>-25.886447713859329</v>
      </c>
    </row>
    <row r="589" spans="1:13" x14ac:dyDescent="0.25">
      <c r="A589" s="4">
        <v>58.599999999999994</v>
      </c>
      <c r="B589" s="4">
        <v>3.48153575972864</v>
      </c>
      <c r="C589" s="4">
        <v>0.15380451548329599</v>
      </c>
      <c r="D589" s="4">
        <v>2.45063588980921</v>
      </c>
      <c r="E589" s="4">
        <v>-2.89757396289798</v>
      </c>
      <c r="F589" s="4">
        <v>8.8684773662551493</v>
      </c>
      <c r="G589" s="4">
        <v>-2.89757396289798</v>
      </c>
      <c r="H589" s="4">
        <f t="shared" si="17"/>
        <v>-26.51846424027136</v>
      </c>
      <c r="I589" s="4">
        <f t="shared" si="17"/>
        <v>-29.846195484516706</v>
      </c>
      <c r="J589" s="4">
        <f t="shared" si="17"/>
        <v>-20.54936411019079</v>
      </c>
      <c r="K589" s="4">
        <f t="shared" si="16"/>
        <v>-25.89757396289798</v>
      </c>
      <c r="L589" s="4">
        <f t="shared" si="16"/>
        <v>-14.131522633744851</v>
      </c>
      <c r="M589" s="4">
        <f t="shared" si="16"/>
        <v>-25.89757396289798</v>
      </c>
    </row>
    <row r="590" spans="1:13" x14ac:dyDescent="0.25">
      <c r="A590" s="4">
        <v>58.7</v>
      </c>
      <c r="B590" s="4">
        <v>3.4704284812857802</v>
      </c>
      <c r="C590" s="4">
        <v>0.14269723704043699</v>
      </c>
      <c r="D590" s="4">
        <v>2.4395286113663501</v>
      </c>
      <c r="E590" s="4">
        <v>-2.9086812413408398</v>
      </c>
      <c r="F590" s="4">
        <v>8.8202057613168705</v>
      </c>
      <c r="G590" s="4">
        <v>-2.9086812413408398</v>
      </c>
      <c r="H590" s="4">
        <f t="shared" si="17"/>
        <v>-26.529571518714221</v>
      </c>
      <c r="I590" s="4">
        <f t="shared" si="17"/>
        <v>-29.857302762959563</v>
      </c>
      <c r="J590" s="4">
        <f t="shared" si="17"/>
        <v>-20.560471388633651</v>
      </c>
      <c r="K590" s="4">
        <f t="shared" si="16"/>
        <v>-25.90868124134084</v>
      </c>
      <c r="L590" s="4">
        <f t="shared" si="16"/>
        <v>-14.179794238683129</v>
      </c>
      <c r="M590" s="4">
        <f t="shared" si="16"/>
        <v>-25.90868124134084</v>
      </c>
    </row>
    <row r="591" spans="1:13" x14ac:dyDescent="0.25">
      <c r="A591" s="4">
        <v>58.8</v>
      </c>
      <c r="B591" s="4">
        <v>3.4593401088579201</v>
      </c>
      <c r="C591" s="4">
        <v>0.13160886461257901</v>
      </c>
      <c r="D591" s="4">
        <v>2.42844023893849</v>
      </c>
      <c r="E591" s="4">
        <v>-2.9197696137686999</v>
      </c>
      <c r="F591" s="4">
        <v>8.7718518518518493</v>
      </c>
      <c r="G591" s="4">
        <v>-2.9197696137686999</v>
      </c>
      <c r="H591" s="4">
        <f t="shared" si="17"/>
        <v>-26.540659891142081</v>
      </c>
      <c r="I591" s="4">
        <f t="shared" si="17"/>
        <v>-29.868391135387419</v>
      </c>
      <c r="J591" s="4">
        <f t="shared" si="17"/>
        <v>-20.571559761061511</v>
      </c>
      <c r="K591" s="4">
        <f t="shared" si="16"/>
        <v>-25.9197696137687</v>
      </c>
      <c r="L591" s="4">
        <f t="shared" si="16"/>
        <v>-14.228148148148151</v>
      </c>
      <c r="M591" s="4">
        <f t="shared" si="16"/>
        <v>-25.9197696137687</v>
      </c>
    </row>
    <row r="592" spans="1:13" x14ac:dyDescent="0.25">
      <c r="A592" s="4">
        <v>58.9</v>
      </c>
      <c r="B592" s="4">
        <v>3.4482705781934802</v>
      </c>
      <c r="C592" s="4">
        <v>0.12053933394813</v>
      </c>
      <c r="D592" s="4">
        <v>2.4173707082740399</v>
      </c>
      <c r="E592" s="4">
        <v>-2.9308391444331501</v>
      </c>
      <c r="F592" s="4">
        <v>8.7234156378600805</v>
      </c>
      <c r="G592" s="4">
        <v>-2.9308391444331501</v>
      </c>
      <c r="H592" s="4">
        <f t="shared" si="17"/>
        <v>-26.55172942180652</v>
      </c>
      <c r="I592" s="4">
        <f t="shared" si="17"/>
        <v>-29.87946066605187</v>
      </c>
      <c r="J592" s="4">
        <f t="shared" si="17"/>
        <v>-20.582629291725961</v>
      </c>
      <c r="K592" s="4">
        <f t="shared" si="16"/>
        <v>-25.930839144433151</v>
      </c>
      <c r="L592" s="4">
        <f t="shared" si="16"/>
        <v>-14.27658436213992</v>
      </c>
      <c r="M592" s="4">
        <f t="shared" si="16"/>
        <v>-25.930839144433151</v>
      </c>
    </row>
    <row r="593" spans="1:13" x14ac:dyDescent="0.25">
      <c r="A593" s="4">
        <v>59</v>
      </c>
      <c r="B593" s="4">
        <v>3.4372198253678401</v>
      </c>
      <c r="C593" s="4">
        <v>0.109488581122491</v>
      </c>
      <c r="D593" s="4">
        <v>2.4063199554483998</v>
      </c>
      <c r="E593" s="4">
        <v>-2.9418898972587901</v>
      </c>
      <c r="F593" s="4">
        <v>8.6748971193415603</v>
      </c>
      <c r="G593" s="4">
        <v>-2.9418898972587901</v>
      </c>
      <c r="H593" s="4">
        <f t="shared" si="17"/>
        <v>-26.562780174632159</v>
      </c>
      <c r="I593" s="4">
        <f t="shared" si="17"/>
        <v>-29.890511418877509</v>
      </c>
      <c r="J593" s="4">
        <f t="shared" si="17"/>
        <v>-20.593680044551601</v>
      </c>
      <c r="K593" s="4">
        <f t="shared" si="16"/>
        <v>-25.94188989725879</v>
      </c>
      <c r="L593" s="4">
        <f t="shared" si="16"/>
        <v>-14.32510288065844</v>
      </c>
      <c r="M593" s="4">
        <f t="shared" si="16"/>
        <v>-25.94188989725879</v>
      </c>
    </row>
    <row r="594" spans="1:13" x14ac:dyDescent="0.25">
      <c r="A594" s="4">
        <v>59.099999999999994</v>
      </c>
      <c r="B594" s="4">
        <v>3.4261877867811701</v>
      </c>
      <c r="C594" s="4">
        <v>9.8456542535824795E-2</v>
      </c>
      <c r="D594" s="4">
        <v>2.3952879168617298</v>
      </c>
      <c r="E594" s="4">
        <v>-2.9529219358454601</v>
      </c>
      <c r="F594" s="4">
        <v>8.6262962962962906</v>
      </c>
      <c r="G594" s="4">
        <v>-2.9529219358454601</v>
      </c>
      <c r="H594" s="4">
        <f t="shared" si="17"/>
        <v>-26.573812213218829</v>
      </c>
      <c r="I594" s="4">
        <f t="shared" si="17"/>
        <v>-29.901543457464175</v>
      </c>
      <c r="J594" s="4">
        <f t="shared" si="17"/>
        <v>-20.604712083138271</v>
      </c>
      <c r="K594" s="4">
        <f t="shared" si="16"/>
        <v>-25.95292193584546</v>
      </c>
      <c r="L594" s="4">
        <f t="shared" si="16"/>
        <v>-14.373703703703709</v>
      </c>
      <c r="M594" s="4">
        <f t="shared" si="16"/>
        <v>-25.95292193584546</v>
      </c>
    </row>
    <row r="595" spans="1:13" x14ac:dyDescent="0.25">
      <c r="A595" s="4">
        <v>59.2</v>
      </c>
      <c r="B595" s="4">
        <v>3.4151743991562</v>
      </c>
      <c r="C595" s="4">
        <v>8.7443154910857898E-2</v>
      </c>
      <c r="D595" s="4">
        <v>2.38427452923677</v>
      </c>
      <c r="E595" s="4">
        <v>-2.96393532347042</v>
      </c>
      <c r="F595" s="4">
        <v>8.5776131687242803</v>
      </c>
      <c r="G595" s="4">
        <v>-2.96393532347042</v>
      </c>
      <c r="H595" s="4">
        <f t="shared" si="17"/>
        <v>-26.5848256008438</v>
      </c>
      <c r="I595" s="4">
        <f t="shared" si="17"/>
        <v>-29.912556845089142</v>
      </c>
      <c r="J595" s="4">
        <f t="shared" si="17"/>
        <v>-20.61572547076323</v>
      </c>
      <c r="K595" s="4">
        <f t="shared" si="16"/>
        <v>-25.96393532347042</v>
      </c>
      <c r="L595" s="4">
        <f t="shared" si="16"/>
        <v>-14.42238683127572</v>
      </c>
      <c r="M595" s="4">
        <f t="shared" si="16"/>
        <v>-25.96393532347042</v>
      </c>
    </row>
    <row r="596" spans="1:13" x14ac:dyDescent="0.25">
      <c r="A596" s="4">
        <v>59.3</v>
      </c>
      <c r="B596" s="4">
        <v>3.40417959953606</v>
      </c>
      <c r="C596" s="4">
        <v>7.64483552907151E-2</v>
      </c>
      <c r="D596" s="4">
        <v>2.3732797296166299</v>
      </c>
      <c r="E596" s="4">
        <v>-2.97493012309056</v>
      </c>
      <c r="F596" s="4">
        <v>8.5288477366255204</v>
      </c>
      <c r="G596" s="4">
        <v>-2.97493012309056</v>
      </c>
      <c r="H596" s="4">
        <f t="shared" si="17"/>
        <v>-26.595820400463939</v>
      </c>
      <c r="I596" s="4">
        <f t="shared" si="17"/>
        <v>-29.923551644709285</v>
      </c>
      <c r="J596" s="4">
        <f t="shared" si="17"/>
        <v>-20.62672027038337</v>
      </c>
      <c r="K596" s="4">
        <f t="shared" si="16"/>
        <v>-25.974930123090559</v>
      </c>
      <c r="L596" s="4">
        <f t="shared" si="16"/>
        <v>-14.47115226337448</v>
      </c>
      <c r="M596" s="4">
        <f t="shared" si="16"/>
        <v>-25.974930123090559</v>
      </c>
    </row>
    <row r="597" spans="1:13" x14ac:dyDescent="0.25">
      <c r="A597" s="4">
        <v>59.4</v>
      </c>
      <c r="B597" s="4">
        <v>3.3932033252821001</v>
      </c>
      <c r="C597" s="4">
        <v>6.54720810367522E-2</v>
      </c>
      <c r="D597" s="4">
        <v>2.3623034553626598</v>
      </c>
      <c r="E597" s="4">
        <v>-2.9859063973445301</v>
      </c>
      <c r="F597" s="4">
        <v>8.48</v>
      </c>
      <c r="G597" s="4">
        <v>-2.9859063973445301</v>
      </c>
      <c r="H597" s="4">
        <f t="shared" si="17"/>
        <v>-26.606796674717899</v>
      </c>
      <c r="I597" s="4">
        <f t="shared" si="17"/>
        <v>-29.934527918963248</v>
      </c>
      <c r="J597" s="4">
        <f t="shared" si="17"/>
        <v>-20.63769654463734</v>
      </c>
      <c r="K597" s="4">
        <f t="shared" si="16"/>
        <v>-25.985906397344529</v>
      </c>
      <c r="L597" s="4">
        <f t="shared" si="16"/>
        <v>-14.52</v>
      </c>
      <c r="M597" s="4">
        <f t="shared" si="16"/>
        <v>-25.985906397344529</v>
      </c>
    </row>
    <row r="598" spans="1:13" x14ac:dyDescent="0.25">
      <c r="A598" s="4">
        <v>59.5</v>
      </c>
      <c r="B598" s="4">
        <v>3.38224551407176</v>
      </c>
      <c r="C598" s="4">
        <v>5.4514269826409403E-2</v>
      </c>
      <c r="D598" s="4">
        <v>2.3513456441523202</v>
      </c>
      <c r="E598" s="4">
        <v>-2.9968642085548698</v>
      </c>
      <c r="F598" s="4">
        <v>8.4310699588477291</v>
      </c>
      <c r="G598" s="4">
        <v>-2.9968642085548698</v>
      </c>
      <c r="H598" s="4">
        <f t="shared" si="17"/>
        <v>-26.617754485928241</v>
      </c>
      <c r="I598" s="4">
        <f t="shared" si="17"/>
        <v>-29.945485730173591</v>
      </c>
      <c r="J598" s="4">
        <f t="shared" si="17"/>
        <v>-20.648654355847679</v>
      </c>
      <c r="K598" s="4">
        <f t="shared" si="16"/>
        <v>-25.996864208554868</v>
      </c>
      <c r="L598" s="4">
        <f t="shared" si="16"/>
        <v>-14.568930041152271</v>
      </c>
      <c r="M598" s="4">
        <f t="shared" si="16"/>
        <v>-25.996864208554868</v>
      </c>
    </row>
    <row r="599" spans="1:13" x14ac:dyDescent="0.25">
      <c r="A599" s="4">
        <v>59.599999999999994</v>
      </c>
      <c r="B599" s="4">
        <v>3.3713061038964498</v>
      </c>
      <c r="C599" s="4">
        <v>4.3574859651109001E-2</v>
      </c>
      <c r="D599" s="4">
        <v>2.3404062339770202</v>
      </c>
      <c r="E599" s="4">
        <v>-3.0078036187301702</v>
      </c>
      <c r="F599" s="4">
        <v>8.3820576131687297</v>
      </c>
      <c r="G599" s="4">
        <v>-3.0078036187301702</v>
      </c>
      <c r="H599" s="4">
        <f t="shared" si="17"/>
        <v>-26.628693896103549</v>
      </c>
      <c r="I599" s="4">
        <f t="shared" si="17"/>
        <v>-29.956425140348891</v>
      </c>
      <c r="J599" s="4">
        <f t="shared" si="17"/>
        <v>-20.659593766022979</v>
      </c>
      <c r="K599" s="4">
        <f t="shared" si="16"/>
        <v>-26.007803618730172</v>
      </c>
      <c r="L599" s="4">
        <f t="shared" si="16"/>
        <v>-14.61794238683127</v>
      </c>
      <c r="M599" s="4">
        <f t="shared" si="16"/>
        <v>-26.007803618730172</v>
      </c>
    </row>
    <row r="600" spans="1:13" x14ac:dyDescent="0.25">
      <c r="A600" s="4">
        <v>59.7</v>
      </c>
      <c r="B600" s="4">
        <v>3.36038503305946</v>
      </c>
      <c r="C600" s="4">
        <v>3.2653788814117797E-2</v>
      </c>
      <c r="D600" s="4">
        <v>2.32948516314003</v>
      </c>
      <c r="E600" s="4">
        <v>-3.01872468956716</v>
      </c>
      <c r="F600" s="4">
        <v>8.3329629629629594</v>
      </c>
      <c r="G600" s="4">
        <v>-3.01872468956716</v>
      </c>
      <c r="H600" s="4">
        <f t="shared" si="17"/>
        <v>-26.639614966940542</v>
      </c>
      <c r="I600" s="4">
        <f t="shared" si="17"/>
        <v>-29.967346211185884</v>
      </c>
      <c r="J600" s="4">
        <f t="shared" si="17"/>
        <v>-20.670514836859969</v>
      </c>
      <c r="K600" s="4">
        <f t="shared" si="16"/>
        <v>-26.018724689567161</v>
      </c>
      <c r="L600" s="4">
        <f t="shared" si="16"/>
        <v>-14.667037037037041</v>
      </c>
      <c r="M600" s="4">
        <f t="shared" si="16"/>
        <v>-26.018724689567161</v>
      </c>
    </row>
    <row r="601" spans="1:13" x14ac:dyDescent="0.25">
      <c r="A601" s="4">
        <v>59.8</v>
      </c>
      <c r="B601" s="4">
        <v>3.34948224017384</v>
      </c>
      <c r="C601" s="4">
        <v>2.17509959284925E-2</v>
      </c>
      <c r="D601" s="4">
        <v>2.3185823702544002</v>
      </c>
      <c r="E601" s="4">
        <v>-3.0296274824527898</v>
      </c>
      <c r="F601" s="4">
        <v>8.2837860082304502</v>
      </c>
      <c r="G601" s="4">
        <v>-3.0296274824527898</v>
      </c>
      <c r="H601" s="4">
        <f t="shared" si="17"/>
        <v>-26.650517759826158</v>
      </c>
      <c r="I601" s="4">
        <f t="shared" si="17"/>
        <v>-29.978249004071507</v>
      </c>
      <c r="J601" s="4">
        <f t="shared" si="17"/>
        <v>-20.681417629745599</v>
      </c>
      <c r="K601" s="4">
        <f t="shared" si="16"/>
        <v>-26.029627482452788</v>
      </c>
      <c r="L601" s="4">
        <f t="shared" si="16"/>
        <v>-14.71621399176955</v>
      </c>
      <c r="M601" s="4">
        <f t="shared" si="16"/>
        <v>-26.029627482452788</v>
      </c>
    </row>
    <row r="602" spans="1:13" x14ac:dyDescent="0.25">
      <c r="A602" s="4">
        <v>59.9</v>
      </c>
      <c r="B602" s="4">
        <v>3.3385976641603299</v>
      </c>
      <c r="C602" s="4">
        <v>1.0866419914984601E-2</v>
      </c>
      <c r="D602" s="4">
        <v>2.3076977942408901</v>
      </c>
      <c r="E602" s="4">
        <v>-3.0405120584662901</v>
      </c>
      <c r="F602" s="4">
        <v>8.2345267489712004</v>
      </c>
      <c r="G602" s="4">
        <v>-3.0405120584662901</v>
      </c>
      <c r="H602" s="4">
        <f t="shared" si="17"/>
        <v>-26.661402335839671</v>
      </c>
      <c r="I602" s="4">
        <f t="shared" si="17"/>
        <v>-29.989133580085017</v>
      </c>
      <c r="J602" s="4">
        <f t="shared" si="17"/>
        <v>-20.692302205759109</v>
      </c>
      <c r="K602" s="4">
        <f t="shared" si="16"/>
        <v>-26.040512058466291</v>
      </c>
      <c r="L602" s="4">
        <f t="shared" si="16"/>
        <v>-14.7654732510288</v>
      </c>
      <c r="M602" s="4">
        <f t="shared" si="16"/>
        <v>-26.040512058466291</v>
      </c>
    </row>
    <row r="603" spans="1:13" x14ac:dyDescent="0.25">
      <c r="A603" s="4">
        <v>60</v>
      </c>
      <c r="B603" s="4">
        <v>3.3277312442453502</v>
      </c>
      <c r="C603" s="4">
        <v>0</v>
      </c>
      <c r="D603" s="4">
        <v>2.2968313743259099</v>
      </c>
      <c r="E603" s="4">
        <v>-3.0513784783812801</v>
      </c>
      <c r="F603" s="4">
        <v>8.1851851851851798</v>
      </c>
      <c r="G603" s="4">
        <v>-3.0513784783812801</v>
      </c>
      <c r="H603" s="4">
        <f t="shared" si="17"/>
        <v>-26.672268755754651</v>
      </c>
      <c r="I603" s="4">
        <f t="shared" si="17"/>
        <v>-30</v>
      </c>
      <c r="J603" s="4">
        <f t="shared" si="17"/>
        <v>-20.703168625674088</v>
      </c>
      <c r="K603" s="4">
        <f t="shared" si="16"/>
        <v>-26.051378478381281</v>
      </c>
      <c r="L603" s="4">
        <f t="shared" si="16"/>
        <v>-14.81481481481482</v>
      </c>
      <c r="M603" s="4">
        <f t="shared" si="16"/>
        <v>-26.051378478381281</v>
      </c>
    </row>
    <row r="604" spans="1:13" x14ac:dyDescent="0.25">
      <c r="A604" s="4">
        <v>60.099999999999994</v>
      </c>
      <c r="B604" s="4">
        <v>3.31688291995891</v>
      </c>
      <c r="C604" s="4">
        <v>-1.08483242864406E-2</v>
      </c>
      <c r="D604" s="4">
        <v>2.2859830500394702</v>
      </c>
      <c r="E604" s="4">
        <v>-3.0622268026677202</v>
      </c>
      <c r="F604" s="4">
        <v>8.1357613168724292</v>
      </c>
      <c r="G604" s="4">
        <v>-3.0622268026677202</v>
      </c>
      <c r="H604" s="4">
        <f t="shared" si="17"/>
        <v>-26.68311708004109</v>
      </c>
      <c r="I604" s="4">
        <f t="shared" si="17"/>
        <v>-30.010848324286442</v>
      </c>
      <c r="J604" s="4">
        <f t="shared" si="17"/>
        <v>-20.714016949960531</v>
      </c>
      <c r="K604" s="4">
        <f t="shared" si="16"/>
        <v>-26.06222680266772</v>
      </c>
      <c r="L604" s="4">
        <f t="shared" si="16"/>
        <v>-14.864238683127571</v>
      </c>
      <c r="M604" s="4">
        <f t="shared" si="16"/>
        <v>-26.06222680266772</v>
      </c>
    </row>
    <row r="605" spans="1:13" x14ac:dyDescent="0.25">
      <c r="A605" s="4">
        <v>60.2</v>
      </c>
      <c r="B605" s="4">
        <v>3.3060526311326299</v>
      </c>
      <c r="C605" s="4">
        <v>-2.1678613112714001E-2</v>
      </c>
      <c r="D605" s="4">
        <v>2.2751527612131999</v>
      </c>
      <c r="E605" s="4">
        <v>-3.0730570914939901</v>
      </c>
      <c r="F605" s="4">
        <v>8.0862551440329202</v>
      </c>
      <c r="G605" s="4">
        <v>-3.0730570914939901</v>
      </c>
      <c r="H605" s="4">
        <f t="shared" si="17"/>
        <v>-26.69394736886737</v>
      </c>
      <c r="I605" s="4">
        <f t="shared" si="17"/>
        <v>-30.021678613112712</v>
      </c>
      <c r="J605" s="4">
        <f t="shared" si="17"/>
        <v>-20.724847238786801</v>
      </c>
      <c r="K605" s="4">
        <f t="shared" si="16"/>
        <v>-26.07305709149399</v>
      </c>
      <c r="L605" s="4">
        <f t="shared" si="16"/>
        <v>-14.91374485596708</v>
      </c>
      <c r="M605" s="4">
        <f t="shared" si="16"/>
        <v>-26.07305709149399</v>
      </c>
    </row>
    <row r="606" spans="1:13" x14ac:dyDescent="0.25">
      <c r="A606" s="4">
        <v>60.3</v>
      </c>
      <c r="B606" s="4">
        <v>3.2952403178977301</v>
      </c>
      <c r="C606" s="4">
        <v>-3.2490926347612997E-2</v>
      </c>
      <c r="D606" s="4">
        <v>2.2643404479783</v>
      </c>
      <c r="E606" s="4">
        <v>-3.0838694047288899</v>
      </c>
      <c r="F606" s="4">
        <v>8.0366666666666706</v>
      </c>
      <c r="G606" s="4">
        <v>-3.0838694047288899</v>
      </c>
      <c r="H606" s="4">
        <f t="shared" si="17"/>
        <v>-26.704759682102271</v>
      </c>
      <c r="I606" s="4">
        <f t="shared" si="17"/>
        <v>-30.032490926347613</v>
      </c>
      <c r="J606" s="4">
        <f t="shared" si="17"/>
        <v>-20.735659552021701</v>
      </c>
      <c r="K606" s="4">
        <f t="shared" si="16"/>
        <v>-26.08386940472889</v>
      </c>
      <c r="L606" s="4">
        <f t="shared" si="16"/>
        <v>-14.963333333333329</v>
      </c>
      <c r="M606" s="4">
        <f t="shared" si="16"/>
        <v>-26.08386940472889</v>
      </c>
    </row>
    <row r="607" spans="1:13" x14ac:dyDescent="0.25">
      <c r="A607" s="4">
        <v>60.4</v>
      </c>
      <c r="B607" s="4">
        <v>3.2844459206830199</v>
      </c>
      <c r="C607" s="4">
        <v>-4.3285323562326297E-2</v>
      </c>
      <c r="D607" s="4">
        <v>2.2535460507635898</v>
      </c>
      <c r="E607" s="4">
        <v>-3.0946638019436001</v>
      </c>
      <c r="F607" s="4">
        <v>7.98699588477366</v>
      </c>
      <c r="G607" s="4">
        <v>-3.0946638019436001</v>
      </c>
      <c r="H607" s="4">
        <f t="shared" si="17"/>
        <v>-26.715554079316981</v>
      </c>
      <c r="I607" s="4">
        <f t="shared" si="17"/>
        <v>-30.043285323562326</v>
      </c>
      <c r="J607" s="4">
        <f t="shared" si="17"/>
        <v>-20.746453949236411</v>
      </c>
      <c r="K607" s="4">
        <f t="shared" si="16"/>
        <v>-26.0946638019436</v>
      </c>
      <c r="L607" s="4">
        <f t="shared" si="16"/>
        <v>-15.013004115226341</v>
      </c>
      <c r="M607" s="4">
        <f t="shared" si="16"/>
        <v>-26.0946638019436</v>
      </c>
    </row>
    <row r="608" spans="1:13" x14ac:dyDescent="0.25">
      <c r="A608" s="4">
        <v>60.5</v>
      </c>
      <c r="B608" s="4">
        <v>3.2736693802129699</v>
      </c>
      <c r="C608" s="4">
        <v>-5.4061864032377102E-2</v>
      </c>
      <c r="D608" s="4">
        <v>2.2427695102935301</v>
      </c>
      <c r="E608" s="4">
        <v>-3.1054403424136598</v>
      </c>
      <c r="F608" s="4">
        <v>7.9372427983539096</v>
      </c>
      <c r="G608" s="4">
        <v>-3.1054403424136598</v>
      </c>
      <c r="H608" s="4">
        <f t="shared" si="17"/>
        <v>-26.726330619787031</v>
      </c>
      <c r="I608" s="4">
        <f t="shared" si="17"/>
        <v>-30.054061864032377</v>
      </c>
      <c r="J608" s="4">
        <f t="shared" si="17"/>
        <v>-20.757230489706469</v>
      </c>
      <c r="K608" s="4">
        <f t="shared" si="16"/>
        <v>-26.105440342413658</v>
      </c>
      <c r="L608" s="4">
        <f t="shared" si="16"/>
        <v>-15.06275720164609</v>
      </c>
      <c r="M608" s="4">
        <f t="shared" si="16"/>
        <v>-26.105440342413658</v>
      </c>
    </row>
    <row r="609" spans="1:13" x14ac:dyDescent="0.25">
      <c r="A609" s="4">
        <v>60.599999999999994</v>
      </c>
      <c r="B609" s="4">
        <v>3.2629106375057102</v>
      </c>
      <c r="C609" s="4">
        <v>-6.4820606739639103E-2</v>
      </c>
      <c r="D609" s="4">
        <v>2.2320107675862699</v>
      </c>
      <c r="E609" s="4">
        <v>-3.11619908512092</v>
      </c>
      <c r="F609" s="4">
        <v>7.8874074074074096</v>
      </c>
      <c r="G609" s="4">
        <v>-3.11619908512092</v>
      </c>
      <c r="H609" s="4">
        <f t="shared" si="17"/>
        <v>-26.737089362494288</v>
      </c>
      <c r="I609" s="4">
        <f t="shared" si="17"/>
        <v>-30.064820606739641</v>
      </c>
      <c r="J609" s="4">
        <f t="shared" si="17"/>
        <v>-20.767989232413729</v>
      </c>
      <c r="K609" s="4">
        <f t="shared" si="16"/>
        <v>-26.116199085120918</v>
      </c>
      <c r="L609" s="4">
        <f t="shared" si="16"/>
        <v>-15.112592592592591</v>
      </c>
      <c r="M609" s="4">
        <f t="shared" si="16"/>
        <v>-26.116199085120918</v>
      </c>
    </row>
    <row r="610" spans="1:13" x14ac:dyDescent="0.25">
      <c r="A610" s="4">
        <v>60.7</v>
      </c>
      <c r="B610" s="4">
        <v>3.2521696338711399</v>
      </c>
      <c r="C610" s="4">
        <v>-7.5561610374210303E-2</v>
      </c>
      <c r="D610" s="4">
        <v>2.2212697639517001</v>
      </c>
      <c r="E610" s="4">
        <v>-3.1269400887554899</v>
      </c>
      <c r="F610" s="4">
        <v>7.8374897119341496</v>
      </c>
      <c r="G610" s="4">
        <v>-3.1269400887554899</v>
      </c>
      <c r="H610" s="4">
        <f t="shared" si="17"/>
        <v>-26.747830366128859</v>
      </c>
      <c r="I610" s="4">
        <f t="shared" si="17"/>
        <v>-30.075561610374212</v>
      </c>
      <c r="J610" s="4">
        <f t="shared" si="17"/>
        <v>-20.7787302360483</v>
      </c>
      <c r="K610" s="4">
        <f t="shared" si="16"/>
        <v>-26.126940088755489</v>
      </c>
      <c r="L610" s="4">
        <f t="shared" si="16"/>
        <v>-15.16251028806585</v>
      </c>
      <c r="M610" s="4">
        <f t="shared" si="16"/>
        <v>-26.126940088755489</v>
      </c>
    </row>
    <row r="611" spans="1:13" x14ac:dyDescent="0.25">
      <c r="A611" s="4">
        <v>60.8</v>
      </c>
      <c r="B611" s="4">
        <v>3.2414463109089802</v>
      </c>
      <c r="C611" s="4">
        <v>-8.6284933336369093E-2</v>
      </c>
      <c r="D611" s="4">
        <v>2.2105464409895399</v>
      </c>
      <c r="E611" s="4">
        <v>-3.1376634117176501</v>
      </c>
      <c r="F611" s="4">
        <v>7.7874897119341497</v>
      </c>
      <c r="G611" s="4">
        <v>-3.1376634117176501</v>
      </c>
      <c r="H611" s="4">
        <f t="shared" si="17"/>
        <v>-26.75855368909102</v>
      </c>
      <c r="I611" s="4">
        <f t="shared" si="17"/>
        <v>-30.086284933336369</v>
      </c>
      <c r="J611" s="4">
        <f t="shared" si="17"/>
        <v>-20.789453559010461</v>
      </c>
      <c r="K611" s="4">
        <f t="shared" si="16"/>
        <v>-26.13766341171765</v>
      </c>
      <c r="L611" s="4">
        <f t="shared" si="16"/>
        <v>-15.21251028806585</v>
      </c>
      <c r="M611" s="4">
        <f t="shared" si="16"/>
        <v>-26.13766341171765</v>
      </c>
    </row>
    <row r="612" spans="1:13" x14ac:dyDescent="0.25">
      <c r="A612" s="4">
        <v>60.9</v>
      </c>
      <c r="B612" s="4">
        <v>3.2307406105068699</v>
      </c>
      <c r="C612" s="4">
        <v>-9.6990633738476703E-2</v>
      </c>
      <c r="D612" s="4">
        <v>2.1998407405874301</v>
      </c>
      <c r="E612" s="4">
        <v>-3.1483691121197501</v>
      </c>
      <c r="F612" s="4">
        <v>7.7374074074074102</v>
      </c>
      <c r="G612" s="4">
        <v>-3.1483691121197501</v>
      </c>
      <c r="H612" s="4">
        <f t="shared" si="17"/>
        <v>-26.769259389493129</v>
      </c>
      <c r="I612" s="4">
        <f t="shared" si="17"/>
        <v>-30.096990633738475</v>
      </c>
      <c r="J612" s="4">
        <f t="shared" si="17"/>
        <v>-20.80015925941257</v>
      </c>
      <c r="K612" s="4">
        <f t="shared" si="16"/>
        <v>-26.148369112119749</v>
      </c>
      <c r="L612" s="4">
        <f t="shared" si="16"/>
        <v>-15.26259259259259</v>
      </c>
      <c r="M612" s="4">
        <f t="shared" si="16"/>
        <v>-26.148369112119749</v>
      </c>
    </row>
    <row r="613" spans="1:13" x14ac:dyDescent="0.25">
      <c r="A613" s="4">
        <v>61</v>
      </c>
      <c r="B613" s="4">
        <v>3.2200524748384902</v>
      </c>
      <c r="C613" s="4">
        <v>-0.10767876940684901</v>
      </c>
      <c r="D613" s="4">
        <v>2.1891526049190602</v>
      </c>
      <c r="E613" s="4">
        <v>-3.1590572477881298</v>
      </c>
      <c r="F613" s="4">
        <v>7.6872427983539096</v>
      </c>
      <c r="G613" s="4">
        <v>-3.1590572477881298</v>
      </c>
      <c r="H613" s="4">
        <f t="shared" si="17"/>
        <v>-26.779947525161511</v>
      </c>
      <c r="I613" s="4">
        <f t="shared" si="17"/>
        <v>-30.107678769406849</v>
      </c>
      <c r="J613" s="4">
        <f t="shared" si="17"/>
        <v>-20.810847395080941</v>
      </c>
      <c r="K613" s="4">
        <f t="shared" si="16"/>
        <v>-26.15905724778813</v>
      </c>
      <c r="L613" s="4">
        <f t="shared" si="16"/>
        <v>-15.31275720164609</v>
      </c>
      <c r="M613" s="4">
        <f t="shared" si="16"/>
        <v>-26.15905724778813</v>
      </c>
    </row>
    <row r="614" spans="1:13" x14ac:dyDescent="0.25">
      <c r="A614" s="4">
        <v>61.099999999999994</v>
      </c>
      <c r="B614" s="4">
        <v>3.2093818463616901</v>
      </c>
      <c r="C614" s="4">
        <v>-0.118349397883659</v>
      </c>
      <c r="D614" s="4">
        <v>2.1784819764422498</v>
      </c>
      <c r="E614" s="4">
        <v>-3.1697278762649401</v>
      </c>
      <c r="F614" s="4">
        <v>7.6369958847736701</v>
      </c>
      <c r="G614" s="4">
        <v>-3.1697278762649401</v>
      </c>
      <c r="H614" s="4">
        <f t="shared" si="17"/>
        <v>-26.790618153638309</v>
      </c>
      <c r="I614" s="4">
        <f t="shared" si="17"/>
        <v>-30.118349397883659</v>
      </c>
      <c r="J614" s="4">
        <f t="shared" si="17"/>
        <v>-20.821518023557751</v>
      </c>
      <c r="K614" s="4">
        <f t="shared" si="16"/>
        <v>-26.16972787626494</v>
      </c>
      <c r="L614" s="4">
        <f t="shared" si="16"/>
        <v>-15.36300411522633</v>
      </c>
      <c r="M614" s="4">
        <f t="shared" si="16"/>
        <v>-26.16972787626494</v>
      </c>
    </row>
    <row r="615" spans="1:13" x14ac:dyDescent="0.25">
      <c r="A615" s="4">
        <v>61.2</v>
      </c>
      <c r="B615" s="4">
        <v>3.1987286678165798</v>
      </c>
      <c r="C615" s="4">
        <v>-0.12900257642876201</v>
      </c>
      <c r="D615" s="4">
        <v>2.1678287978971502</v>
      </c>
      <c r="E615" s="4">
        <v>-3.1803810548100402</v>
      </c>
      <c r="F615" s="4">
        <v>7.5866666666666598</v>
      </c>
      <c r="G615" s="4">
        <v>-3.1803810548100402</v>
      </c>
      <c r="H615" s="4">
        <f t="shared" si="17"/>
        <v>-26.801271332183418</v>
      </c>
      <c r="I615" s="4">
        <f t="shared" si="17"/>
        <v>-30.129002576428761</v>
      </c>
      <c r="J615" s="4">
        <f t="shared" si="17"/>
        <v>-20.832171202102849</v>
      </c>
      <c r="K615" s="4">
        <f t="shared" si="16"/>
        <v>-26.180381054810042</v>
      </c>
      <c r="L615" s="4">
        <f t="shared" si="16"/>
        <v>-15.413333333333341</v>
      </c>
      <c r="M615" s="4">
        <f t="shared" si="16"/>
        <v>-26.180381054810042</v>
      </c>
    </row>
    <row r="616" spans="1:13" x14ac:dyDescent="0.25">
      <c r="A616" s="4">
        <v>61.3</v>
      </c>
      <c r="B616" s="4">
        <v>3.1880928822237702</v>
      </c>
      <c r="C616" s="4">
        <v>-0.13963836202157201</v>
      </c>
      <c r="D616" s="4">
        <v>2.1571930123043401</v>
      </c>
      <c r="E616" s="4">
        <v>-3.1910168404028498</v>
      </c>
      <c r="F616" s="4">
        <v>7.5362551440329204</v>
      </c>
      <c r="G616" s="4">
        <v>-3.1910168404028498</v>
      </c>
      <c r="H616" s="4">
        <f t="shared" si="17"/>
        <v>-26.811907117776229</v>
      </c>
      <c r="I616" s="4">
        <f t="shared" si="17"/>
        <v>-30.139638362021572</v>
      </c>
      <c r="J616" s="4">
        <f t="shared" si="17"/>
        <v>-20.84280698769566</v>
      </c>
      <c r="K616" s="4">
        <f t="shared" si="16"/>
        <v>-26.191016840402849</v>
      </c>
      <c r="L616" s="4">
        <f t="shared" si="16"/>
        <v>-15.463744855967079</v>
      </c>
      <c r="M616" s="4">
        <f t="shared" si="16"/>
        <v>-26.191016840402849</v>
      </c>
    </row>
    <row r="617" spans="1:13" x14ac:dyDescent="0.25">
      <c r="A617" s="4">
        <v>61.4</v>
      </c>
      <c r="B617" s="4">
        <v>3.17747443288249</v>
      </c>
      <c r="C617" s="4">
        <v>-0.15025681136285801</v>
      </c>
      <c r="D617" s="4">
        <v>2.1465745629630502</v>
      </c>
      <c r="E617" s="4">
        <v>-3.2016352897441398</v>
      </c>
      <c r="F617" s="4">
        <v>7.4857613168724297</v>
      </c>
      <c r="G617" s="4">
        <v>-3.2016352897441398</v>
      </c>
      <c r="H617" s="4">
        <f t="shared" si="17"/>
        <v>-26.822525567117509</v>
      </c>
      <c r="I617" s="4">
        <f t="shared" si="17"/>
        <v>-30.150256811362858</v>
      </c>
      <c r="J617" s="4">
        <f t="shared" si="17"/>
        <v>-20.85342543703695</v>
      </c>
      <c r="K617" s="4">
        <f t="shared" si="16"/>
        <v>-26.201635289744139</v>
      </c>
      <c r="L617" s="4">
        <f t="shared" si="16"/>
        <v>-15.514238683127569</v>
      </c>
      <c r="M617" s="4">
        <f t="shared" si="16"/>
        <v>-26.201635289744139</v>
      </c>
    </row>
    <row r="618" spans="1:13" x14ac:dyDescent="0.25">
      <c r="A618" s="4">
        <v>61.5</v>
      </c>
      <c r="B618" s="4">
        <v>3.1668732633687502</v>
      </c>
      <c r="C618" s="4">
        <v>-0.160857980876594</v>
      </c>
      <c r="D618" s="4">
        <v>2.1359733934493201</v>
      </c>
      <c r="E618" s="4">
        <v>-3.21223645925788</v>
      </c>
      <c r="F618" s="4">
        <v>7.4351851851851896</v>
      </c>
      <c r="G618" s="4">
        <v>-3.21223645925788</v>
      </c>
      <c r="H618" s="4">
        <f t="shared" si="17"/>
        <v>-26.83312673663125</v>
      </c>
      <c r="I618" s="4">
        <f t="shared" si="17"/>
        <v>-30.160857980876592</v>
      </c>
      <c r="J618" s="4">
        <f t="shared" si="17"/>
        <v>-20.864026606550681</v>
      </c>
      <c r="K618" s="4">
        <f t="shared" si="16"/>
        <v>-26.21223645925788</v>
      </c>
      <c r="L618" s="4">
        <f t="shared" si="16"/>
        <v>-15.56481481481481</v>
      </c>
      <c r="M618" s="4">
        <f t="shared" si="16"/>
        <v>-26.21223645925788</v>
      </c>
    </row>
    <row r="619" spans="1:13" x14ac:dyDescent="0.25">
      <c r="A619" s="4">
        <v>61.599999999999994</v>
      </c>
      <c r="B619" s="4">
        <v>3.15628931753362</v>
      </c>
      <c r="C619" s="4">
        <v>-0.17144192671172601</v>
      </c>
      <c r="D619" s="4">
        <v>2.1253894476141801</v>
      </c>
      <c r="E619" s="4">
        <v>-3.2228204050930098</v>
      </c>
      <c r="F619" s="4">
        <v>7.3845267489711999</v>
      </c>
      <c r="G619" s="4">
        <v>-3.2228204050930098</v>
      </c>
      <c r="H619" s="4">
        <f t="shared" si="17"/>
        <v>-26.84371068246638</v>
      </c>
      <c r="I619" s="4">
        <f t="shared" si="17"/>
        <v>-30.171441926711726</v>
      </c>
      <c r="J619" s="4">
        <f t="shared" si="17"/>
        <v>-20.874610552385821</v>
      </c>
      <c r="K619" s="4">
        <f t="shared" si="16"/>
        <v>-26.22282040509301</v>
      </c>
      <c r="L619" s="4">
        <f t="shared" si="16"/>
        <v>-15.615473251028799</v>
      </c>
      <c r="M619" s="4">
        <f t="shared" si="16"/>
        <v>-26.22282040509301</v>
      </c>
    </row>
    <row r="620" spans="1:13" x14ac:dyDescent="0.25">
      <c r="A620" s="4">
        <v>61.7</v>
      </c>
      <c r="B620" s="4">
        <v>3.1457225395013699</v>
      </c>
      <c r="C620" s="4">
        <v>-0.18200870474396999</v>
      </c>
      <c r="D620" s="4">
        <v>2.1148226695819399</v>
      </c>
      <c r="E620" s="4">
        <v>-3.2333871831252501</v>
      </c>
      <c r="F620" s="4">
        <v>7.33378600823045</v>
      </c>
      <c r="G620" s="4">
        <v>-3.2333871831252501</v>
      </c>
      <c r="H620" s="4">
        <f t="shared" si="17"/>
        <v>-26.854277460498629</v>
      </c>
      <c r="I620" s="4">
        <f t="shared" si="17"/>
        <v>-30.182008704743971</v>
      </c>
      <c r="J620" s="4">
        <f t="shared" si="17"/>
        <v>-20.88517733041806</v>
      </c>
      <c r="K620" s="4">
        <f t="shared" si="16"/>
        <v>-26.233387183125249</v>
      </c>
      <c r="L620" s="4">
        <f t="shared" si="16"/>
        <v>-15.666213991769549</v>
      </c>
      <c r="M620" s="4">
        <f t="shared" si="16"/>
        <v>-26.233387183125249</v>
      </c>
    </row>
    <row r="621" spans="1:13" x14ac:dyDescent="0.25">
      <c r="A621" s="4">
        <v>61.8</v>
      </c>
      <c r="B621" s="4">
        <v>3.1351728736677602</v>
      </c>
      <c r="C621" s="4">
        <v>-0.19255837057758299</v>
      </c>
      <c r="D621" s="4">
        <v>2.1042730037483302</v>
      </c>
      <c r="E621" s="4">
        <v>-3.2439368489588598</v>
      </c>
      <c r="F621" s="4">
        <v>7.2829629629629702</v>
      </c>
      <c r="G621" s="4">
        <v>-3.2439368489588598</v>
      </c>
      <c r="H621" s="4">
        <f t="shared" si="17"/>
        <v>-26.864827126332241</v>
      </c>
      <c r="I621" s="4">
        <f t="shared" si="17"/>
        <v>-30.192558370577583</v>
      </c>
      <c r="J621" s="4">
        <f t="shared" si="17"/>
        <v>-20.895726996251671</v>
      </c>
      <c r="K621" s="4">
        <f t="shared" si="16"/>
        <v>-26.24393684895886</v>
      </c>
      <c r="L621" s="4">
        <f t="shared" si="16"/>
        <v>-15.717037037037031</v>
      </c>
      <c r="M621" s="4">
        <f t="shared" si="16"/>
        <v>-26.24393684895886</v>
      </c>
    </row>
    <row r="622" spans="1:13" x14ac:dyDescent="0.25">
      <c r="A622" s="4">
        <v>61.9</v>
      </c>
      <c r="B622" s="4">
        <v>3.1246402646982299</v>
      </c>
      <c r="C622" s="4">
        <v>-0.203090979547117</v>
      </c>
      <c r="D622" s="4">
        <v>2.09374039477879</v>
      </c>
      <c r="E622" s="4">
        <v>-3.2544694579283902</v>
      </c>
      <c r="F622" s="4">
        <v>7.2320576131687204</v>
      </c>
      <c r="G622" s="4">
        <v>-3.2544694579283902</v>
      </c>
      <c r="H622" s="4">
        <f t="shared" si="17"/>
        <v>-26.875359735301771</v>
      </c>
      <c r="I622" s="4">
        <f t="shared" si="17"/>
        <v>-30.203090979547117</v>
      </c>
      <c r="J622" s="4">
        <f t="shared" si="17"/>
        <v>-20.906259605221209</v>
      </c>
      <c r="K622" s="4">
        <f t="shared" si="16"/>
        <v>-26.254469457928391</v>
      </c>
      <c r="L622" s="4">
        <f t="shared" si="16"/>
        <v>-15.76794238683128</v>
      </c>
      <c r="M622" s="4">
        <f t="shared" si="16"/>
        <v>-26.254469457928391</v>
      </c>
    </row>
    <row r="623" spans="1:13" x14ac:dyDescent="0.25">
      <c r="A623" s="4">
        <v>62</v>
      </c>
      <c r="B623" s="4">
        <v>3.1141246575261898</v>
      </c>
      <c r="C623" s="4">
        <v>-0.213606586719154</v>
      </c>
      <c r="D623" s="4">
        <v>2.0832247876067602</v>
      </c>
      <c r="E623" s="4">
        <v>-3.2649850651004302</v>
      </c>
      <c r="F623" s="4">
        <v>7.1810699588477398</v>
      </c>
      <c r="G623" s="4">
        <v>-3.2649850651004302</v>
      </c>
      <c r="H623" s="4">
        <f t="shared" si="17"/>
        <v>-26.88587534247381</v>
      </c>
      <c r="I623" s="4">
        <f t="shared" si="17"/>
        <v>-30.213606586719155</v>
      </c>
      <c r="J623" s="4">
        <f t="shared" si="17"/>
        <v>-20.91677521239324</v>
      </c>
      <c r="K623" s="4">
        <f t="shared" si="16"/>
        <v>-26.264985065100429</v>
      </c>
      <c r="L623" s="4">
        <f t="shared" si="16"/>
        <v>-15.81893004115226</v>
      </c>
      <c r="M623" s="4">
        <f t="shared" si="16"/>
        <v>-26.264985065100429</v>
      </c>
    </row>
    <row r="624" spans="1:13" x14ac:dyDescent="0.25">
      <c r="A624" s="4">
        <v>62.099999999999994</v>
      </c>
      <c r="B624" s="4">
        <v>3.1036259973512998</v>
      </c>
      <c r="C624" s="4">
        <v>-0.22410524689404801</v>
      </c>
      <c r="D624" s="4">
        <v>2.07272612743186</v>
      </c>
      <c r="E624" s="4">
        <v>-3.2754837252753299</v>
      </c>
      <c r="F624" s="4">
        <v>7.1300000000000097</v>
      </c>
      <c r="G624" s="4">
        <v>-3.2754837252753299</v>
      </c>
      <c r="H624" s="4">
        <f t="shared" si="17"/>
        <v>-26.896374002648699</v>
      </c>
      <c r="I624" s="4">
        <f t="shared" si="17"/>
        <v>-30.224105246894048</v>
      </c>
      <c r="J624" s="4">
        <f t="shared" si="17"/>
        <v>-20.92727387256814</v>
      </c>
      <c r="K624" s="4">
        <f t="shared" si="16"/>
        <v>-26.275483725275329</v>
      </c>
      <c r="L624" s="4">
        <f t="shared" si="16"/>
        <v>-15.86999999999999</v>
      </c>
      <c r="M624" s="4">
        <f t="shared" si="16"/>
        <v>-26.275483725275329</v>
      </c>
    </row>
    <row r="625" spans="1:13" x14ac:dyDescent="0.25">
      <c r="A625" s="4">
        <v>62.2</v>
      </c>
      <c r="B625" s="4">
        <v>3.0931442296377201</v>
      </c>
      <c r="C625" s="4">
        <v>-0.23458701460762299</v>
      </c>
      <c r="D625" s="4">
        <v>2.0622443597182798</v>
      </c>
      <c r="E625" s="4">
        <v>-3.2859654929888999</v>
      </c>
      <c r="F625" s="4">
        <v>7.0788477366255202</v>
      </c>
      <c r="G625" s="4">
        <v>-3.2859654929888999</v>
      </c>
      <c r="H625" s="4">
        <f t="shared" si="17"/>
        <v>-26.906855770362281</v>
      </c>
      <c r="I625" s="4">
        <f t="shared" si="17"/>
        <v>-30.234587014607623</v>
      </c>
      <c r="J625" s="4">
        <f t="shared" si="17"/>
        <v>-20.937755640281722</v>
      </c>
      <c r="K625" s="4">
        <f t="shared" si="16"/>
        <v>-26.2859654929889</v>
      </c>
      <c r="L625" s="4">
        <f t="shared" si="16"/>
        <v>-15.921152263374481</v>
      </c>
      <c r="M625" s="4">
        <f t="shared" si="16"/>
        <v>-26.2859654929889</v>
      </c>
    </row>
    <row r="626" spans="1:13" x14ac:dyDescent="0.25">
      <c r="A626" s="4">
        <v>62.3</v>
      </c>
      <c r="B626" s="4">
        <v>3.0826793001124599</v>
      </c>
      <c r="C626" s="4">
        <v>-0.245051944132888</v>
      </c>
      <c r="D626" s="4">
        <v>2.0517794301930201</v>
      </c>
      <c r="E626" s="4">
        <v>-3.2964304225141698</v>
      </c>
      <c r="F626" s="4">
        <v>7.0685856974569896</v>
      </c>
      <c r="G626" s="4">
        <v>-3.2964304225141698</v>
      </c>
      <c r="H626" s="4">
        <f t="shared" si="17"/>
        <v>-26.91732069988754</v>
      </c>
      <c r="I626" s="4">
        <f t="shared" si="17"/>
        <v>-30.245051944132889</v>
      </c>
      <c r="J626" s="4">
        <f t="shared" si="17"/>
        <v>-20.948220569806981</v>
      </c>
      <c r="K626" s="4">
        <f t="shared" si="16"/>
        <v>-26.29643042251417</v>
      </c>
      <c r="L626" s="4">
        <f t="shared" si="16"/>
        <v>-15.931414302543011</v>
      </c>
      <c r="M626" s="4">
        <f t="shared" si="16"/>
        <v>-26.29643042251417</v>
      </c>
    </row>
    <row r="627" spans="1:13" x14ac:dyDescent="0.25">
      <c r="A627" s="4">
        <v>62.4</v>
      </c>
      <c r="B627" s="4">
        <v>3.0722311547636401</v>
      </c>
      <c r="C627" s="4">
        <v>-0.255500089481703</v>
      </c>
      <c r="D627" s="4">
        <v>2.0413312848441998</v>
      </c>
      <c r="E627" s="4">
        <v>-3.30687856786298</v>
      </c>
      <c r="F627" s="4">
        <v>7.0581375521081702</v>
      </c>
      <c r="G627" s="4">
        <v>-3.30687856786298</v>
      </c>
      <c r="H627" s="4">
        <f t="shared" si="17"/>
        <v>-26.927768845236361</v>
      </c>
      <c r="I627" s="4">
        <f t="shared" si="17"/>
        <v>-30.255500089481703</v>
      </c>
      <c r="J627" s="4">
        <f t="shared" si="17"/>
        <v>-20.958668715155799</v>
      </c>
      <c r="K627" s="4">
        <f t="shared" si="16"/>
        <v>-26.306878567862981</v>
      </c>
      <c r="L627" s="4">
        <f t="shared" si="16"/>
        <v>-15.941862447891829</v>
      </c>
      <c r="M627" s="4">
        <f t="shared" si="16"/>
        <v>-26.306878567862981</v>
      </c>
    </row>
    <row r="628" spans="1:13" x14ac:dyDescent="0.25">
      <c r="A628" s="4">
        <v>62.5</v>
      </c>
      <c r="B628" s="4">
        <v>3.0617997398388699</v>
      </c>
      <c r="C628" s="4">
        <v>-0.26593150440647401</v>
      </c>
      <c r="D628" s="4">
        <v>2.0308998699194398</v>
      </c>
      <c r="E628" s="4">
        <v>-3.3173099827877501</v>
      </c>
      <c r="F628" s="4">
        <v>7.0477061371834004</v>
      </c>
      <c r="G628" s="4">
        <v>-3.3173099827877501</v>
      </c>
      <c r="H628" s="4">
        <f t="shared" si="17"/>
        <v>-26.938200260161132</v>
      </c>
      <c r="I628" s="4">
        <f t="shared" si="17"/>
        <v>-30.265931504406474</v>
      </c>
      <c r="J628" s="4">
        <f t="shared" si="17"/>
        <v>-20.969100130080559</v>
      </c>
      <c r="K628" s="4">
        <f t="shared" si="16"/>
        <v>-26.317309982787751</v>
      </c>
      <c r="L628" s="4">
        <f t="shared" si="16"/>
        <v>-15.9522938628166</v>
      </c>
      <c r="M628" s="4">
        <f t="shared" si="16"/>
        <v>-26.317309982787751</v>
      </c>
    </row>
    <row r="629" spans="1:13" x14ac:dyDescent="0.25">
      <c r="A629" s="4">
        <v>62.599999999999994</v>
      </c>
      <c r="B629" s="4">
        <v>3.05138500184355</v>
      </c>
      <c r="C629" s="4">
        <v>-0.27634624240179001</v>
      </c>
      <c r="D629" s="4">
        <v>2.0204851319241199</v>
      </c>
      <c r="E629" s="4">
        <v>-3.32772472078307</v>
      </c>
      <c r="F629" s="4">
        <v>7.0372913991880797</v>
      </c>
      <c r="G629" s="4">
        <v>-3.32772472078307</v>
      </c>
      <c r="H629" s="4">
        <f t="shared" si="17"/>
        <v>-26.948614998156451</v>
      </c>
      <c r="I629" s="4">
        <f t="shared" si="17"/>
        <v>-30.27634624240179</v>
      </c>
      <c r="J629" s="4">
        <f t="shared" si="17"/>
        <v>-20.979514868075881</v>
      </c>
      <c r="K629" s="4">
        <f t="shared" si="16"/>
        <v>-26.32772472078307</v>
      </c>
      <c r="L629" s="4">
        <f t="shared" si="16"/>
        <v>-15.96270860081192</v>
      </c>
      <c r="M629" s="4">
        <f t="shared" si="16"/>
        <v>-26.32772472078307</v>
      </c>
    </row>
    <row r="630" spans="1:13" x14ac:dyDescent="0.25">
      <c r="A630" s="4">
        <v>62.7</v>
      </c>
      <c r="B630" s="4">
        <v>3.0409868875392498</v>
      </c>
      <c r="C630" s="4">
        <v>-0.28674435670609499</v>
      </c>
      <c r="D630" s="4">
        <v>2.0100870176198198</v>
      </c>
      <c r="E630" s="4">
        <v>-3.3381228350873702</v>
      </c>
      <c r="F630" s="4">
        <v>7.02689328488378</v>
      </c>
      <c r="G630" s="4">
        <v>-3.3381228350873702</v>
      </c>
      <c r="H630" s="4">
        <f t="shared" si="17"/>
        <v>-26.959013112460749</v>
      </c>
      <c r="I630" s="4">
        <f t="shared" si="17"/>
        <v>-30.286744356706095</v>
      </c>
      <c r="J630" s="4">
        <f t="shared" si="17"/>
        <v>-20.989912982380179</v>
      </c>
      <c r="K630" s="4">
        <f t="shared" si="16"/>
        <v>-26.338122835087368</v>
      </c>
      <c r="L630" s="4">
        <f t="shared" si="16"/>
        <v>-15.97310671511622</v>
      </c>
      <c r="M630" s="4">
        <f t="shared" si="16"/>
        <v>-26.338122835087368</v>
      </c>
    </row>
    <row r="631" spans="1:13" x14ac:dyDescent="0.25">
      <c r="A631" s="4">
        <v>62.8</v>
      </c>
      <c r="B631" s="4">
        <v>3.0306053439420602</v>
      </c>
      <c r="C631" s="4">
        <v>-0.297125900303287</v>
      </c>
      <c r="D631" s="4">
        <v>1.9997054740226201</v>
      </c>
      <c r="E631" s="4">
        <v>-3.3485043786845701</v>
      </c>
      <c r="F631" s="4">
        <v>7.0165117412865898</v>
      </c>
      <c r="G631" s="4">
        <v>-3.3485043786845701</v>
      </c>
      <c r="H631" s="4">
        <f t="shared" si="17"/>
        <v>-26.96939465605794</v>
      </c>
      <c r="I631" s="4">
        <f t="shared" si="17"/>
        <v>-30.297125900303286</v>
      </c>
      <c r="J631" s="4">
        <f t="shared" si="17"/>
        <v>-21.000294525977381</v>
      </c>
      <c r="K631" s="4">
        <f t="shared" si="16"/>
        <v>-26.34850437868457</v>
      </c>
      <c r="L631" s="4">
        <f t="shared" si="16"/>
        <v>-15.983488258713411</v>
      </c>
      <c r="M631" s="4">
        <f t="shared" si="16"/>
        <v>-26.34850437868457</v>
      </c>
    </row>
    <row r="632" spans="1:13" x14ac:dyDescent="0.25">
      <c r="A632" s="4">
        <v>62.9</v>
      </c>
      <c r="B632" s="4">
        <v>3.0202403183209698</v>
      </c>
      <c r="C632" s="4">
        <v>-0.30749092592437899</v>
      </c>
      <c r="D632" s="4">
        <v>1.98934044840153</v>
      </c>
      <c r="E632" s="4">
        <v>-3.3588694043056599</v>
      </c>
      <c r="F632" s="4">
        <v>7.0061467156654897</v>
      </c>
      <c r="G632" s="4">
        <v>-3.3588694043056599</v>
      </c>
      <c r="H632" s="4">
        <f t="shared" si="17"/>
        <v>-26.979759681679031</v>
      </c>
      <c r="I632" s="4">
        <f t="shared" si="17"/>
        <v>-30.30749092592438</v>
      </c>
      <c r="J632" s="4">
        <f t="shared" si="17"/>
        <v>-21.010659551598469</v>
      </c>
      <c r="K632" s="4">
        <f t="shared" si="16"/>
        <v>-26.358869404305661</v>
      </c>
      <c r="L632" s="4">
        <f t="shared" si="16"/>
        <v>-15.993853284334509</v>
      </c>
      <c r="M632" s="4">
        <f t="shared" si="16"/>
        <v>-26.358869404305661</v>
      </c>
    </row>
    <row r="633" spans="1:13" x14ac:dyDescent="0.25">
      <c r="A633" s="4">
        <v>63</v>
      </c>
      <c r="B633" s="4">
        <v>3.0098917581962801</v>
      </c>
      <c r="C633" s="4">
        <v>-0.31783948604907097</v>
      </c>
      <c r="D633" s="4">
        <v>1.97899188827684</v>
      </c>
      <c r="E633" s="4">
        <v>-3.3692179644303502</v>
      </c>
      <c r="F633" s="4">
        <v>6.9957981555408004</v>
      </c>
      <c r="G633" s="4">
        <v>-3.3692179644303502</v>
      </c>
      <c r="H633" s="4">
        <f t="shared" si="17"/>
        <v>-26.990108241803721</v>
      </c>
      <c r="I633" s="4">
        <f t="shared" si="17"/>
        <v>-30.317839486049071</v>
      </c>
      <c r="J633" s="4">
        <f t="shared" si="17"/>
        <v>-21.021008111723159</v>
      </c>
      <c r="K633" s="4">
        <f t="shared" si="16"/>
        <v>-26.369217964430351</v>
      </c>
      <c r="L633" s="4">
        <f t="shared" si="16"/>
        <v>-16.0042018444592</v>
      </c>
      <c r="M633" s="4">
        <f t="shared" si="16"/>
        <v>-26.369217964430351</v>
      </c>
    </row>
    <row r="634" spans="1:13" x14ac:dyDescent="0.25">
      <c r="A634" s="4">
        <v>63.099999999999994</v>
      </c>
      <c r="B634" s="4">
        <v>2.9995596113379901</v>
      </c>
      <c r="C634" s="4">
        <v>-0.32817163290736001</v>
      </c>
      <c r="D634" s="4">
        <v>1.96865974141855</v>
      </c>
      <c r="E634" s="4">
        <v>-3.3795501112886401</v>
      </c>
      <c r="F634" s="4">
        <v>6.9854660086825104</v>
      </c>
      <c r="G634" s="4">
        <v>-3.3795501112886401</v>
      </c>
      <c r="H634" s="4">
        <f t="shared" si="17"/>
        <v>-27.00044038866201</v>
      </c>
      <c r="I634" s="4">
        <f t="shared" si="17"/>
        <v>-30.32817163290736</v>
      </c>
      <c r="J634" s="4">
        <f t="shared" si="17"/>
        <v>-21.031340258581452</v>
      </c>
      <c r="K634" s="4">
        <f t="shared" si="16"/>
        <v>-26.379550111288641</v>
      </c>
      <c r="L634" s="4">
        <f t="shared" si="16"/>
        <v>-16.014533991317489</v>
      </c>
      <c r="M634" s="4">
        <f t="shared" si="16"/>
        <v>-26.379550111288641</v>
      </c>
    </row>
    <row r="635" spans="1:13" x14ac:dyDescent="0.25">
      <c r="A635" s="4">
        <v>63.2</v>
      </c>
      <c r="B635" s="4">
        <v>2.9892438257642202</v>
      </c>
      <c r="C635" s="4">
        <v>-0.33848741848112202</v>
      </c>
      <c r="D635" s="4">
        <v>1.9583439558447899</v>
      </c>
      <c r="E635" s="4">
        <v>-3.3898658968623998</v>
      </c>
      <c r="F635" s="4">
        <v>6.9751502231087503</v>
      </c>
      <c r="G635" s="4">
        <v>-3.3898658968623998</v>
      </c>
      <c r="H635" s="4">
        <f t="shared" si="17"/>
        <v>-27.01075617423578</v>
      </c>
      <c r="I635" s="4">
        <f t="shared" si="17"/>
        <v>-30.338487418481122</v>
      </c>
      <c r="J635" s="4">
        <f t="shared" si="17"/>
        <v>-21.041656044155211</v>
      </c>
      <c r="K635" s="4">
        <f t="shared" si="16"/>
        <v>-26.3898658968624</v>
      </c>
      <c r="L635" s="4">
        <f t="shared" si="16"/>
        <v>-16.024849776891251</v>
      </c>
      <c r="M635" s="4">
        <f t="shared" si="16"/>
        <v>-26.3898658968624</v>
      </c>
    </row>
    <row r="636" spans="1:13" x14ac:dyDescent="0.25">
      <c r="A636" s="4">
        <v>63.3</v>
      </c>
      <c r="B636" s="4">
        <v>2.9789443497396699</v>
      </c>
      <c r="C636" s="4">
        <v>-0.34878689450567402</v>
      </c>
      <c r="D636" s="4">
        <v>1.9480444798202401</v>
      </c>
      <c r="E636" s="4">
        <v>-3.4001653728869501</v>
      </c>
      <c r="F636" s="4">
        <v>6.9648507470842</v>
      </c>
      <c r="G636" s="4">
        <v>-3.4001653728869501</v>
      </c>
      <c r="H636" s="4">
        <f t="shared" si="17"/>
        <v>-27.02105565026033</v>
      </c>
      <c r="I636" s="4">
        <f t="shared" si="17"/>
        <v>-30.348786894505675</v>
      </c>
      <c r="J636" s="4">
        <f t="shared" si="17"/>
        <v>-21.05195552017976</v>
      </c>
      <c r="K636" s="4">
        <f t="shared" si="16"/>
        <v>-26.400165372886949</v>
      </c>
      <c r="L636" s="4">
        <f t="shared" si="16"/>
        <v>-16.035149252915801</v>
      </c>
      <c r="M636" s="4">
        <f t="shared" si="16"/>
        <v>-26.400165372886949</v>
      </c>
    </row>
    <row r="637" spans="1:13" x14ac:dyDescent="0.25">
      <c r="A637" s="4">
        <v>63.4</v>
      </c>
      <c r="B637" s="4">
        <v>2.9686611317740099</v>
      </c>
      <c r="C637" s="4">
        <v>-0.35907011247133602</v>
      </c>
      <c r="D637" s="4">
        <v>1.9377612618545701</v>
      </c>
      <c r="E637" s="4">
        <v>-3.4104485908526199</v>
      </c>
      <c r="F637" s="4">
        <v>6.95456752911854</v>
      </c>
      <c r="G637" s="4">
        <v>-3.4104485908526199</v>
      </c>
      <c r="H637" s="4">
        <f t="shared" si="17"/>
        <v>-27.031338868225991</v>
      </c>
      <c r="I637" s="4">
        <f t="shared" si="17"/>
        <v>-30.359070112471336</v>
      </c>
      <c r="J637" s="4">
        <f t="shared" si="17"/>
        <v>-21.062238738145432</v>
      </c>
      <c r="K637" s="4">
        <f t="shared" si="16"/>
        <v>-26.410448590852621</v>
      </c>
      <c r="L637" s="4">
        <f t="shared" si="16"/>
        <v>-16.045432470881458</v>
      </c>
      <c r="M637" s="4">
        <f t="shared" si="16"/>
        <v>-26.410448590852621</v>
      </c>
    </row>
    <row r="638" spans="1:13" x14ac:dyDescent="0.25">
      <c r="A638" s="4">
        <v>63.5</v>
      </c>
      <c r="B638" s="4">
        <v>2.9583941206203601</v>
      </c>
      <c r="C638" s="4">
        <v>-0.369337123624982</v>
      </c>
      <c r="D638" s="4">
        <v>1.9274942507009301</v>
      </c>
      <c r="E638" s="4">
        <v>-3.4207156020062599</v>
      </c>
      <c r="F638" s="4">
        <v>6.9443005179648898</v>
      </c>
      <c r="G638" s="4">
        <v>-3.4207156020062599</v>
      </c>
      <c r="H638" s="4">
        <f t="shared" si="17"/>
        <v>-27.041605879379638</v>
      </c>
      <c r="I638" s="4">
        <f t="shared" si="17"/>
        <v>-30.36933712362498</v>
      </c>
      <c r="J638" s="4">
        <f t="shared" si="17"/>
        <v>-21.072505749299069</v>
      </c>
      <c r="K638" s="4">
        <f t="shared" si="16"/>
        <v>-26.420715602006261</v>
      </c>
      <c r="L638" s="4">
        <f t="shared" si="16"/>
        <v>-16.055699482035109</v>
      </c>
      <c r="M638" s="4">
        <f t="shared" si="16"/>
        <v>-26.420715602006261</v>
      </c>
    </row>
    <row r="639" spans="1:13" x14ac:dyDescent="0.25">
      <c r="A639" s="4">
        <v>63.599999999999994</v>
      </c>
      <c r="B639" s="4">
        <v>2.94814326527379</v>
      </c>
      <c r="C639" s="4">
        <v>-0.379587978971554</v>
      </c>
      <c r="D639" s="4">
        <v>1.9172433953543599</v>
      </c>
      <c r="E639" s="4">
        <v>-3.43096645735283</v>
      </c>
      <c r="F639" s="4">
        <v>6.9340496626183201</v>
      </c>
      <c r="G639" s="4">
        <v>-3.43096645735283</v>
      </c>
      <c r="H639" s="4">
        <f t="shared" si="17"/>
        <v>-27.051856734726211</v>
      </c>
      <c r="I639" s="4">
        <f t="shared" si="17"/>
        <v>-30.379587978971553</v>
      </c>
      <c r="J639" s="4">
        <f t="shared" si="17"/>
        <v>-21.082756604645638</v>
      </c>
      <c r="K639" s="4">
        <f t="shared" si="16"/>
        <v>-26.430966457352831</v>
      </c>
      <c r="L639" s="4">
        <f t="shared" si="16"/>
        <v>-16.065950337381679</v>
      </c>
      <c r="M639" s="4">
        <f t="shared" si="16"/>
        <v>-26.430966457352831</v>
      </c>
    </row>
    <row r="640" spans="1:13" x14ac:dyDescent="0.25">
      <c r="A640" s="4">
        <v>63.7</v>
      </c>
      <c r="B640" s="4">
        <v>2.9379085149697399</v>
      </c>
      <c r="C640" s="4">
        <v>-0.38982272927560002</v>
      </c>
      <c r="D640" s="4">
        <v>1.9070086450503101</v>
      </c>
      <c r="E640" s="4">
        <v>-3.4412012076568801</v>
      </c>
      <c r="F640" s="4">
        <v>6.9238149123142696</v>
      </c>
      <c r="G640" s="4">
        <v>-3.4412012076568801</v>
      </c>
      <c r="H640" s="4">
        <f t="shared" si="17"/>
        <v>-27.062091485030258</v>
      </c>
      <c r="I640" s="4">
        <f t="shared" si="17"/>
        <v>-30.3898227292756</v>
      </c>
      <c r="J640" s="4">
        <f t="shared" si="17"/>
        <v>-21.092991354949689</v>
      </c>
      <c r="K640" s="4">
        <f t="shared" si="16"/>
        <v>-26.441201207656881</v>
      </c>
      <c r="L640" s="4">
        <f t="shared" si="16"/>
        <v>-16.07618508768573</v>
      </c>
      <c r="M640" s="4">
        <f t="shared" si="16"/>
        <v>-26.441201207656881</v>
      </c>
    </row>
    <row r="641" spans="1:13" x14ac:dyDescent="0.25">
      <c r="A641" s="4">
        <v>63.8</v>
      </c>
      <c r="B641" s="4">
        <v>2.92768981918256</v>
      </c>
      <c r="C641" s="4">
        <v>-0.40004142506278001</v>
      </c>
      <c r="D641" s="4">
        <v>1.8967899492631299</v>
      </c>
      <c r="E641" s="4">
        <v>-3.45141990344406</v>
      </c>
      <c r="F641" s="4">
        <v>6.9135962165270897</v>
      </c>
      <c r="G641" s="4">
        <v>-3.45141990344406</v>
      </c>
      <c r="H641" s="4">
        <f t="shared" si="17"/>
        <v>-27.072310180817439</v>
      </c>
      <c r="I641" s="4">
        <f t="shared" si="17"/>
        <v>-30.400041425062781</v>
      </c>
      <c r="J641" s="4">
        <f t="shared" si="17"/>
        <v>-21.10321005073687</v>
      </c>
      <c r="K641" s="4">
        <f t="shared" si="16"/>
        <v>-26.451419903444059</v>
      </c>
      <c r="L641" s="4">
        <f t="shared" si="16"/>
        <v>-16.08640378347291</v>
      </c>
      <c r="M641" s="4">
        <f t="shared" si="16"/>
        <v>-26.451419903444059</v>
      </c>
    </row>
    <row r="642" spans="1:13" x14ac:dyDescent="0.25">
      <c r="A642" s="4">
        <v>63.9</v>
      </c>
      <c r="B642" s="4">
        <v>2.9174871276240002</v>
      </c>
      <c r="C642" s="4">
        <v>-0.41024411662134602</v>
      </c>
      <c r="D642" s="4">
        <v>1.8865872577045599</v>
      </c>
      <c r="E642" s="4">
        <v>-3.46162259500263</v>
      </c>
      <c r="F642" s="4">
        <v>6.9033935249685303</v>
      </c>
      <c r="G642" s="4">
        <v>-3.46162259500263</v>
      </c>
      <c r="H642" s="4">
        <f t="shared" si="17"/>
        <v>-27.082512872376</v>
      </c>
      <c r="I642" s="4">
        <f t="shared" si="17"/>
        <v>-30.410244116621346</v>
      </c>
      <c r="J642" s="4">
        <f t="shared" si="17"/>
        <v>-21.113412742295441</v>
      </c>
      <c r="K642" s="4">
        <f t="shared" si="16"/>
        <v>-26.46162259500263</v>
      </c>
      <c r="L642" s="4">
        <f t="shared" si="16"/>
        <v>-16.096606475031471</v>
      </c>
      <c r="M642" s="4">
        <f t="shared" si="16"/>
        <v>-26.46162259500263</v>
      </c>
    </row>
    <row r="643" spans="1:13" x14ac:dyDescent="0.25">
      <c r="A643" s="4">
        <v>64</v>
      </c>
      <c r="B643" s="4">
        <v>2.9073003902416898</v>
      </c>
      <c r="C643" s="4">
        <v>-0.42043085400365099</v>
      </c>
      <c r="D643" s="4">
        <v>1.87640052032226</v>
      </c>
      <c r="E643" s="4">
        <v>-3.4718093323849302</v>
      </c>
      <c r="F643" s="4">
        <v>6.8932067875862204</v>
      </c>
      <c r="G643" s="4">
        <v>-3.4718093323849302</v>
      </c>
      <c r="H643" s="4">
        <f t="shared" si="17"/>
        <v>-27.092699609758309</v>
      </c>
      <c r="I643" s="4">
        <f t="shared" si="17"/>
        <v>-30.420430854003651</v>
      </c>
      <c r="J643" s="4">
        <f t="shared" si="17"/>
        <v>-21.12359947967774</v>
      </c>
      <c r="K643" s="4">
        <f t="shared" si="16"/>
        <v>-26.471809332384929</v>
      </c>
      <c r="L643" s="4">
        <f t="shared" si="16"/>
        <v>-16.10679321241378</v>
      </c>
      <c r="M643" s="4">
        <f t="shared" si="16"/>
        <v>-26.471809332384929</v>
      </c>
    </row>
    <row r="644" spans="1:13" x14ac:dyDescent="0.25">
      <c r="A644" s="4">
        <v>64.099999999999994</v>
      </c>
      <c r="B644" s="4">
        <v>2.89712955721774</v>
      </c>
      <c r="C644" s="4">
        <v>-0.43060168702760798</v>
      </c>
      <c r="D644" s="4">
        <v>1.8662296872983</v>
      </c>
      <c r="E644" s="4">
        <v>-3.4819801654088902</v>
      </c>
      <c r="F644" s="4">
        <v>6.8830359545622697</v>
      </c>
      <c r="G644" s="4">
        <v>-3.4819801654088902</v>
      </c>
      <c r="H644" s="4">
        <f t="shared" si="17"/>
        <v>-27.102870442782262</v>
      </c>
      <c r="I644" s="4">
        <f t="shared" si="17"/>
        <v>-30.430601687027607</v>
      </c>
      <c r="J644" s="4">
        <f t="shared" si="17"/>
        <v>-21.133770312701699</v>
      </c>
      <c r="K644" s="4">
        <f t="shared" si="17"/>
        <v>-26.481980165408892</v>
      </c>
      <c r="L644" s="4">
        <f t="shared" si="17"/>
        <v>-16.116964045437729</v>
      </c>
      <c r="M644" s="4">
        <f t="shared" si="17"/>
        <v>-26.481980165408892</v>
      </c>
    </row>
    <row r="645" spans="1:13" x14ac:dyDescent="0.25">
      <c r="A645" s="4">
        <v>64.2</v>
      </c>
      <c r="B645" s="4">
        <v>2.8869745789671999</v>
      </c>
      <c r="C645" s="4">
        <v>-0.440756665278146</v>
      </c>
      <c r="D645" s="4">
        <v>1.8560747090477701</v>
      </c>
      <c r="E645" s="4">
        <v>-3.4921351436594201</v>
      </c>
      <c r="F645" s="4">
        <v>6.8728809763117296</v>
      </c>
      <c r="G645" s="4">
        <v>-3.4921351436594201</v>
      </c>
      <c r="H645" s="4">
        <f t="shared" ref="H645:M687" si="18">B645-B$3</f>
        <v>-27.113025421032802</v>
      </c>
      <c r="I645" s="4">
        <f t="shared" si="18"/>
        <v>-30.440756665278148</v>
      </c>
      <c r="J645" s="4">
        <f t="shared" si="18"/>
        <v>-21.143925290952229</v>
      </c>
      <c r="K645" s="4">
        <f t="shared" si="18"/>
        <v>-26.492135143659421</v>
      </c>
      <c r="L645" s="4">
        <f t="shared" si="18"/>
        <v>-16.12711902368827</v>
      </c>
      <c r="M645" s="4">
        <f t="shared" si="18"/>
        <v>-26.492135143659421</v>
      </c>
    </row>
    <row r="646" spans="1:13" x14ac:dyDescent="0.25">
      <c r="A646" s="4">
        <v>64.3</v>
      </c>
      <c r="B646" s="4">
        <v>2.8768354061366699</v>
      </c>
      <c r="C646" s="4">
        <v>-0.450895838108679</v>
      </c>
      <c r="D646" s="4">
        <v>1.8459355362172301</v>
      </c>
      <c r="E646" s="4">
        <v>-3.5022743164899599</v>
      </c>
      <c r="F646" s="4">
        <v>6.8627418034812004</v>
      </c>
      <c r="G646" s="4">
        <v>-3.5022743164899599</v>
      </c>
      <c r="H646" s="4">
        <f t="shared" si="18"/>
        <v>-27.123164593863329</v>
      </c>
      <c r="I646" s="4">
        <f t="shared" si="18"/>
        <v>-30.450895838108679</v>
      </c>
      <c r="J646" s="4">
        <f t="shared" si="18"/>
        <v>-21.15406446378277</v>
      </c>
      <c r="K646" s="4">
        <f t="shared" si="18"/>
        <v>-26.502274316489959</v>
      </c>
      <c r="L646" s="4">
        <f t="shared" si="18"/>
        <v>-16.1372581965188</v>
      </c>
      <c r="M646" s="4">
        <f t="shared" si="18"/>
        <v>-26.502274316489959</v>
      </c>
    </row>
    <row r="647" spans="1:13" x14ac:dyDescent="0.25">
      <c r="A647" s="4">
        <v>64.400000000000006</v>
      </c>
      <c r="B647" s="4">
        <v>2.8667119896028201</v>
      </c>
      <c r="C647" s="4">
        <v>-0.46101925464253002</v>
      </c>
      <c r="D647" s="4">
        <v>1.8358121196833801</v>
      </c>
      <c r="E647" s="4">
        <v>-3.5123977330238101</v>
      </c>
      <c r="F647" s="4">
        <v>6.8526183869473503</v>
      </c>
      <c r="G647" s="4">
        <v>-3.5123977330238101</v>
      </c>
      <c r="H647" s="4">
        <f t="shared" si="18"/>
        <v>-27.13328801039718</v>
      </c>
      <c r="I647" s="4">
        <f t="shared" si="18"/>
        <v>-30.46101925464253</v>
      </c>
      <c r="J647" s="4">
        <f t="shared" si="18"/>
        <v>-21.164187880316621</v>
      </c>
      <c r="K647" s="4">
        <f t="shared" si="18"/>
        <v>-26.512397733023811</v>
      </c>
      <c r="L647" s="4">
        <f t="shared" si="18"/>
        <v>-16.147381613052652</v>
      </c>
      <c r="M647" s="4">
        <f t="shared" si="18"/>
        <v>-26.512397733023811</v>
      </c>
    </row>
    <row r="648" spans="1:13" x14ac:dyDescent="0.25">
      <c r="A648" s="4">
        <v>64.5</v>
      </c>
      <c r="B648" s="4">
        <v>2.8566042804709801</v>
      </c>
      <c r="C648" s="4">
        <v>-0.47112696377436197</v>
      </c>
      <c r="D648" s="4">
        <v>1.8257044105515501</v>
      </c>
      <c r="E648" s="4">
        <v>-3.5225054421556399</v>
      </c>
      <c r="F648" s="4">
        <v>6.8425106778155103</v>
      </c>
      <c r="G648" s="4">
        <v>-3.5225054421556399</v>
      </c>
      <c r="H648" s="4">
        <f t="shared" si="18"/>
        <v>-27.143395719529021</v>
      </c>
      <c r="I648" s="4">
        <f t="shared" si="18"/>
        <v>-30.471126963774363</v>
      </c>
      <c r="J648" s="4">
        <f t="shared" si="18"/>
        <v>-21.174295589448448</v>
      </c>
      <c r="K648" s="4">
        <f t="shared" si="18"/>
        <v>-26.522505442155641</v>
      </c>
      <c r="L648" s="4">
        <f t="shared" si="18"/>
        <v>-16.157489322184489</v>
      </c>
      <c r="M648" s="4">
        <f t="shared" si="18"/>
        <v>-26.522505442155641</v>
      </c>
    </row>
    <row r="649" spans="1:13" x14ac:dyDescent="0.25">
      <c r="A649" s="4">
        <v>64.599999999999994</v>
      </c>
      <c r="B649" s="4">
        <v>2.8465122300737402</v>
      </c>
      <c r="C649" s="4">
        <v>-0.48121901417160901</v>
      </c>
      <c r="D649" s="4">
        <v>1.8156123601542999</v>
      </c>
      <c r="E649" s="4">
        <v>-3.53259749255289</v>
      </c>
      <c r="F649" s="4">
        <v>6.8324186274182699</v>
      </c>
      <c r="G649" s="4">
        <v>-3.53259749255289</v>
      </c>
      <c r="H649" s="4">
        <f t="shared" si="18"/>
        <v>-27.153487769926258</v>
      </c>
      <c r="I649" s="4">
        <f t="shared" si="18"/>
        <v>-30.481219014171607</v>
      </c>
      <c r="J649" s="4">
        <f t="shared" si="18"/>
        <v>-21.184387639845699</v>
      </c>
      <c r="K649" s="4">
        <f t="shared" si="18"/>
        <v>-26.532597492552888</v>
      </c>
      <c r="L649" s="4">
        <f t="shared" si="18"/>
        <v>-16.167581372581729</v>
      </c>
      <c r="M649" s="4">
        <f t="shared" si="18"/>
        <v>-26.532597492552888</v>
      </c>
    </row>
    <row r="650" spans="1:13" x14ac:dyDescent="0.25">
      <c r="A650" s="4">
        <v>64.7</v>
      </c>
      <c r="B650" s="4">
        <v>2.8364357899694901</v>
      </c>
      <c r="C650" s="4">
        <v>-0.49129545427585303</v>
      </c>
      <c r="D650" s="4">
        <v>1.80553592005006</v>
      </c>
      <c r="E650" s="4">
        <v>-3.5426739326571299</v>
      </c>
      <c r="F650" s="4">
        <v>6.8223421873140202</v>
      </c>
      <c r="G650" s="4">
        <v>-3.5426739326571299</v>
      </c>
      <c r="H650" s="4">
        <f t="shared" si="18"/>
        <v>-27.163564210030511</v>
      </c>
      <c r="I650" s="4">
        <f t="shared" si="18"/>
        <v>-30.491295454275853</v>
      </c>
      <c r="J650" s="4">
        <f t="shared" si="18"/>
        <v>-21.194464079949938</v>
      </c>
      <c r="K650" s="4">
        <f t="shared" si="18"/>
        <v>-26.542673932657131</v>
      </c>
      <c r="L650" s="4">
        <f t="shared" si="18"/>
        <v>-16.177657812685979</v>
      </c>
      <c r="M650" s="4">
        <f t="shared" si="18"/>
        <v>-26.542673932657131</v>
      </c>
    </row>
    <row r="651" spans="1:13" x14ac:dyDescent="0.25">
      <c r="A651" s="4">
        <v>64.8</v>
      </c>
      <c r="B651" s="4">
        <v>2.8263749119410999</v>
      </c>
      <c r="C651" s="4">
        <v>-0.50135633230424803</v>
      </c>
      <c r="D651" s="4">
        <v>1.7954750420216601</v>
      </c>
      <c r="E651" s="4">
        <v>-3.5527348106855299</v>
      </c>
      <c r="F651" s="4">
        <v>6.8122813092856296</v>
      </c>
      <c r="G651" s="4">
        <v>-3.5527348106855299</v>
      </c>
      <c r="H651" s="4">
        <f t="shared" si="18"/>
        <v>-27.173625088058898</v>
      </c>
      <c r="I651" s="4">
        <f t="shared" si="18"/>
        <v>-30.501356332304248</v>
      </c>
      <c r="J651" s="4">
        <f t="shared" si="18"/>
        <v>-21.204524957978339</v>
      </c>
      <c r="K651" s="4">
        <f t="shared" si="18"/>
        <v>-26.552734810685529</v>
      </c>
      <c r="L651" s="4">
        <f t="shared" si="18"/>
        <v>-16.18771869071437</v>
      </c>
      <c r="M651" s="4">
        <f t="shared" si="18"/>
        <v>-26.552734810685529</v>
      </c>
    </row>
    <row r="652" spans="1:13" x14ac:dyDescent="0.25">
      <c r="A652" s="4">
        <v>64.900000000000006</v>
      </c>
      <c r="B652" s="4">
        <v>2.8163295479944601</v>
      </c>
      <c r="C652" s="4">
        <v>-0.51140169625088605</v>
      </c>
      <c r="D652" s="4">
        <v>1.7854296780750201</v>
      </c>
      <c r="E652" s="4">
        <v>-3.5627801746321701</v>
      </c>
      <c r="F652" s="4">
        <v>6.8022359453389898</v>
      </c>
      <c r="G652" s="4">
        <v>-3.5627801746321701</v>
      </c>
      <c r="H652" s="4">
        <f t="shared" si="18"/>
        <v>-27.18367045200554</v>
      </c>
      <c r="I652" s="4">
        <f t="shared" si="18"/>
        <v>-30.511401696250886</v>
      </c>
      <c r="J652" s="4">
        <f t="shared" si="18"/>
        <v>-21.214570321924981</v>
      </c>
      <c r="K652" s="4">
        <f t="shared" si="18"/>
        <v>-26.56278017463217</v>
      </c>
      <c r="L652" s="4">
        <f t="shared" si="18"/>
        <v>-16.197764054661011</v>
      </c>
      <c r="M652" s="4">
        <f t="shared" si="18"/>
        <v>-26.56278017463217</v>
      </c>
    </row>
    <row r="653" spans="1:13" x14ac:dyDescent="0.25">
      <c r="A653" s="4">
        <v>65</v>
      </c>
      <c r="B653" s="4">
        <v>2.80629965035717</v>
      </c>
      <c r="C653" s="4">
        <v>-0.52143159388818106</v>
      </c>
      <c r="D653" s="4">
        <v>1.7753997804377299</v>
      </c>
      <c r="E653" s="4">
        <v>-3.5728100722694598</v>
      </c>
      <c r="F653" s="4">
        <v>6.7922060477016899</v>
      </c>
      <c r="G653" s="4">
        <v>-3.5728100722694598</v>
      </c>
      <c r="H653" s="4">
        <f t="shared" si="18"/>
        <v>-27.193700349642832</v>
      </c>
      <c r="I653" s="4">
        <f t="shared" si="18"/>
        <v>-30.521431593888181</v>
      </c>
      <c r="J653" s="4">
        <f t="shared" si="18"/>
        <v>-21.224600219562269</v>
      </c>
      <c r="K653" s="4">
        <f t="shared" si="18"/>
        <v>-26.572810072269458</v>
      </c>
      <c r="L653" s="4">
        <f t="shared" si="18"/>
        <v>-16.20779395229831</v>
      </c>
      <c r="M653" s="4">
        <f t="shared" si="18"/>
        <v>-26.572810072269458</v>
      </c>
    </row>
    <row r="654" spans="1:13" x14ac:dyDescent="0.25">
      <c r="A654" s="4">
        <v>65.099999999999994</v>
      </c>
      <c r="B654" s="4">
        <v>2.7962851714771202</v>
      </c>
      <c r="C654" s="4">
        <v>-0.53144607276822398</v>
      </c>
      <c r="D654" s="4">
        <v>1.7653853015576899</v>
      </c>
      <c r="E654" s="4">
        <v>-3.5828245511494998</v>
      </c>
      <c r="F654" s="4">
        <v>6.7821915688216503</v>
      </c>
      <c r="G654" s="4">
        <v>-3.5828245511494998</v>
      </c>
      <c r="H654" s="4">
        <f t="shared" si="18"/>
        <v>-27.20371482852288</v>
      </c>
      <c r="I654" s="4">
        <f t="shared" si="18"/>
        <v>-30.531446072768222</v>
      </c>
      <c r="J654" s="4">
        <f t="shared" si="18"/>
        <v>-21.234614698442311</v>
      </c>
      <c r="K654" s="4">
        <f t="shared" si="18"/>
        <v>-26.5828245511495</v>
      </c>
      <c r="L654" s="4">
        <f t="shared" si="18"/>
        <v>-16.217808431178348</v>
      </c>
      <c r="M654" s="4">
        <f t="shared" si="18"/>
        <v>-26.5828245511495</v>
      </c>
    </row>
    <row r="655" spans="1:13" x14ac:dyDescent="0.25">
      <c r="A655" s="4">
        <v>65.2</v>
      </c>
      <c r="B655" s="4">
        <v>2.7862860640211999</v>
      </c>
      <c r="C655" s="4">
        <v>-0.541445180224148</v>
      </c>
      <c r="D655" s="4">
        <v>1.7553861941017599</v>
      </c>
      <c r="E655" s="4">
        <v>-3.5928236586054298</v>
      </c>
      <c r="F655" s="4">
        <v>6.7721924613657301</v>
      </c>
      <c r="G655" s="4">
        <v>-3.5928236586054298</v>
      </c>
      <c r="H655" s="4">
        <f t="shared" si="18"/>
        <v>-27.213713935978799</v>
      </c>
      <c r="I655" s="4">
        <f t="shared" si="18"/>
        <v>-30.541445180224148</v>
      </c>
      <c r="J655" s="4">
        <f t="shared" si="18"/>
        <v>-21.24461380589824</v>
      </c>
      <c r="K655" s="4">
        <f t="shared" si="18"/>
        <v>-26.592823658605429</v>
      </c>
      <c r="L655" s="4">
        <f t="shared" si="18"/>
        <v>-16.22780753863427</v>
      </c>
      <c r="M655" s="4">
        <f t="shared" si="18"/>
        <v>-26.592823658605429</v>
      </c>
    </row>
    <row r="656" spans="1:13" x14ac:dyDescent="0.25">
      <c r="A656" s="4">
        <v>65.3</v>
      </c>
      <c r="B656" s="4">
        <v>2.7763022808738902</v>
      </c>
      <c r="C656" s="4">
        <v>-0.55142896337145297</v>
      </c>
      <c r="D656" s="4">
        <v>1.7454024109544499</v>
      </c>
      <c r="E656" s="4">
        <v>-3.6028074417527298</v>
      </c>
      <c r="F656" s="4">
        <v>6.7622086782184203</v>
      </c>
      <c r="G656" s="4">
        <v>-3.6028074417527298</v>
      </c>
      <c r="H656" s="4">
        <f t="shared" si="18"/>
        <v>-27.223697719126111</v>
      </c>
      <c r="I656" s="4">
        <f t="shared" si="18"/>
        <v>-30.551428963371453</v>
      </c>
      <c r="J656" s="4">
        <f t="shared" si="18"/>
        <v>-21.254597589045549</v>
      </c>
      <c r="K656" s="4">
        <f t="shared" si="18"/>
        <v>-26.602807441752731</v>
      </c>
      <c r="L656" s="4">
        <f t="shared" si="18"/>
        <v>-16.237791321781579</v>
      </c>
      <c r="M656" s="4">
        <f t="shared" si="18"/>
        <v>-26.602807441752731</v>
      </c>
    </row>
    <row r="657" spans="1:13" x14ac:dyDescent="0.25">
      <c r="A657" s="4">
        <v>65.400000000000006</v>
      </c>
      <c r="B657" s="4">
        <v>2.76633377513599</v>
      </c>
      <c r="C657" s="4">
        <v>-0.56139746910935395</v>
      </c>
      <c r="D657" s="4">
        <v>1.7354339052165499</v>
      </c>
      <c r="E657" s="4">
        <v>-3.61277594749063</v>
      </c>
      <c r="F657" s="4">
        <v>6.7522401724805201</v>
      </c>
      <c r="G657" s="4">
        <v>-3.61277594749063</v>
      </c>
      <c r="H657" s="4">
        <f t="shared" si="18"/>
        <v>-27.23366622486401</v>
      </c>
      <c r="I657" s="4">
        <f t="shared" si="18"/>
        <v>-30.561397469109355</v>
      </c>
      <c r="J657" s="4">
        <f t="shared" si="18"/>
        <v>-21.264566094783451</v>
      </c>
      <c r="K657" s="4">
        <f t="shared" si="18"/>
        <v>-26.612775947490629</v>
      </c>
      <c r="L657" s="4">
        <f t="shared" si="18"/>
        <v>-16.247759827519481</v>
      </c>
      <c r="M657" s="4">
        <f t="shared" si="18"/>
        <v>-26.612775947490629</v>
      </c>
    </row>
    <row r="658" spans="1:13" x14ac:dyDescent="0.25">
      <c r="A658" s="4">
        <v>65.5</v>
      </c>
      <c r="B658" s="4">
        <v>2.75638050012325</v>
      </c>
      <c r="C658" s="4">
        <v>-0.57135074412208897</v>
      </c>
      <c r="D658" s="4">
        <v>1.7254806302038199</v>
      </c>
      <c r="E658" s="4">
        <v>-3.62272922250337</v>
      </c>
      <c r="F658" s="4">
        <v>6.7422868974677801</v>
      </c>
      <c r="G658" s="4">
        <v>-3.62272922250337</v>
      </c>
      <c r="H658" s="4">
        <f t="shared" si="18"/>
        <v>-27.24361949987675</v>
      </c>
      <c r="I658" s="4">
        <f t="shared" si="18"/>
        <v>-30.571350744122089</v>
      </c>
      <c r="J658" s="4">
        <f t="shared" si="18"/>
        <v>-21.274519369796181</v>
      </c>
      <c r="K658" s="4">
        <f t="shared" si="18"/>
        <v>-26.62272922250337</v>
      </c>
      <c r="L658" s="4">
        <f t="shared" si="18"/>
        <v>-16.257713102532222</v>
      </c>
      <c r="M658" s="4">
        <f t="shared" si="18"/>
        <v>-26.62272922250337</v>
      </c>
    </row>
    <row r="659" spans="1:13" x14ac:dyDescent="0.25">
      <c r="A659" s="4">
        <v>65.599999999999994</v>
      </c>
      <c r="B659" s="4">
        <v>2.7464424093651001</v>
      </c>
      <c r="C659" s="4">
        <v>-0.58128883488024896</v>
      </c>
      <c r="D659" s="4">
        <v>1.71554253944566</v>
      </c>
      <c r="E659" s="4">
        <v>-3.6326673132615301</v>
      </c>
      <c r="F659" s="4">
        <v>6.73234880670962</v>
      </c>
      <c r="G659" s="4">
        <v>-3.6326673132615301</v>
      </c>
      <c r="H659" s="4">
        <f t="shared" si="18"/>
        <v>-27.253557590634898</v>
      </c>
      <c r="I659" s="4">
        <f t="shared" si="18"/>
        <v>-30.581288834880247</v>
      </c>
      <c r="J659" s="4">
        <f t="shared" si="18"/>
        <v>-21.284457460554339</v>
      </c>
      <c r="K659" s="4">
        <f t="shared" si="18"/>
        <v>-26.632667313261528</v>
      </c>
      <c r="L659" s="4">
        <f t="shared" si="18"/>
        <v>-16.26765119329038</v>
      </c>
      <c r="M659" s="4">
        <f t="shared" si="18"/>
        <v>-26.632667313261528</v>
      </c>
    </row>
    <row r="660" spans="1:13" x14ac:dyDescent="0.25">
      <c r="A660" s="4">
        <v>65.7</v>
      </c>
      <c r="B660" s="4">
        <v>2.7365194566032902</v>
      </c>
      <c r="C660" s="4">
        <v>-0.59121178764205995</v>
      </c>
      <c r="D660" s="4">
        <v>1.7056195866838499</v>
      </c>
      <c r="E660" s="4">
        <v>-3.64259026602334</v>
      </c>
      <c r="F660" s="4">
        <v>6.7224258539478097</v>
      </c>
      <c r="G660" s="4">
        <v>-3.64259026602334</v>
      </c>
      <c r="H660" s="4">
        <f t="shared" si="18"/>
        <v>-27.26348054339671</v>
      </c>
      <c r="I660" s="4">
        <f t="shared" si="18"/>
        <v>-30.59121178764206</v>
      </c>
      <c r="J660" s="4">
        <f t="shared" si="18"/>
        <v>-21.294380413316151</v>
      </c>
      <c r="K660" s="4">
        <f t="shared" si="18"/>
        <v>-26.64259026602334</v>
      </c>
      <c r="L660" s="4">
        <f t="shared" si="18"/>
        <v>-16.277574146052189</v>
      </c>
      <c r="M660" s="4">
        <f t="shared" si="18"/>
        <v>-26.64259026602334</v>
      </c>
    </row>
    <row r="661" spans="1:13" x14ac:dyDescent="0.25">
      <c r="A661" s="4">
        <v>65.8</v>
      </c>
      <c r="B661" s="4">
        <v>2.7266115957906698</v>
      </c>
      <c r="C661" s="4">
        <v>-0.60111964845467702</v>
      </c>
      <c r="D661" s="4">
        <v>1.69571172587123</v>
      </c>
      <c r="E661" s="4">
        <v>-3.65249812683596</v>
      </c>
      <c r="F661" s="4">
        <v>6.7125179931351902</v>
      </c>
      <c r="G661" s="4">
        <v>-3.65249812683596</v>
      </c>
      <c r="H661" s="4">
        <f t="shared" si="18"/>
        <v>-27.273388404209332</v>
      </c>
      <c r="I661" s="4">
        <f t="shared" si="18"/>
        <v>-30.601119648454677</v>
      </c>
      <c r="J661" s="4">
        <f t="shared" si="18"/>
        <v>-21.304288274128769</v>
      </c>
      <c r="K661" s="4">
        <f t="shared" si="18"/>
        <v>-26.652498126835958</v>
      </c>
      <c r="L661" s="4">
        <f t="shared" si="18"/>
        <v>-16.28748200686481</v>
      </c>
      <c r="M661" s="4">
        <f t="shared" si="18"/>
        <v>-26.652498126835958</v>
      </c>
    </row>
    <row r="662" spans="1:13" x14ac:dyDescent="0.25">
      <c r="A662" s="4">
        <v>65.900000000000006</v>
      </c>
      <c r="B662" s="4">
        <v>2.7167187810898499</v>
      </c>
      <c r="C662" s="4">
        <v>-0.61101246315549296</v>
      </c>
      <c r="D662" s="4">
        <v>1.6858189111704101</v>
      </c>
      <c r="E662" s="4">
        <v>-3.6623909415367701</v>
      </c>
      <c r="F662" s="4">
        <v>6.7026251784343804</v>
      </c>
      <c r="G662" s="4">
        <v>-3.6623909415367701</v>
      </c>
      <c r="H662" s="4">
        <f t="shared" si="18"/>
        <v>-27.283281218910151</v>
      </c>
      <c r="I662" s="4">
        <f t="shared" si="18"/>
        <v>-30.611012463155493</v>
      </c>
      <c r="J662" s="4">
        <f t="shared" si="18"/>
        <v>-21.314181088829589</v>
      </c>
      <c r="K662" s="4">
        <f t="shared" si="18"/>
        <v>-26.662390941536771</v>
      </c>
      <c r="L662" s="4">
        <f t="shared" si="18"/>
        <v>-16.297374821565619</v>
      </c>
      <c r="M662" s="4">
        <f t="shared" si="18"/>
        <v>-26.662390941536771</v>
      </c>
    </row>
    <row r="663" spans="1:13" x14ac:dyDescent="0.25">
      <c r="A663" s="4">
        <v>66</v>
      </c>
      <c r="B663" s="4">
        <v>2.7068409668719702</v>
      </c>
      <c r="C663" s="4">
        <v>-0.62089027737337699</v>
      </c>
      <c r="D663" s="4">
        <v>1.6759410969525299</v>
      </c>
      <c r="E663" s="4">
        <v>-3.6722687557546498</v>
      </c>
      <c r="F663" s="4">
        <v>6.6927473642165003</v>
      </c>
      <c r="G663" s="4">
        <v>-3.6722687557546498</v>
      </c>
      <c r="H663" s="4">
        <f t="shared" si="18"/>
        <v>-27.293159033128031</v>
      </c>
      <c r="I663" s="4">
        <f t="shared" si="18"/>
        <v>-30.620890277373377</v>
      </c>
      <c r="J663" s="4">
        <f t="shared" si="18"/>
        <v>-21.324058903047469</v>
      </c>
      <c r="K663" s="4">
        <f t="shared" si="18"/>
        <v>-26.672268755754651</v>
      </c>
      <c r="L663" s="4">
        <f t="shared" si="18"/>
        <v>-16.307252635783499</v>
      </c>
      <c r="M663" s="4">
        <f t="shared" si="18"/>
        <v>-26.672268755754651</v>
      </c>
    </row>
    <row r="664" spans="1:13" x14ac:dyDescent="0.25">
      <c r="A664" s="4">
        <v>66.099999999999994</v>
      </c>
      <c r="B664" s="4">
        <v>2.69697810771539</v>
      </c>
      <c r="C664" s="4">
        <v>-0.63075313652995002</v>
      </c>
      <c r="D664" s="4">
        <v>1.66607823779596</v>
      </c>
      <c r="E664" s="4">
        <v>-3.68213161491123</v>
      </c>
      <c r="F664" s="4">
        <v>6.6828845050599197</v>
      </c>
      <c r="G664" s="4">
        <v>-3.68213161491123</v>
      </c>
      <c r="H664" s="4">
        <f t="shared" si="18"/>
        <v>-27.303021892284612</v>
      </c>
      <c r="I664" s="4">
        <f t="shared" si="18"/>
        <v>-30.63075313652995</v>
      </c>
      <c r="J664" s="4">
        <f t="shared" si="18"/>
        <v>-21.333921762204039</v>
      </c>
      <c r="K664" s="4">
        <f t="shared" si="18"/>
        <v>-26.682131614911231</v>
      </c>
      <c r="L664" s="4">
        <f t="shared" si="18"/>
        <v>-16.317115494940079</v>
      </c>
      <c r="M664" s="4">
        <f t="shared" si="18"/>
        <v>-26.682131614911231</v>
      </c>
    </row>
    <row r="665" spans="1:13" x14ac:dyDescent="0.25">
      <c r="A665" s="4">
        <v>66.2</v>
      </c>
      <c r="B665" s="4">
        <v>2.6871301584045</v>
      </c>
      <c r="C665" s="4">
        <v>-0.64060108584084396</v>
      </c>
      <c r="D665" s="4">
        <v>1.6562302884850699</v>
      </c>
      <c r="E665" s="4">
        <v>-3.6919795642221298</v>
      </c>
      <c r="F665" s="4">
        <v>6.6730365557490297</v>
      </c>
      <c r="G665" s="4">
        <v>-3.6919795642221298</v>
      </c>
      <c r="H665" s="4">
        <f t="shared" si="18"/>
        <v>-27.3128698415955</v>
      </c>
      <c r="I665" s="4">
        <f t="shared" si="18"/>
        <v>-30.640601085840842</v>
      </c>
      <c r="J665" s="4">
        <f t="shared" si="18"/>
        <v>-21.343769711514931</v>
      </c>
      <c r="K665" s="4">
        <f t="shared" si="18"/>
        <v>-26.69197956422213</v>
      </c>
      <c r="L665" s="4">
        <f t="shared" si="18"/>
        <v>-16.326963444250971</v>
      </c>
      <c r="M665" s="4">
        <f t="shared" si="18"/>
        <v>-26.69197956422213</v>
      </c>
    </row>
    <row r="666" spans="1:13" x14ac:dyDescent="0.25">
      <c r="A666" s="4">
        <v>66.3</v>
      </c>
      <c r="B666" s="4">
        <v>2.6772970739284001</v>
      </c>
      <c r="C666" s="4">
        <v>-0.65043417031693995</v>
      </c>
      <c r="D666" s="4">
        <v>1.64639720400897</v>
      </c>
      <c r="E666" s="4">
        <v>-3.7018126486982199</v>
      </c>
      <c r="F666" s="4">
        <v>6.6632034712729302</v>
      </c>
      <c r="G666" s="4">
        <v>-3.7018126486982199</v>
      </c>
      <c r="H666" s="4">
        <f t="shared" si="18"/>
        <v>-27.322702926071599</v>
      </c>
      <c r="I666" s="4">
        <f t="shared" si="18"/>
        <v>-30.650434170316942</v>
      </c>
      <c r="J666" s="4">
        <f t="shared" si="18"/>
        <v>-21.35360279599103</v>
      </c>
      <c r="K666" s="4">
        <f t="shared" si="18"/>
        <v>-26.701812648698219</v>
      </c>
      <c r="L666" s="4">
        <f t="shared" si="18"/>
        <v>-16.336796528727071</v>
      </c>
      <c r="M666" s="4">
        <f t="shared" si="18"/>
        <v>-26.701812648698219</v>
      </c>
    </row>
    <row r="667" spans="1:13" x14ac:dyDescent="0.25">
      <c r="A667" s="4">
        <v>66.400000000000006</v>
      </c>
      <c r="B667" s="4">
        <v>2.6674788094797401</v>
      </c>
      <c r="C667" s="4">
        <v>-0.66025243476560802</v>
      </c>
      <c r="D667" s="4">
        <v>1.6365789395603001</v>
      </c>
      <c r="E667" s="4">
        <v>-3.7116309131468901</v>
      </c>
      <c r="F667" s="4">
        <v>6.6533852068242698</v>
      </c>
      <c r="G667" s="4">
        <v>-3.7116309131468901</v>
      </c>
      <c r="H667" s="4">
        <f t="shared" si="18"/>
        <v>-27.332521190520261</v>
      </c>
      <c r="I667" s="4">
        <f t="shared" si="18"/>
        <v>-30.660252434765606</v>
      </c>
      <c r="J667" s="4">
        <f t="shared" si="18"/>
        <v>-21.363421060439698</v>
      </c>
      <c r="K667" s="4">
        <f t="shared" si="18"/>
        <v>-26.711630913146891</v>
      </c>
      <c r="L667" s="4">
        <f t="shared" si="18"/>
        <v>-16.346614793175732</v>
      </c>
      <c r="M667" s="4">
        <f t="shared" si="18"/>
        <v>-26.711630913146891</v>
      </c>
    </row>
    <row r="668" spans="1:13" x14ac:dyDescent="0.25">
      <c r="A668" s="4">
        <v>66.5</v>
      </c>
      <c r="B668" s="4">
        <v>2.6576753204534298</v>
      </c>
      <c r="C668" s="4">
        <v>-0.67005592379191403</v>
      </c>
      <c r="D668" s="4">
        <v>1.62677545053399</v>
      </c>
      <c r="E668" s="4">
        <v>-3.7214344021731902</v>
      </c>
      <c r="F668" s="4">
        <v>6.6435817177979599</v>
      </c>
      <c r="G668" s="4">
        <v>-3.7214344021731902</v>
      </c>
      <c r="H668" s="4">
        <f t="shared" si="18"/>
        <v>-27.342324679546572</v>
      </c>
      <c r="I668" s="4">
        <f t="shared" si="18"/>
        <v>-30.670055923791914</v>
      </c>
      <c r="J668" s="4">
        <f t="shared" si="18"/>
        <v>-21.373224549466009</v>
      </c>
      <c r="K668" s="4">
        <f t="shared" si="18"/>
        <v>-26.721434402173191</v>
      </c>
      <c r="L668" s="4">
        <f t="shared" si="18"/>
        <v>-16.356418282202039</v>
      </c>
      <c r="M668" s="4">
        <f t="shared" si="18"/>
        <v>-26.721434402173191</v>
      </c>
    </row>
    <row r="669" spans="1:13" x14ac:dyDescent="0.25">
      <c r="A669" s="4">
        <v>66.599999999999994</v>
      </c>
      <c r="B669" s="4">
        <v>2.6478865624454899</v>
      </c>
      <c r="C669" s="4">
        <v>-0.67984468179986002</v>
      </c>
      <c r="D669" s="4">
        <v>1.6169866925260501</v>
      </c>
      <c r="E669" s="4">
        <v>-3.7312231601811399</v>
      </c>
      <c r="F669" s="4">
        <v>6.6337929597900098</v>
      </c>
      <c r="G669" s="4">
        <v>-3.7312231601811399</v>
      </c>
      <c r="H669" s="4">
        <f t="shared" si="18"/>
        <v>-27.352113437554511</v>
      </c>
      <c r="I669" s="4">
        <f t="shared" si="18"/>
        <v>-30.67984468179986</v>
      </c>
      <c r="J669" s="4">
        <f t="shared" si="18"/>
        <v>-21.383013307473949</v>
      </c>
      <c r="K669" s="4">
        <f t="shared" si="18"/>
        <v>-26.731223160181141</v>
      </c>
      <c r="L669" s="4">
        <f t="shared" si="18"/>
        <v>-16.366207040209989</v>
      </c>
      <c r="M669" s="4">
        <f t="shared" si="18"/>
        <v>-26.731223160181141</v>
      </c>
    </row>
    <row r="670" spans="1:13" x14ac:dyDescent="0.25">
      <c r="A670" s="4">
        <v>66.7</v>
      </c>
      <c r="B670" s="4">
        <v>2.6381124912517699</v>
      </c>
      <c r="C670" s="4">
        <v>-0.68961875299358</v>
      </c>
      <c r="D670" s="4">
        <v>1.6072126213323299</v>
      </c>
      <c r="E670" s="4">
        <v>-3.7409972313748598</v>
      </c>
      <c r="F670" s="4">
        <v>6.6240188885962903</v>
      </c>
      <c r="G670" s="4">
        <v>-3.7409972313748598</v>
      </c>
      <c r="H670" s="4">
        <f t="shared" si="18"/>
        <v>-27.361887508748229</v>
      </c>
      <c r="I670" s="4">
        <f t="shared" si="18"/>
        <v>-30.689618752993582</v>
      </c>
      <c r="J670" s="4">
        <f t="shared" si="18"/>
        <v>-21.39278737866767</v>
      </c>
      <c r="K670" s="4">
        <f t="shared" si="18"/>
        <v>-26.740997231374859</v>
      </c>
      <c r="L670" s="4">
        <f t="shared" si="18"/>
        <v>-16.375981111403711</v>
      </c>
      <c r="M670" s="4">
        <f t="shared" si="18"/>
        <v>-26.740997231374859</v>
      </c>
    </row>
    <row r="671" spans="1:13" x14ac:dyDescent="0.25">
      <c r="A671" s="4">
        <v>66.8</v>
      </c>
      <c r="B671" s="4">
        <v>2.6283530628668199</v>
      </c>
      <c r="C671" s="4">
        <v>-0.69937818137852903</v>
      </c>
      <c r="D671" s="4">
        <v>1.5974531929473801</v>
      </c>
      <c r="E671" s="4">
        <v>-3.7507566597598099</v>
      </c>
      <c r="F671" s="4">
        <v>6.6142594602113398</v>
      </c>
      <c r="G671" s="4">
        <v>-3.7507566597598099</v>
      </c>
      <c r="H671" s="4">
        <f t="shared" si="18"/>
        <v>-27.371646937133178</v>
      </c>
      <c r="I671" s="4">
        <f t="shared" si="18"/>
        <v>-30.699378181378528</v>
      </c>
      <c r="J671" s="4">
        <f t="shared" si="18"/>
        <v>-21.402546807052619</v>
      </c>
      <c r="K671" s="4">
        <f t="shared" si="18"/>
        <v>-26.750756659759809</v>
      </c>
      <c r="L671" s="4">
        <f t="shared" si="18"/>
        <v>-16.38574053978866</v>
      </c>
      <c r="M671" s="4">
        <f t="shared" si="18"/>
        <v>-26.750756659759809</v>
      </c>
    </row>
    <row r="672" spans="1:13" x14ac:dyDescent="0.25">
      <c r="A672" s="4">
        <v>66.900000000000006</v>
      </c>
      <c r="B672" s="4">
        <v>2.6186082334826501</v>
      </c>
      <c r="C672" s="4">
        <v>-0.70912301076269402</v>
      </c>
      <c r="D672" s="4">
        <v>1.5877083635632201</v>
      </c>
      <c r="E672" s="4">
        <v>-3.7605014891439699</v>
      </c>
      <c r="F672" s="4">
        <v>6.6045146308271798</v>
      </c>
      <c r="G672" s="4">
        <v>-3.7605014891439699</v>
      </c>
      <c r="H672" s="4">
        <f t="shared" si="18"/>
        <v>-27.38139176651735</v>
      </c>
      <c r="I672" s="4">
        <f t="shared" si="18"/>
        <v>-30.709123010762696</v>
      </c>
      <c r="J672" s="4">
        <f t="shared" si="18"/>
        <v>-21.41229163643678</v>
      </c>
      <c r="K672" s="4">
        <f t="shared" si="18"/>
        <v>-26.760501489143969</v>
      </c>
      <c r="L672" s="4">
        <f t="shared" si="18"/>
        <v>-16.395485369172821</v>
      </c>
      <c r="M672" s="4">
        <f t="shared" si="18"/>
        <v>-26.760501489143969</v>
      </c>
    </row>
    <row r="673" spans="1:13" x14ac:dyDescent="0.25">
      <c r="A673" s="4">
        <v>67</v>
      </c>
      <c r="B673" s="4">
        <v>2.6088779594876002</v>
      </c>
      <c r="C673" s="4">
        <v>-0.71885328475774601</v>
      </c>
      <c r="D673" s="4">
        <v>1.5779780895681701</v>
      </c>
      <c r="E673" s="4">
        <v>-3.7702317631390199</v>
      </c>
      <c r="F673" s="4">
        <v>6.5947843568321298</v>
      </c>
      <c r="G673" s="4">
        <v>-3.7702317631390199</v>
      </c>
      <c r="H673" s="4">
        <f t="shared" si="18"/>
        <v>-27.3911220405124</v>
      </c>
      <c r="I673" s="4">
        <f t="shared" si="18"/>
        <v>-30.718853284757746</v>
      </c>
      <c r="J673" s="4">
        <f t="shared" si="18"/>
        <v>-21.42202191043183</v>
      </c>
      <c r="K673" s="4">
        <f t="shared" si="18"/>
        <v>-26.770231763139019</v>
      </c>
      <c r="L673" s="4">
        <f t="shared" si="18"/>
        <v>-16.405215643167871</v>
      </c>
      <c r="M673" s="4">
        <f t="shared" si="18"/>
        <v>-26.770231763139019</v>
      </c>
    </row>
    <row r="674" spans="1:13" x14ac:dyDescent="0.25">
      <c r="A674" s="4">
        <v>67.099999999999994</v>
      </c>
      <c r="B674" s="4">
        <v>2.59916219746512</v>
      </c>
      <c r="C674" s="4">
        <v>-0.72856904678023005</v>
      </c>
      <c r="D674" s="4">
        <v>1.56826232754568</v>
      </c>
      <c r="E674" s="4">
        <v>-3.7799475251615098</v>
      </c>
      <c r="F674" s="4">
        <v>6.5850685948096501</v>
      </c>
      <c r="G674" s="4">
        <v>-3.7799475251615098</v>
      </c>
      <c r="H674" s="4">
        <f t="shared" si="18"/>
        <v>-27.40083780253488</v>
      </c>
      <c r="I674" s="4">
        <f t="shared" si="18"/>
        <v>-30.72856904678023</v>
      </c>
      <c r="J674" s="4">
        <f t="shared" si="18"/>
        <v>-21.431737672454322</v>
      </c>
      <c r="K674" s="4">
        <f t="shared" si="18"/>
        <v>-26.779947525161511</v>
      </c>
      <c r="L674" s="4">
        <f t="shared" si="18"/>
        <v>-16.414931405190352</v>
      </c>
      <c r="M674" s="4">
        <f t="shared" si="18"/>
        <v>-26.779947525161511</v>
      </c>
    </row>
    <row r="675" spans="1:13" x14ac:dyDescent="0.25">
      <c r="A675" s="4">
        <v>67.2</v>
      </c>
      <c r="B675" s="4">
        <v>2.5894609041926202</v>
      </c>
      <c r="C675" s="4">
        <v>-0.73827034005272596</v>
      </c>
      <c r="D675" s="4">
        <v>1.5585610342731899</v>
      </c>
      <c r="E675" s="4">
        <v>-3.7896488184339998</v>
      </c>
      <c r="F675" s="4">
        <v>6.5753673015371499</v>
      </c>
      <c r="G675" s="4">
        <v>-3.7896488184339998</v>
      </c>
      <c r="H675" s="4">
        <f t="shared" si="18"/>
        <v>-27.41053909580738</v>
      </c>
      <c r="I675" s="4">
        <f t="shared" si="18"/>
        <v>-30.738270340052726</v>
      </c>
      <c r="J675" s="4">
        <f t="shared" si="18"/>
        <v>-21.44143896572681</v>
      </c>
      <c r="K675" s="4">
        <f t="shared" si="18"/>
        <v>-26.789648818433999</v>
      </c>
      <c r="L675" s="4">
        <f t="shared" si="18"/>
        <v>-16.424632698462851</v>
      </c>
      <c r="M675" s="4">
        <f t="shared" si="18"/>
        <v>-26.789648818433999</v>
      </c>
    </row>
    <row r="676" spans="1:13" x14ac:dyDescent="0.25">
      <c r="A676" s="4">
        <v>67.3</v>
      </c>
      <c r="B676" s="4">
        <v>2.5797740366403499</v>
      </c>
      <c r="C676" s="4">
        <v>-0.74795720760499795</v>
      </c>
      <c r="D676" s="4">
        <v>1.5488741667209101</v>
      </c>
      <c r="E676" s="4">
        <v>-3.7993356859862799</v>
      </c>
      <c r="F676" s="4">
        <v>6.5656804339848804</v>
      </c>
      <c r="G676" s="4">
        <v>-3.7993356859862799</v>
      </c>
      <c r="H676" s="4">
        <f t="shared" si="18"/>
        <v>-27.420225963359648</v>
      </c>
      <c r="I676" s="4">
        <f t="shared" si="18"/>
        <v>-30.747957207604998</v>
      </c>
      <c r="J676" s="4">
        <f t="shared" si="18"/>
        <v>-21.45112583327909</v>
      </c>
      <c r="K676" s="4">
        <f t="shared" si="18"/>
        <v>-26.799335685986279</v>
      </c>
      <c r="L676" s="4">
        <f t="shared" si="18"/>
        <v>-16.43431956601512</v>
      </c>
      <c r="M676" s="4">
        <f t="shared" si="18"/>
        <v>-26.799335685986279</v>
      </c>
    </row>
    <row r="677" spans="1:13" x14ac:dyDescent="0.25">
      <c r="A677" s="4">
        <v>67.400000000000006</v>
      </c>
      <c r="B677" s="4">
        <v>2.5701015519702</v>
      </c>
      <c r="C677" s="4">
        <v>-0.75762969227514199</v>
      </c>
      <c r="D677" s="4">
        <v>1.5392016820507699</v>
      </c>
      <c r="E677" s="4">
        <v>-3.8090081706564201</v>
      </c>
      <c r="F677" s="4">
        <v>6.5560079493147301</v>
      </c>
      <c r="G677" s="4">
        <v>-3.8090081706564201</v>
      </c>
      <c r="H677" s="4">
        <f t="shared" si="18"/>
        <v>-27.4298984480298</v>
      </c>
      <c r="I677" s="4">
        <f t="shared" si="18"/>
        <v>-30.757629692275142</v>
      </c>
      <c r="J677" s="4">
        <f t="shared" si="18"/>
        <v>-21.46079831794923</v>
      </c>
      <c r="K677" s="4">
        <f t="shared" si="18"/>
        <v>-26.809008170656419</v>
      </c>
      <c r="L677" s="4">
        <f t="shared" si="18"/>
        <v>-16.443992050685271</v>
      </c>
      <c r="M677" s="4">
        <f t="shared" si="18"/>
        <v>-26.809008170656419</v>
      </c>
    </row>
    <row r="678" spans="1:13" x14ac:dyDescent="0.25">
      <c r="A678" s="4">
        <v>67.5</v>
      </c>
      <c r="B678" s="4">
        <v>2.5604434075346298</v>
      </c>
      <c r="C678" s="4">
        <v>-0.76728783671071799</v>
      </c>
      <c r="D678" s="4">
        <v>1.52954353761519</v>
      </c>
      <c r="E678" s="4">
        <v>-3.8186663150919999</v>
      </c>
      <c r="F678" s="4">
        <v>6.5463498048791502</v>
      </c>
      <c r="G678" s="4">
        <v>-3.8186663150919999</v>
      </c>
      <c r="H678" s="4">
        <f t="shared" si="18"/>
        <v>-27.439556592465369</v>
      </c>
      <c r="I678" s="4">
        <f t="shared" si="18"/>
        <v>-30.767287836710718</v>
      </c>
      <c r="J678" s="4">
        <f t="shared" si="18"/>
        <v>-21.47045646238481</v>
      </c>
      <c r="K678" s="4">
        <f t="shared" si="18"/>
        <v>-26.818666315091999</v>
      </c>
      <c r="L678" s="4">
        <f t="shared" si="18"/>
        <v>-16.453650195120851</v>
      </c>
      <c r="M678" s="4">
        <f t="shared" si="18"/>
        <v>-26.818666315091999</v>
      </c>
    </row>
    <row r="679" spans="1:13" x14ac:dyDescent="0.25">
      <c r="A679" s="4">
        <v>67.599999999999994</v>
      </c>
      <c r="B679" s="4">
        <v>2.5507995608754599</v>
      </c>
      <c r="C679" s="4">
        <v>-0.77693168336988505</v>
      </c>
      <c r="D679" s="4">
        <v>1.5198996909560301</v>
      </c>
      <c r="E679" s="4">
        <v>-3.8283101617511601</v>
      </c>
      <c r="F679" s="4">
        <v>6.53670595821999</v>
      </c>
      <c r="G679" s="4">
        <v>-3.8283101617511601</v>
      </c>
      <c r="H679" s="4">
        <f t="shared" si="18"/>
        <v>-27.449200439124539</v>
      </c>
      <c r="I679" s="4">
        <f t="shared" si="18"/>
        <v>-30.776931683369884</v>
      </c>
      <c r="J679" s="4">
        <f t="shared" si="18"/>
        <v>-21.480100309043969</v>
      </c>
      <c r="K679" s="4">
        <f t="shared" si="18"/>
        <v>-26.828310161751162</v>
      </c>
      <c r="L679" s="4">
        <f t="shared" si="18"/>
        <v>-16.46329404178001</v>
      </c>
      <c r="M679" s="4">
        <f t="shared" si="18"/>
        <v>-26.828310161751162</v>
      </c>
    </row>
    <row r="680" spans="1:13" x14ac:dyDescent="0.25">
      <c r="A680" s="4">
        <v>67.7</v>
      </c>
      <c r="B680" s="4">
        <v>2.5411699697228398</v>
      </c>
      <c r="C680" s="4">
        <v>-0.78656127452251201</v>
      </c>
      <c r="D680" s="4">
        <v>1.5102700998034</v>
      </c>
      <c r="E680" s="4">
        <v>-3.83793975290379</v>
      </c>
      <c r="F680" s="4">
        <v>6.5270763670673597</v>
      </c>
      <c r="G680" s="4">
        <v>-3.83793975290379</v>
      </c>
      <c r="H680" s="4">
        <f t="shared" si="18"/>
        <v>-27.458830030277159</v>
      </c>
      <c r="I680" s="4">
        <f t="shared" si="18"/>
        <v>-30.786561274522512</v>
      </c>
      <c r="J680" s="4">
        <f t="shared" si="18"/>
        <v>-21.4897299001966</v>
      </c>
      <c r="K680" s="4">
        <f t="shared" si="18"/>
        <v>-26.83793975290379</v>
      </c>
      <c r="L680" s="4">
        <f t="shared" si="18"/>
        <v>-16.472923632932641</v>
      </c>
      <c r="M680" s="4">
        <f t="shared" si="18"/>
        <v>-26.83793975290379</v>
      </c>
    </row>
    <row r="681" spans="1:13" x14ac:dyDescent="0.25">
      <c r="A681" s="4">
        <v>67.8</v>
      </c>
      <c r="B681" s="4">
        <v>2.5315545919940501</v>
      </c>
      <c r="C681" s="4">
        <v>-0.79617665225129597</v>
      </c>
      <c r="D681" s="4">
        <v>1.50065472207461</v>
      </c>
      <c r="E681" s="4">
        <v>-3.8475551306325801</v>
      </c>
      <c r="F681" s="4">
        <v>6.5174609893385798</v>
      </c>
      <c r="G681" s="4">
        <v>-3.8475551306325801</v>
      </c>
      <c r="H681" s="4">
        <f t="shared" si="18"/>
        <v>-27.468445408005948</v>
      </c>
      <c r="I681" s="4">
        <f t="shared" si="18"/>
        <v>-30.796176652251297</v>
      </c>
      <c r="J681" s="4">
        <f t="shared" si="18"/>
        <v>-21.499345277925389</v>
      </c>
      <c r="K681" s="4">
        <f t="shared" si="18"/>
        <v>-26.847555130632578</v>
      </c>
      <c r="L681" s="4">
        <f t="shared" si="18"/>
        <v>-16.482539010661419</v>
      </c>
      <c r="M681" s="4">
        <f t="shared" si="18"/>
        <v>-26.847555130632578</v>
      </c>
    </row>
    <row r="682" spans="1:13" x14ac:dyDescent="0.25">
      <c r="A682" s="4">
        <v>67.900000000000006</v>
      </c>
      <c r="B682" s="4">
        <v>2.5219533857924699</v>
      </c>
      <c r="C682" s="4">
        <v>-0.80577785845287098</v>
      </c>
      <c r="D682" s="4">
        <v>1.49105351587304</v>
      </c>
      <c r="E682" s="4">
        <v>-3.8571563368341502</v>
      </c>
      <c r="F682" s="4">
        <v>6.5078597831370004</v>
      </c>
      <c r="G682" s="4">
        <v>-3.8571563368341502</v>
      </c>
      <c r="H682" s="4">
        <f t="shared" si="18"/>
        <v>-27.478046614207528</v>
      </c>
      <c r="I682" s="4">
        <f t="shared" si="18"/>
        <v>-30.805777858452871</v>
      </c>
      <c r="J682" s="4">
        <f t="shared" si="18"/>
        <v>-21.508946484126959</v>
      </c>
      <c r="K682" s="4">
        <f t="shared" si="18"/>
        <v>-26.857156336834151</v>
      </c>
      <c r="L682" s="4">
        <f t="shared" si="18"/>
        <v>-16.492140216863</v>
      </c>
      <c r="M682" s="4">
        <f t="shared" si="18"/>
        <v>-26.857156336834151</v>
      </c>
    </row>
    <row r="683" spans="1:13" x14ac:dyDescent="0.25">
      <c r="A683" s="4">
        <v>68</v>
      </c>
      <c r="B683" s="4">
        <v>2.5123663094064499</v>
      </c>
      <c r="C683" s="4">
        <v>-0.81536493483889105</v>
      </c>
      <c r="D683" s="4">
        <v>1.4814664394870201</v>
      </c>
      <c r="E683" s="4">
        <v>-3.8667434132201701</v>
      </c>
      <c r="F683" s="4">
        <v>6.4982727067509796</v>
      </c>
      <c r="G683" s="4">
        <v>-3.8667434132201701</v>
      </c>
      <c r="H683" s="4">
        <f t="shared" si="18"/>
        <v>-27.487633690593551</v>
      </c>
      <c r="I683" s="4">
        <f t="shared" si="18"/>
        <v>-30.81536493483889</v>
      </c>
      <c r="J683" s="4">
        <f t="shared" si="18"/>
        <v>-21.518533560512981</v>
      </c>
      <c r="K683" s="4">
        <f t="shared" si="18"/>
        <v>-26.866743413220171</v>
      </c>
      <c r="L683" s="4">
        <f t="shared" si="18"/>
        <v>-16.501727293249019</v>
      </c>
      <c r="M683" s="4">
        <f t="shared" si="18"/>
        <v>-26.866743413220171</v>
      </c>
    </row>
    <row r="684" spans="1:13" x14ac:dyDescent="0.25">
      <c r="A684" s="4">
        <v>68.099999999999994</v>
      </c>
      <c r="B684" s="4">
        <v>2.5027933213082201</v>
      </c>
      <c r="C684" s="4">
        <v>-0.82493792293712598</v>
      </c>
      <c r="D684" s="4">
        <v>1.47189345138879</v>
      </c>
      <c r="E684" s="4">
        <v>-3.8763164013183999</v>
      </c>
      <c r="F684" s="4">
        <v>6.4886997186527502</v>
      </c>
      <c r="G684" s="4">
        <v>-3.8763164013183999</v>
      </c>
      <c r="H684" s="4">
        <f t="shared" si="18"/>
        <v>-27.497206678691779</v>
      </c>
      <c r="I684" s="4">
        <f t="shared" si="18"/>
        <v>-30.824937922937124</v>
      </c>
      <c r="J684" s="4">
        <f t="shared" si="18"/>
        <v>-21.528106548611209</v>
      </c>
      <c r="K684" s="4">
        <f t="shared" si="18"/>
        <v>-26.876316401318398</v>
      </c>
      <c r="L684" s="4">
        <f t="shared" si="18"/>
        <v>-16.51130028134725</v>
      </c>
      <c r="M684" s="4">
        <f t="shared" si="18"/>
        <v>-26.876316401318398</v>
      </c>
    </row>
    <row r="685" spans="1:13" x14ac:dyDescent="0.25">
      <c r="A685" s="4">
        <v>68.2</v>
      </c>
      <c r="B685" s="4">
        <v>2.4932343801528201</v>
      </c>
      <c r="C685" s="4">
        <v>-0.83449686409253099</v>
      </c>
      <c r="D685" s="4">
        <v>1.46233451023338</v>
      </c>
      <c r="E685" s="4">
        <v>-3.8858753424738102</v>
      </c>
      <c r="F685" s="4">
        <v>6.4791407774973404</v>
      </c>
      <c r="G685" s="4">
        <v>-3.8858753424738102</v>
      </c>
      <c r="H685" s="4">
        <f t="shared" si="18"/>
        <v>-27.506765619847179</v>
      </c>
      <c r="I685" s="4">
        <f t="shared" si="18"/>
        <v>-30.834496864092532</v>
      </c>
      <c r="J685" s="4">
        <f t="shared" si="18"/>
        <v>-21.537665489766621</v>
      </c>
      <c r="K685" s="4">
        <f t="shared" si="18"/>
        <v>-26.88587534247381</v>
      </c>
      <c r="L685" s="4">
        <f t="shared" si="18"/>
        <v>-16.520859222502658</v>
      </c>
      <c r="M685" s="4">
        <f t="shared" si="18"/>
        <v>-26.88587534247381</v>
      </c>
    </row>
    <row r="686" spans="1:13" x14ac:dyDescent="0.25">
      <c r="A686" s="4">
        <v>68.3</v>
      </c>
      <c r="B686" s="4">
        <v>2.4836894447770099</v>
      </c>
      <c r="C686" s="4">
        <v>-0.84404179946833402</v>
      </c>
      <c r="D686" s="4">
        <v>1.4527895748575801</v>
      </c>
      <c r="E686" s="4">
        <v>-3.8954202778496101</v>
      </c>
      <c r="F686" s="4">
        <v>6.4695958421215396</v>
      </c>
      <c r="G686" s="4">
        <v>-3.8954202778496101</v>
      </c>
      <c r="H686" s="4">
        <f t="shared" si="18"/>
        <v>-27.51631055522299</v>
      </c>
      <c r="I686" s="4">
        <f t="shared" si="18"/>
        <v>-30.844041799468336</v>
      </c>
      <c r="J686" s="4">
        <f t="shared" si="18"/>
        <v>-21.547210425142421</v>
      </c>
      <c r="K686" s="4">
        <f t="shared" si="18"/>
        <v>-26.89542027784961</v>
      </c>
      <c r="L686" s="4">
        <f t="shared" si="18"/>
        <v>-16.530404157878461</v>
      </c>
      <c r="M686" s="4">
        <f t="shared" si="18"/>
        <v>-26.89542027784961</v>
      </c>
    </row>
    <row r="687" spans="1:13" x14ac:dyDescent="0.25">
      <c r="A687" s="4">
        <v>68.400000000000006</v>
      </c>
      <c r="B687" s="4">
        <v>2.4741584741982598</v>
      </c>
      <c r="C687" s="4">
        <v>-0.85357277004709098</v>
      </c>
      <c r="D687" s="4">
        <v>1.44325860427882</v>
      </c>
      <c r="E687" s="4">
        <v>-3.9049512484283699</v>
      </c>
      <c r="F687" s="4">
        <v>6.4600648715427802</v>
      </c>
      <c r="G687" s="4">
        <v>-3.9049512484283699</v>
      </c>
      <c r="H687" s="4">
        <f t="shared" si="18"/>
        <v>-27.525841525801741</v>
      </c>
      <c r="I687" s="4">
        <f t="shared" si="18"/>
        <v>-30.853572770047091</v>
      </c>
      <c r="J687" s="4">
        <f t="shared" si="18"/>
        <v>-21.556741395721179</v>
      </c>
      <c r="K687" s="4">
        <f t="shared" ref="K687:M750" si="19">E687-E$3</f>
        <v>-26.904951248428368</v>
      </c>
      <c r="L687" s="4">
        <f t="shared" si="19"/>
        <v>-16.53993512845722</v>
      </c>
      <c r="M687" s="4">
        <f t="shared" si="19"/>
        <v>-26.904951248428368</v>
      </c>
    </row>
    <row r="688" spans="1:13" x14ac:dyDescent="0.25">
      <c r="A688" s="4">
        <v>68.5</v>
      </c>
      <c r="B688" s="4">
        <v>2.4646414276136199</v>
      </c>
      <c r="C688" s="4">
        <v>-0.86308981663173001</v>
      </c>
      <c r="D688" s="4">
        <v>1.4337415576941801</v>
      </c>
      <c r="E688" s="4">
        <v>-3.9144682950130099</v>
      </c>
      <c r="F688" s="4">
        <v>6.4505478249581403</v>
      </c>
      <c r="G688" s="4">
        <v>-3.9144682950130099</v>
      </c>
      <c r="H688" s="4">
        <f t="shared" ref="H688:M751" si="20">B688-B$3</f>
        <v>-27.535358572386379</v>
      </c>
      <c r="I688" s="4">
        <f t="shared" si="20"/>
        <v>-30.863089816631732</v>
      </c>
      <c r="J688" s="4">
        <f t="shared" si="20"/>
        <v>-21.56625844230582</v>
      </c>
      <c r="K688" s="4">
        <f t="shared" si="19"/>
        <v>-26.914468295013009</v>
      </c>
      <c r="L688" s="4">
        <f t="shared" si="19"/>
        <v>-16.549452175041861</v>
      </c>
      <c r="M688" s="4">
        <f t="shared" si="19"/>
        <v>-26.914468295013009</v>
      </c>
    </row>
    <row r="689" spans="1:13" x14ac:dyDescent="0.25">
      <c r="A689" s="4">
        <v>68.599999999999994</v>
      </c>
      <c r="B689" s="4">
        <v>2.4551382643987298</v>
      </c>
      <c r="C689" s="4">
        <v>-0.87259297984661899</v>
      </c>
      <c r="D689" s="4">
        <v>1.42423839447929</v>
      </c>
      <c r="E689" s="4">
        <v>-3.9239714582278999</v>
      </c>
      <c r="F689" s="4">
        <v>6.4410446617432502</v>
      </c>
      <c r="G689" s="4">
        <v>-3.9239714582278999</v>
      </c>
      <c r="H689" s="4">
        <f t="shared" si="20"/>
        <v>-27.54486173560127</v>
      </c>
      <c r="I689" s="4">
        <f t="shared" si="20"/>
        <v>-30.872592979846619</v>
      </c>
      <c r="J689" s="4">
        <f t="shared" si="20"/>
        <v>-21.575761605520711</v>
      </c>
      <c r="K689" s="4">
        <f t="shared" si="19"/>
        <v>-26.9239714582279</v>
      </c>
      <c r="L689" s="4">
        <f t="shared" si="19"/>
        <v>-16.558955338256752</v>
      </c>
      <c r="M689" s="4">
        <f t="shared" si="19"/>
        <v>-26.9239714582279</v>
      </c>
    </row>
    <row r="690" spans="1:13" x14ac:dyDescent="0.25">
      <c r="A690" s="4">
        <v>68.7</v>
      </c>
      <c r="B690" s="4">
        <v>2.4456489441067402</v>
      </c>
      <c r="C690" s="4">
        <v>-0.882082300138604</v>
      </c>
      <c r="D690" s="4">
        <v>1.4147490741873101</v>
      </c>
      <c r="E690" s="4">
        <v>-3.9334607785198799</v>
      </c>
      <c r="F690" s="4">
        <v>6.4315553414512703</v>
      </c>
      <c r="G690" s="4">
        <v>-3.9334607785198799</v>
      </c>
      <c r="H690" s="4">
        <f t="shared" si="20"/>
        <v>-27.55435105589326</v>
      </c>
      <c r="I690" s="4">
        <f t="shared" si="20"/>
        <v>-30.882082300138602</v>
      </c>
      <c r="J690" s="4">
        <f t="shared" si="20"/>
        <v>-21.585250925812691</v>
      </c>
      <c r="K690" s="4">
        <f t="shared" si="19"/>
        <v>-26.93346077851988</v>
      </c>
      <c r="L690" s="4">
        <f t="shared" si="19"/>
        <v>-16.568444658548728</v>
      </c>
      <c r="M690" s="4">
        <f t="shared" si="19"/>
        <v>-26.93346077851988</v>
      </c>
    </row>
    <row r="691" spans="1:13" x14ac:dyDescent="0.25">
      <c r="A691" s="4">
        <v>68.8</v>
      </c>
      <c r="B691" s="4">
        <v>2.43617342646733</v>
      </c>
      <c r="C691" s="4">
        <v>-0.89155781777801302</v>
      </c>
      <c r="D691" s="4">
        <v>1.4052735565479</v>
      </c>
      <c r="E691" s="4">
        <v>-3.94293629615929</v>
      </c>
      <c r="F691" s="4">
        <v>6.4220798238118597</v>
      </c>
      <c r="G691" s="4">
        <v>-3.94293629615929</v>
      </c>
      <c r="H691" s="4">
        <f t="shared" si="20"/>
        <v>-27.563826573532669</v>
      </c>
      <c r="I691" s="4">
        <f t="shared" si="20"/>
        <v>-30.891557817778015</v>
      </c>
      <c r="J691" s="4">
        <f t="shared" si="20"/>
        <v>-21.5947264434521</v>
      </c>
      <c r="K691" s="4">
        <f t="shared" si="19"/>
        <v>-26.942936296159289</v>
      </c>
      <c r="L691" s="4">
        <f t="shared" si="19"/>
        <v>-16.57792017618814</v>
      </c>
      <c r="M691" s="4">
        <f t="shared" si="19"/>
        <v>-26.942936296159289</v>
      </c>
    </row>
    <row r="692" spans="1:13" x14ac:dyDescent="0.25">
      <c r="A692" s="4">
        <v>68.900000000000006</v>
      </c>
      <c r="B692" s="4">
        <v>2.4267116713856098</v>
      </c>
      <c r="C692" s="4">
        <v>-0.901019572859735</v>
      </c>
      <c r="D692" s="4">
        <v>1.39581180146618</v>
      </c>
      <c r="E692" s="4">
        <v>-3.9523980512410102</v>
      </c>
      <c r="F692" s="4">
        <v>6.41261806873014</v>
      </c>
      <c r="G692" s="4">
        <v>-3.9523980512410102</v>
      </c>
      <c r="H692" s="4">
        <f t="shared" si="20"/>
        <v>-27.573288328614389</v>
      </c>
      <c r="I692" s="4">
        <f t="shared" si="20"/>
        <v>-30.901019572859735</v>
      </c>
      <c r="J692" s="4">
        <f t="shared" si="20"/>
        <v>-21.604188198533819</v>
      </c>
      <c r="K692" s="4">
        <f t="shared" si="19"/>
        <v>-26.952398051241012</v>
      </c>
      <c r="L692" s="4">
        <f t="shared" si="19"/>
        <v>-16.58738193126986</v>
      </c>
      <c r="M692" s="4">
        <f t="shared" si="19"/>
        <v>-26.952398051241012</v>
      </c>
    </row>
    <row r="693" spans="1:13" x14ac:dyDescent="0.25">
      <c r="A693" s="4">
        <v>69</v>
      </c>
      <c r="B693" s="4">
        <v>2.4172636389411699</v>
      </c>
      <c r="C693" s="4">
        <v>-0.91046760530417703</v>
      </c>
      <c r="D693" s="4">
        <v>1.3863637690217301</v>
      </c>
      <c r="E693" s="4">
        <v>-3.9618460836854501</v>
      </c>
      <c r="F693" s="4">
        <v>6.4031700362857</v>
      </c>
      <c r="G693" s="4">
        <v>-3.9618460836854501</v>
      </c>
      <c r="H693" s="4">
        <f t="shared" si="20"/>
        <v>-27.582736361058831</v>
      </c>
      <c r="I693" s="4">
        <f t="shared" si="20"/>
        <v>-30.910467605304177</v>
      </c>
      <c r="J693" s="4">
        <f t="shared" si="20"/>
        <v>-21.613636230978269</v>
      </c>
      <c r="K693" s="4">
        <f t="shared" si="19"/>
        <v>-26.961846083685451</v>
      </c>
      <c r="L693" s="4">
        <f t="shared" si="19"/>
        <v>-16.596829963714299</v>
      </c>
      <c r="M693" s="4">
        <f t="shared" si="19"/>
        <v>-26.961846083685451</v>
      </c>
    </row>
    <row r="694" spans="1:13" x14ac:dyDescent="0.25">
      <c r="A694" s="4">
        <v>69.099999999999994</v>
      </c>
      <c r="B694" s="4">
        <v>2.4078292893870201</v>
      </c>
      <c r="C694" s="4">
        <v>-0.91990195485832305</v>
      </c>
      <c r="D694" s="4">
        <v>1.3769294194675901</v>
      </c>
      <c r="E694" s="4">
        <v>-3.9712804332395999</v>
      </c>
      <c r="F694" s="4">
        <v>6.3937356867315502</v>
      </c>
      <c r="G694" s="4">
        <v>-3.9712804332395999</v>
      </c>
      <c r="H694" s="4">
        <f t="shared" si="20"/>
        <v>-27.592170710612979</v>
      </c>
      <c r="I694" s="4">
        <f t="shared" si="20"/>
        <v>-30.919901954858322</v>
      </c>
      <c r="J694" s="4">
        <f t="shared" si="20"/>
        <v>-21.62307058053241</v>
      </c>
      <c r="K694" s="4">
        <f t="shared" si="19"/>
        <v>-26.971280433239599</v>
      </c>
      <c r="L694" s="4">
        <f t="shared" si="19"/>
        <v>-16.606264313268451</v>
      </c>
      <c r="M694" s="4">
        <f t="shared" si="19"/>
        <v>-26.971280433239599</v>
      </c>
    </row>
    <row r="695" spans="1:13" x14ac:dyDescent="0.25">
      <c r="A695" s="4">
        <v>69.2</v>
      </c>
      <c r="B695" s="4">
        <v>2.3984085831486301</v>
      </c>
      <c r="C695" s="4">
        <v>-0.92932266109671602</v>
      </c>
      <c r="D695" s="4">
        <v>1.3675087132292001</v>
      </c>
      <c r="E695" s="4">
        <v>-3.9807011394779899</v>
      </c>
      <c r="F695" s="4">
        <v>6.3843149804931603</v>
      </c>
      <c r="G695" s="4">
        <v>-3.9807011394779899</v>
      </c>
      <c r="H695" s="4">
        <f t="shared" si="20"/>
        <v>-27.60159141685137</v>
      </c>
      <c r="I695" s="4">
        <f t="shared" si="20"/>
        <v>-30.929322661096716</v>
      </c>
      <c r="J695" s="4">
        <f t="shared" si="20"/>
        <v>-21.632491286770801</v>
      </c>
      <c r="K695" s="4">
        <f t="shared" si="19"/>
        <v>-26.98070113947799</v>
      </c>
      <c r="L695" s="4">
        <f t="shared" si="19"/>
        <v>-16.615685019506842</v>
      </c>
      <c r="M695" s="4">
        <f t="shared" si="19"/>
        <v>-26.98070113947799</v>
      </c>
    </row>
    <row r="696" spans="1:13" x14ac:dyDescent="0.25">
      <c r="A696" s="4">
        <v>69.3</v>
      </c>
      <c r="B696" s="4">
        <v>2.3890014808229001</v>
      </c>
      <c r="C696" s="4">
        <v>-0.93872976342244696</v>
      </c>
      <c r="D696" s="4">
        <v>1.35810161090346</v>
      </c>
      <c r="E696" s="4">
        <v>-3.9901082418037301</v>
      </c>
      <c r="F696" s="4">
        <v>6.3749078781674298</v>
      </c>
      <c r="G696" s="4">
        <v>-3.9901082418037301</v>
      </c>
      <c r="H696" s="4">
        <f t="shared" si="20"/>
        <v>-27.610998519177102</v>
      </c>
      <c r="I696" s="4">
        <f t="shared" si="20"/>
        <v>-30.938729763422447</v>
      </c>
      <c r="J696" s="4">
        <f t="shared" si="20"/>
        <v>-21.641898389096539</v>
      </c>
      <c r="K696" s="4">
        <f t="shared" si="19"/>
        <v>-26.990108241803732</v>
      </c>
      <c r="L696" s="4">
        <f t="shared" si="19"/>
        <v>-16.625092121832569</v>
      </c>
      <c r="M696" s="4">
        <f t="shared" si="19"/>
        <v>-26.990108241803732</v>
      </c>
    </row>
    <row r="697" spans="1:13" x14ac:dyDescent="0.25">
      <c r="A697" s="4">
        <v>69.400000000000006</v>
      </c>
      <c r="B697" s="4">
        <v>2.3796079431771799</v>
      </c>
      <c r="C697" s="4">
        <v>-0.948123301068172</v>
      </c>
      <c r="D697" s="4">
        <v>1.3487080732577399</v>
      </c>
      <c r="E697" s="4">
        <v>-3.9995017794494498</v>
      </c>
      <c r="F697" s="4">
        <v>6.3655143405216998</v>
      </c>
      <c r="G697" s="4">
        <v>-3.9995017794494498</v>
      </c>
      <c r="H697" s="4">
        <f t="shared" si="20"/>
        <v>-27.620392056822819</v>
      </c>
      <c r="I697" s="4">
        <f t="shared" si="20"/>
        <v>-30.948123301068172</v>
      </c>
      <c r="J697" s="4">
        <f t="shared" si="20"/>
        <v>-21.65129192674226</v>
      </c>
      <c r="K697" s="4">
        <f t="shared" si="19"/>
        <v>-26.999501779449449</v>
      </c>
      <c r="L697" s="4">
        <f t="shared" si="19"/>
        <v>-16.634485659478301</v>
      </c>
      <c r="M697" s="4">
        <f t="shared" si="19"/>
        <v>-26.999501779449449</v>
      </c>
    </row>
    <row r="698" spans="1:13" x14ac:dyDescent="0.25">
      <c r="A698" s="4">
        <v>69.5</v>
      </c>
      <c r="B698" s="4">
        <v>2.3702279311482899</v>
      </c>
      <c r="C698" s="4">
        <v>-0.95750331309705505</v>
      </c>
      <c r="D698" s="4">
        <v>1.3393280612288601</v>
      </c>
      <c r="E698" s="4">
        <v>-4.0088817914783297</v>
      </c>
      <c r="F698" s="4">
        <v>6.3561343284928196</v>
      </c>
      <c r="G698" s="4">
        <v>-4.0088817914783297</v>
      </c>
      <c r="H698" s="4">
        <f t="shared" si="20"/>
        <v>-27.629772068851711</v>
      </c>
      <c r="I698" s="4">
        <f t="shared" si="20"/>
        <v>-30.957503313097057</v>
      </c>
      <c r="J698" s="4">
        <f t="shared" si="20"/>
        <v>-21.660671938771141</v>
      </c>
      <c r="K698" s="4">
        <f t="shared" si="19"/>
        <v>-27.008881791478331</v>
      </c>
      <c r="L698" s="4">
        <f t="shared" si="19"/>
        <v>-16.643865671507179</v>
      </c>
      <c r="M698" s="4">
        <f t="shared" si="19"/>
        <v>-27.008881791478331</v>
      </c>
    </row>
    <row r="699" spans="1:13" x14ac:dyDescent="0.25">
      <c r="A699" s="4">
        <v>69.599999999999994</v>
      </c>
      <c r="B699" s="4">
        <v>2.36086140584157</v>
      </c>
      <c r="C699" s="4">
        <v>-0.96686983840377905</v>
      </c>
      <c r="D699" s="4">
        <v>1.32996153592213</v>
      </c>
      <c r="E699" s="4">
        <v>-4.0182483167850602</v>
      </c>
      <c r="F699" s="4">
        <v>6.3467678031860997</v>
      </c>
      <c r="G699" s="4">
        <v>-4.0182483167850602</v>
      </c>
      <c r="H699" s="4">
        <f t="shared" si="20"/>
        <v>-27.639138594158432</v>
      </c>
      <c r="I699" s="4">
        <f t="shared" si="20"/>
        <v>-30.966869838403777</v>
      </c>
      <c r="J699" s="4">
        <f t="shared" si="20"/>
        <v>-21.670038464077869</v>
      </c>
      <c r="K699" s="4">
        <f t="shared" si="19"/>
        <v>-27.018248316785062</v>
      </c>
      <c r="L699" s="4">
        <f t="shared" si="19"/>
        <v>-16.653232196813899</v>
      </c>
      <c r="M699" s="4">
        <f t="shared" si="19"/>
        <v>-27.018248316785062</v>
      </c>
    </row>
    <row r="700" spans="1:13" x14ac:dyDescent="0.25">
      <c r="A700" s="4">
        <v>69.7</v>
      </c>
      <c r="B700" s="4">
        <v>2.3515083285298601</v>
      </c>
      <c r="C700" s="4">
        <v>-0.97622291571548603</v>
      </c>
      <c r="D700" s="4">
        <v>1.3206084586104201</v>
      </c>
      <c r="E700" s="4">
        <v>-4.0276013940967701</v>
      </c>
      <c r="F700" s="4">
        <v>6.3374147258743898</v>
      </c>
      <c r="G700" s="4">
        <v>-4.0276013940967701</v>
      </c>
      <c r="H700" s="4">
        <f t="shared" si="20"/>
        <v>-27.64849167147014</v>
      </c>
      <c r="I700" s="4">
        <f t="shared" si="20"/>
        <v>-30.976222915715486</v>
      </c>
      <c r="J700" s="4">
        <f t="shared" si="20"/>
        <v>-21.679391541389581</v>
      </c>
      <c r="K700" s="4">
        <f t="shared" si="19"/>
        <v>-27.02760139409677</v>
      </c>
      <c r="L700" s="4">
        <f t="shared" si="19"/>
        <v>-16.662585274125611</v>
      </c>
      <c r="M700" s="4">
        <f t="shared" si="19"/>
        <v>-27.02760139409677</v>
      </c>
    </row>
    <row r="701" spans="1:13" x14ac:dyDescent="0.25">
      <c r="A701" s="4">
        <v>69.8</v>
      </c>
      <c r="B701" s="4">
        <v>2.3421686606525798</v>
      </c>
      <c r="C701" s="4">
        <v>-0.98556258359276305</v>
      </c>
      <c r="D701" s="4">
        <v>1.3112687907331499</v>
      </c>
      <c r="E701" s="4">
        <v>-4.0369410619740398</v>
      </c>
      <c r="F701" s="4">
        <v>6.3280750579971103</v>
      </c>
      <c r="G701" s="4">
        <v>-4.0369410619740398</v>
      </c>
      <c r="H701" s="4">
        <f t="shared" si="20"/>
        <v>-27.657831339347421</v>
      </c>
      <c r="I701" s="4">
        <f t="shared" si="20"/>
        <v>-30.985562583592763</v>
      </c>
      <c r="J701" s="4">
        <f t="shared" si="20"/>
        <v>-21.688731209266852</v>
      </c>
      <c r="K701" s="4">
        <f t="shared" si="19"/>
        <v>-27.036941061974041</v>
      </c>
      <c r="L701" s="4">
        <f t="shared" si="19"/>
        <v>-16.671924942002889</v>
      </c>
      <c r="M701" s="4">
        <f t="shared" si="19"/>
        <v>-27.036941061974041</v>
      </c>
    </row>
    <row r="702" spans="1:13" x14ac:dyDescent="0.25">
      <c r="A702" s="4">
        <v>69.900000000000006</v>
      </c>
      <c r="B702" s="4">
        <v>2.3328423638147799</v>
      </c>
      <c r="C702" s="4">
        <v>-0.994888880430567</v>
      </c>
      <c r="D702" s="4">
        <v>1.3019424938953399</v>
      </c>
      <c r="E702" s="4">
        <v>-4.0462673588118498</v>
      </c>
      <c r="F702" s="4">
        <v>6.3187487611593101</v>
      </c>
      <c r="G702" s="4">
        <v>-4.0462673588118498</v>
      </c>
      <c r="H702" s="4">
        <f t="shared" si="20"/>
        <v>-27.66715763618522</v>
      </c>
      <c r="I702" s="4">
        <f t="shared" si="20"/>
        <v>-30.994888880430565</v>
      </c>
      <c r="J702" s="4">
        <f t="shared" si="20"/>
        <v>-21.698057506104661</v>
      </c>
      <c r="K702" s="4">
        <f t="shared" si="19"/>
        <v>-27.04626735881185</v>
      </c>
      <c r="L702" s="4">
        <f t="shared" si="19"/>
        <v>-16.681251238840691</v>
      </c>
      <c r="M702" s="4">
        <f t="shared" si="19"/>
        <v>-27.04626735881185</v>
      </c>
    </row>
    <row r="703" spans="1:13" x14ac:dyDescent="0.25">
      <c r="A703" s="4">
        <v>70</v>
      </c>
      <c r="B703" s="4">
        <v>2.3235293997861501</v>
      </c>
      <c r="C703" s="4">
        <v>-1.0042018444592</v>
      </c>
      <c r="D703" s="4">
        <v>1.2926295298667101</v>
      </c>
      <c r="E703" s="4">
        <v>-4.0555803228404796</v>
      </c>
      <c r="F703" s="4">
        <v>6.3094357971306803</v>
      </c>
      <c r="G703" s="4">
        <v>-4.0555803228404796</v>
      </c>
      <c r="H703" s="4">
        <f t="shared" si="20"/>
        <v>-27.67647060021385</v>
      </c>
      <c r="I703" s="4">
        <f t="shared" si="20"/>
        <v>-31.0042018444592</v>
      </c>
      <c r="J703" s="4">
        <f t="shared" si="20"/>
        <v>-21.707370470133291</v>
      </c>
      <c r="K703" s="4">
        <f t="shared" si="19"/>
        <v>-27.055580322840481</v>
      </c>
      <c r="L703" s="4">
        <f t="shared" si="19"/>
        <v>-16.690564202869318</v>
      </c>
      <c r="M703" s="4">
        <f t="shared" si="19"/>
        <v>-27.055580322840481</v>
      </c>
    </row>
    <row r="704" spans="1:13" x14ac:dyDescent="0.25">
      <c r="A704" s="4">
        <v>70.099999999999994</v>
      </c>
      <c r="B704" s="4">
        <v>2.31422973050012</v>
      </c>
      <c r="C704" s="4">
        <v>-1.0135015137452299</v>
      </c>
      <c r="D704" s="4">
        <v>1.28332986058068</v>
      </c>
      <c r="E704" s="4">
        <v>-4.0648799921265004</v>
      </c>
      <c r="F704" s="4">
        <v>6.3001361278446497</v>
      </c>
      <c r="G704" s="4">
        <v>-4.0648799921265004</v>
      </c>
      <c r="H704" s="4">
        <f t="shared" si="20"/>
        <v>-27.68577026949988</v>
      </c>
      <c r="I704" s="4">
        <f t="shared" si="20"/>
        <v>-31.013501513745229</v>
      </c>
      <c r="J704" s="4">
        <f t="shared" si="20"/>
        <v>-21.716670139419321</v>
      </c>
      <c r="K704" s="4">
        <f t="shared" si="19"/>
        <v>-27.0648799921265</v>
      </c>
      <c r="L704" s="4">
        <f t="shared" si="19"/>
        <v>-16.699863872155351</v>
      </c>
      <c r="M704" s="4">
        <f t="shared" si="19"/>
        <v>-27.0648799921265</v>
      </c>
    </row>
    <row r="705" spans="1:13" x14ac:dyDescent="0.25">
      <c r="A705" s="4">
        <v>70.2</v>
      </c>
      <c r="B705" s="4">
        <v>2.3049433180529202</v>
      </c>
      <c r="C705" s="4">
        <v>-1.02278792619243</v>
      </c>
      <c r="D705" s="4">
        <v>1.2740434481334799</v>
      </c>
      <c r="E705" s="4">
        <v>-4.0741664045737096</v>
      </c>
      <c r="F705" s="4">
        <v>6.2908497153974503</v>
      </c>
      <c r="G705" s="4">
        <v>-4.0741664045737096</v>
      </c>
      <c r="H705" s="4">
        <f t="shared" si="20"/>
        <v>-27.695056681947079</v>
      </c>
      <c r="I705" s="4">
        <f t="shared" si="20"/>
        <v>-31.022787926192429</v>
      </c>
      <c r="J705" s="4">
        <f t="shared" si="20"/>
        <v>-21.725956551866521</v>
      </c>
      <c r="K705" s="4">
        <f t="shared" si="19"/>
        <v>-27.07416640457371</v>
      </c>
      <c r="L705" s="4">
        <f t="shared" si="19"/>
        <v>-16.709150284602551</v>
      </c>
      <c r="M705" s="4">
        <f t="shared" si="19"/>
        <v>-27.07416640457371</v>
      </c>
    </row>
    <row r="706" spans="1:13" x14ac:dyDescent="0.25">
      <c r="A706" s="4">
        <v>70.3</v>
      </c>
      <c r="B706" s="4">
        <v>2.2956701247026401</v>
      </c>
      <c r="C706" s="4">
        <v>-1.0320611195427101</v>
      </c>
      <c r="D706" s="4">
        <v>1.2647702547832</v>
      </c>
      <c r="E706" s="4">
        <v>-4.0834395979239799</v>
      </c>
      <c r="F706" s="4">
        <v>6.2815765220471702</v>
      </c>
      <c r="G706" s="4">
        <v>-4.0834395979239799</v>
      </c>
      <c r="H706" s="4">
        <f t="shared" si="20"/>
        <v>-27.704329875297361</v>
      </c>
      <c r="I706" s="4">
        <f t="shared" si="20"/>
        <v>-31.032061119542711</v>
      </c>
      <c r="J706" s="4">
        <f t="shared" si="20"/>
        <v>-21.735229745216799</v>
      </c>
      <c r="K706" s="4">
        <f t="shared" si="19"/>
        <v>-27.083439597923981</v>
      </c>
      <c r="L706" s="4">
        <f t="shared" si="19"/>
        <v>-16.718423477952829</v>
      </c>
      <c r="M706" s="4">
        <f t="shared" si="19"/>
        <v>-27.083439597923981</v>
      </c>
    </row>
    <row r="707" spans="1:13" x14ac:dyDescent="0.25">
      <c r="A707" s="4">
        <v>70.400000000000006</v>
      </c>
      <c r="B707" s="4">
        <v>2.2864101128683201</v>
      </c>
      <c r="C707" s="4">
        <v>-1.0413211313770301</v>
      </c>
      <c r="D707" s="4">
        <v>1.25551024294888</v>
      </c>
      <c r="E707" s="4">
        <v>-4.0926996097583102</v>
      </c>
      <c r="F707" s="4">
        <v>6.27231651021284</v>
      </c>
      <c r="G707" s="4">
        <v>-4.0926996097583102</v>
      </c>
      <c r="H707" s="4">
        <f t="shared" si="20"/>
        <v>-27.713589887131679</v>
      </c>
      <c r="I707" s="4">
        <f t="shared" si="20"/>
        <v>-31.041321131377032</v>
      </c>
      <c r="J707" s="4">
        <f t="shared" si="20"/>
        <v>-21.74448975705112</v>
      </c>
      <c r="K707" s="4">
        <f t="shared" si="19"/>
        <v>-27.092699609758309</v>
      </c>
      <c r="L707" s="4">
        <f t="shared" si="19"/>
        <v>-16.727683489787161</v>
      </c>
      <c r="M707" s="4">
        <f t="shared" si="19"/>
        <v>-27.092699609758309</v>
      </c>
    </row>
    <row r="708" spans="1:13" x14ac:dyDescent="0.25">
      <c r="A708" s="4">
        <v>70.5</v>
      </c>
      <c r="B708" s="4">
        <v>2.27716324512902</v>
      </c>
      <c r="C708" s="4">
        <v>-1.0505679991163199</v>
      </c>
      <c r="D708" s="4">
        <v>1.24626337520958</v>
      </c>
      <c r="E708" s="4">
        <v>-4.1019464774976004</v>
      </c>
      <c r="F708" s="4">
        <v>6.2630696424735497</v>
      </c>
      <c r="G708" s="4">
        <v>-4.1019464774976004</v>
      </c>
      <c r="H708" s="4">
        <f t="shared" si="20"/>
        <v>-27.722836754870979</v>
      </c>
      <c r="I708" s="4">
        <f t="shared" si="20"/>
        <v>-31.050567999116321</v>
      </c>
      <c r="J708" s="4">
        <f t="shared" si="20"/>
        <v>-21.75373662479042</v>
      </c>
      <c r="K708" s="4">
        <f t="shared" si="19"/>
        <v>-27.101946477497599</v>
      </c>
      <c r="L708" s="4">
        <f t="shared" si="19"/>
        <v>-16.73693035752645</v>
      </c>
      <c r="M708" s="4">
        <f t="shared" si="19"/>
        <v>-27.101946477497599</v>
      </c>
    </row>
    <row r="709" spans="1:13" x14ac:dyDescent="0.25">
      <c r="A709" s="4">
        <v>70.599999999999994</v>
      </c>
      <c r="B709" s="4">
        <v>2.2679294842229498</v>
      </c>
      <c r="C709" s="4">
        <v>-1.0598017600223999</v>
      </c>
      <c r="D709" s="4">
        <v>1.23702961430351</v>
      </c>
      <c r="E709" s="4">
        <v>-4.11118023840368</v>
      </c>
      <c r="F709" s="4">
        <v>6.2538358815674702</v>
      </c>
      <c r="G709" s="4">
        <v>-4.11118023840368</v>
      </c>
      <c r="H709" s="4">
        <f t="shared" si="20"/>
        <v>-27.73207051577705</v>
      </c>
      <c r="I709" s="4">
        <f t="shared" si="20"/>
        <v>-31.059801760022399</v>
      </c>
      <c r="J709" s="4">
        <f t="shared" si="20"/>
        <v>-21.762970385696491</v>
      </c>
      <c r="K709" s="4">
        <f t="shared" si="19"/>
        <v>-27.11118023840368</v>
      </c>
      <c r="L709" s="4">
        <f t="shared" si="19"/>
        <v>-16.746164118432532</v>
      </c>
      <c r="M709" s="4">
        <f t="shared" si="19"/>
        <v>-27.11118023840368</v>
      </c>
    </row>
    <row r="710" spans="1:13" x14ac:dyDescent="0.25">
      <c r="A710" s="4">
        <v>70.7</v>
      </c>
      <c r="B710" s="4">
        <v>2.2587087930465102</v>
      </c>
      <c r="C710" s="4">
        <v>-1.06902245119884</v>
      </c>
      <c r="D710" s="4">
        <v>1.2278089231270699</v>
      </c>
      <c r="E710" s="4">
        <v>-4.1204009295801196</v>
      </c>
      <c r="F710" s="4">
        <v>6.2446151903910403</v>
      </c>
      <c r="G710" s="4">
        <v>-4.1204009295801196</v>
      </c>
      <c r="H710" s="4">
        <f t="shared" si="20"/>
        <v>-27.741291206953491</v>
      </c>
      <c r="I710" s="4">
        <f t="shared" si="20"/>
        <v>-31.06902245119884</v>
      </c>
      <c r="J710" s="4">
        <f t="shared" si="20"/>
        <v>-21.772191076872929</v>
      </c>
      <c r="K710" s="4">
        <f t="shared" si="19"/>
        <v>-27.120400929580121</v>
      </c>
      <c r="L710" s="4">
        <f t="shared" si="19"/>
        <v>-16.755384809608959</v>
      </c>
      <c r="M710" s="4">
        <f t="shared" si="19"/>
        <v>-27.120400929580121</v>
      </c>
    </row>
    <row r="711" spans="1:13" x14ac:dyDescent="0.25">
      <c r="A711" s="4">
        <v>70.8</v>
      </c>
      <c r="B711" s="4">
        <v>2.2495011346534701</v>
      </c>
      <c r="C711" s="4">
        <v>-1.07823010959188</v>
      </c>
      <c r="D711" s="4">
        <v>1.2186012647340301</v>
      </c>
      <c r="E711" s="4">
        <v>-4.1296085879731601</v>
      </c>
      <c r="F711" s="4">
        <v>6.23540753199799</v>
      </c>
      <c r="G711" s="4">
        <v>-4.1296085879731601</v>
      </c>
      <c r="H711" s="4">
        <f t="shared" si="20"/>
        <v>-27.750498865346529</v>
      </c>
      <c r="I711" s="4">
        <f t="shared" si="20"/>
        <v>-31.078230109591878</v>
      </c>
      <c r="J711" s="4">
        <f t="shared" si="20"/>
        <v>-21.78139873526597</v>
      </c>
      <c r="K711" s="4">
        <f t="shared" si="19"/>
        <v>-27.129608587973159</v>
      </c>
      <c r="L711" s="4">
        <f t="shared" si="19"/>
        <v>-16.764592468002011</v>
      </c>
      <c r="M711" s="4">
        <f t="shared" si="19"/>
        <v>-27.129608587973159</v>
      </c>
    </row>
    <row r="712" spans="1:13" x14ac:dyDescent="0.25">
      <c r="A712" s="4">
        <v>70.900000000000006</v>
      </c>
      <c r="B712" s="4">
        <v>2.2403064722539998</v>
      </c>
      <c r="C712" s="4">
        <v>-1.0874247719913399</v>
      </c>
      <c r="D712" s="4">
        <v>1.20940660233456</v>
      </c>
      <c r="E712" s="4">
        <v>-4.1388032503726304</v>
      </c>
      <c r="F712" s="4">
        <v>6.2262128695985304</v>
      </c>
      <c r="G712" s="4">
        <v>-4.1388032503726304</v>
      </c>
      <c r="H712" s="4">
        <f t="shared" si="20"/>
        <v>-27.759693527746002</v>
      </c>
      <c r="I712" s="4">
        <f t="shared" si="20"/>
        <v>-31.087424771991341</v>
      </c>
      <c r="J712" s="4">
        <f t="shared" si="20"/>
        <v>-21.79059339766544</v>
      </c>
      <c r="K712" s="4">
        <f t="shared" si="19"/>
        <v>-27.138803250372632</v>
      </c>
      <c r="L712" s="4">
        <f t="shared" si="19"/>
        <v>-16.77378713040147</v>
      </c>
      <c r="M712" s="4">
        <f t="shared" si="19"/>
        <v>-27.138803250372632</v>
      </c>
    </row>
    <row r="713" spans="1:13" x14ac:dyDescent="0.25">
      <c r="A713" s="4">
        <v>71</v>
      </c>
      <c r="B713" s="4">
        <v>2.2311247692138698</v>
      </c>
      <c r="C713" s="4">
        <v>-1.0966064750314799</v>
      </c>
      <c r="D713" s="4">
        <v>1.20022489929444</v>
      </c>
      <c r="E713" s="4">
        <v>-4.1479849534127498</v>
      </c>
      <c r="F713" s="4">
        <v>6.2170311665584004</v>
      </c>
      <c r="G713" s="4">
        <v>-4.1479849534127498</v>
      </c>
      <c r="H713" s="4">
        <f t="shared" si="20"/>
        <v>-27.768875230786129</v>
      </c>
      <c r="I713" s="4">
        <f t="shared" si="20"/>
        <v>-31.096606475031479</v>
      </c>
      <c r="J713" s="4">
        <f t="shared" si="20"/>
        <v>-21.79977510070556</v>
      </c>
      <c r="K713" s="4">
        <f t="shared" si="19"/>
        <v>-27.147984953412749</v>
      </c>
      <c r="L713" s="4">
        <f t="shared" si="19"/>
        <v>-16.782968833441601</v>
      </c>
      <c r="M713" s="4">
        <f t="shared" si="19"/>
        <v>-27.147984953412749</v>
      </c>
    </row>
    <row r="714" spans="1:13" x14ac:dyDescent="0.25">
      <c r="A714" s="4">
        <v>71.099999999999994</v>
      </c>
      <c r="B714" s="4">
        <v>2.2219559890535101</v>
      </c>
      <c r="C714" s="4">
        <v>-1.1057752551918401</v>
      </c>
      <c r="D714" s="4">
        <v>1.1910561191340701</v>
      </c>
      <c r="E714" s="4">
        <v>-4.1571537335731197</v>
      </c>
      <c r="F714" s="4">
        <v>6.2078623863980296</v>
      </c>
      <c r="G714" s="4">
        <v>-4.1571537335731197</v>
      </c>
      <c r="H714" s="4">
        <f t="shared" si="20"/>
        <v>-27.778044010946491</v>
      </c>
      <c r="I714" s="4">
        <f t="shared" si="20"/>
        <v>-31.105775255191841</v>
      </c>
      <c r="J714" s="4">
        <f t="shared" si="20"/>
        <v>-21.808943880865929</v>
      </c>
      <c r="K714" s="4">
        <f t="shared" si="19"/>
        <v>-27.157153733573118</v>
      </c>
      <c r="L714" s="4">
        <f t="shared" si="19"/>
        <v>-16.79213761360197</v>
      </c>
      <c r="M714" s="4">
        <f t="shared" si="19"/>
        <v>-27.157153733573118</v>
      </c>
    </row>
    <row r="715" spans="1:13" x14ac:dyDescent="0.25">
      <c r="A715" s="4">
        <v>71.2</v>
      </c>
      <c r="B715" s="4">
        <v>2.2128000954471601</v>
      </c>
      <c r="C715" s="4">
        <v>-1.1149311487981901</v>
      </c>
      <c r="D715" s="4">
        <v>1.18190022552772</v>
      </c>
      <c r="E715" s="4">
        <v>-4.1663096271794702</v>
      </c>
      <c r="F715" s="4">
        <v>6.19870649279168</v>
      </c>
      <c r="G715" s="4">
        <v>-4.1663096271794702</v>
      </c>
      <c r="H715" s="4">
        <f t="shared" si="20"/>
        <v>-27.787199904552839</v>
      </c>
      <c r="I715" s="4">
        <f t="shared" si="20"/>
        <v>-31.114931148798192</v>
      </c>
      <c r="J715" s="4">
        <f t="shared" si="20"/>
        <v>-21.81809977447228</v>
      </c>
      <c r="K715" s="4">
        <f t="shared" si="19"/>
        <v>-27.166309627179469</v>
      </c>
      <c r="L715" s="4">
        <f t="shared" si="19"/>
        <v>-16.801293507208321</v>
      </c>
      <c r="M715" s="4">
        <f t="shared" si="19"/>
        <v>-27.166309627179469</v>
      </c>
    </row>
    <row r="716" spans="1:13" x14ac:dyDescent="0.25">
      <c r="A716" s="4">
        <v>71.3</v>
      </c>
      <c r="B716" s="4">
        <v>2.2036570522220198</v>
      </c>
      <c r="C716" s="4">
        <v>-1.1240741920233299</v>
      </c>
      <c r="D716" s="4">
        <v>1.17275718230258</v>
      </c>
      <c r="E716" s="4">
        <v>-4.17545267040461</v>
      </c>
      <c r="F716" s="4">
        <v>6.1895634495665401</v>
      </c>
      <c r="G716" s="4">
        <v>-4.17545267040461</v>
      </c>
      <c r="H716" s="4">
        <f t="shared" si="20"/>
        <v>-27.79634294777798</v>
      </c>
      <c r="I716" s="4">
        <f t="shared" si="20"/>
        <v>-31.124074192023329</v>
      </c>
      <c r="J716" s="4">
        <f t="shared" si="20"/>
        <v>-21.827242817697421</v>
      </c>
      <c r="K716" s="4">
        <f t="shared" si="19"/>
        <v>-27.17545267040461</v>
      </c>
      <c r="L716" s="4">
        <f t="shared" si="19"/>
        <v>-16.810436550433458</v>
      </c>
      <c r="M716" s="4">
        <f t="shared" si="19"/>
        <v>-27.17545267040461</v>
      </c>
    </row>
    <row r="717" spans="1:13" x14ac:dyDescent="0.25">
      <c r="A717" s="4">
        <v>71.400000000000006</v>
      </c>
      <c r="B717" s="4">
        <v>2.1945268233573798</v>
      </c>
      <c r="C717" s="4">
        <v>-1.1332044208879599</v>
      </c>
      <c r="D717" s="4">
        <v>1.16362695343795</v>
      </c>
      <c r="E717" s="4">
        <v>-4.1845828992692402</v>
      </c>
      <c r="F717" s="4">
        <v>6.1804332207019099</v>
      </c>
      <c r="G717" s="4">
        <v>-4.1845828992692402</v>
      </c>
      <c r="H717" s="4">
        <f t="shared" si="20"/>
        <v>-27.805473176642622</v>
      </c>
      <c r="I717" s="4">
        <f t="shared" si="20"/>
        <v>-31.13320442088796</v>
      </c>
      <c r="J717" s="4">
        <f t="shared" si="20"/>
        <v>-21.836373046562048</v>
      </c>
      <c r="K717" s="4">
        <f t="shared" si="19"/>
        <v>-27.184582899269241</v>
      </c>
      <c r="L717" s="4">
        <f t="shared" si="19"/>
        <v>-16.819566779298089</v>
      </c>
      <c r="M717" s="4">
        <f t="shared" si="19"/>
        <v>-27.184582899269241</v>
      </c>
    </row>
    <row r="718" spans="1:13" x14ac:dyDescent="0.25">
      <c r="A718" s="4">
        <v>71.5</v>
      </c>
      <c r="B718" s="4">
        <v>2.18540937298379</v>
      </c>
      <c r="C718" s="4">
        <v>-1.1423218712615599</v>
      </c>
      <c r="D718" s="4">
        <v>1.15450950306435</v>
      </c>
      <c r="E718" s="4">
        <v>-4.1937003496428398</v>
      </c>
      <c r="F718" s="4">
        <v>6.1713157703283201</v>
      </c>
      <c r="G718" s="4">
        <v>-4.1937003496428398</v>
      </c>
      <c r="H718" s="4">
        <f t="shared" si="20"/>
        <v>-27.814590627016209</v>
      </c>
      <c r="I718" s="4">
        <f t="shared" si="20"/>
        <v>-31.142321871261561</v>
      </c>
      <c r="J718" s="4">
        <f t="shared" si="20"/>
        <v>-21.84549049693565</v>
      </c>
      <c r="K718" s="4">
        <f t="shared" si="19"/>
        <v>-27.193700349642839</v>
      </c>
      <c r="L718" s="4">
        <f t="shared" si="19"/>
        <v>-16.82868422967168</v>
      </c>
      <c r="M718" s="4">
        <f t="shared" si="19"/>
        <v>-27.193700349642839</v>
      </c>
    </row>
    <row r="719" spans="1:13" x14ac:dyDescent="0.25">
      <c r="A719" s="4">
        <v>71.599999999999994</v>
      </c>
      <c r="B719" s="4">
        <v>2.1763046653821698</v>
      </c>
      <c r="C719" s="4">
        <v>-1.1514265788631799</v>
      </c>
      <c r="D719" s="4">
        <v>1.14540479546273</v>
      </c>
      <c r="E719" s="4">
        <v>-4.2028050572444604</v>
      </c>
      <c r="F719" s="4">
        <v>6.1622110627267004</v>
      </c>
      <c r="G719" s="4">
        <v>-4.2028050572444604</v>
      </c>
      <c r="H719" s="4">
        <f t="shared" si="20"/>
        <v>-27.823695334617831</v>
      </c>
      <c r="I719" s="4">
        <f t="shared" si="20"/>
        <v>-31.15142657886318</v>
      </c>
      <c r="J719" s="4">
        <f t="shared" si="20"/>
        <v>-21.854595204537269</v>
      </c>
      <c r="K719" s="4">
        <f t="shared" si="19"/>
        <v>-27.202805057244461</v>
      </c>
      <c r="L719" s="4">
        <f t="shared" si="19"/>
        <v>-16.837788937273299</v>
      </c>
      <c r="M719" s="4">
        <f t="shared" si="19"/>
        <v>-27.202805057244461</v>
      </c>
    </row>
    <row r="720" spans="1:13" x14ac:dyDescent="0.25">
      <c r="A720" s="4">
        <v>71.7</v>
      </c>
      <c r="B720" s="4">
        <v>2.1672126649829999</v>
      </c>
      <c r="C720" s="4">
        <v>-1.16051857926235</v>
      </c>
      <c r="D720" s="4">
        <v>1.1363127950635601</v>
      </c>
      <c r="E720" s="4">
        <v>-4.2118970576436299</v>
      </c>
      <c r="F720" s="4">
        <v>6.15311906232753</v>
      </c>
      <c r="G720" s="4">
        <v>-4.2118970576436299</v>
      </c>
      <c r="H720" s="4">
        <f t="shared" si="20"/>
        <v>-27.832787335016999</v>
      </c>
      <c r="I720" s="4">
        <f t="shared" si="20"/>
        <v>-31.160518579262352</v>
      </c>
      <c r="J720" s="4">
        <f t="shared" si="20"/>
        <v>-21.86368720493644</v>
      </c>
      <c r="K720" s="4">
        <f t="shared" si="19"/>
        <v>-27.211897057643629</v>
      </c>
      <c r="L720" s="4">
        <f t="shared" si="19"/>
        <v>-16.84688093767247</v>
      </c>
      <c r="M720" s="4">
        <f t="shared" si="19"/>
        <v>-27.211897057643629</v>
      </c>
    </row>
    <row r="721" spans="1:13" x14ac:dyDescent="0.25">
      <c r="A721" s="4">
        <v>71.8</v>
      </c>
      <c r="B721" s="4">
        <v>2.1581333363655002</v>
      </c>
      <c r="C721" s="4">
        <v>-1.16959790787985</v>
      </c>
      <c r="D721" s="4">
        <v>1.1272334664460599</v>
      </c>
      <c r="E721" s="4">
        <v>-4.22097638626113</v>
      </c>
      <c r="F721" s="4">
        <v>6.1440397337100201</v>
      </c>
      <c r="G721" s="4">
        <v>-4.22097638626113</v>
      </c>
      <c r="H721" s="4">
        <f t="shared" si="20"/>
        <v>-27.841866663634498</v>
      </c>
      <c r="I721" s="4">
        <f t="shared" si="20"/>
        <v>-31.169597907879851</v>
      </c>
      <c r="J721" s="4">
        <f t="shared" si="20"/>
        <v>-21.872766533553939</v>
      </c>
      <c r="K721" s="4">
        <f t="shared" si="19"/>
        <v>-27.220976386261128</v>
      </c>
      <c r="L721" s="4">
        <f t="shared" si="19"/>
        <v>-16.85596026628998</v>
      </c>
      <c r="M721" s="4">
        <f t="shared" si="19"/>
        <v>-27.220976386261128</v>
      </c>
    </row>
    <row r="722" spans="1:13" x14ac:dyDescent="0.25">
      <c r="A722" s="4">
        <v>71.900000000000006</v>
      </c>
      <c r="B722" s="4">
        <v>2.1490666442567599</v>
      </c>
      <c r="C722" s="4">
        <v>-1.1786645999885901</v>
      </c>
      <c r="D722" s="4">
        <v>1.11816677433732</v>
      </c>
      <c r="E722" s="4">
        <v>-4.2300430783698602</v>
      </c>
      <c r="F722" s="4">
        <v>6.13497304160129</v>
      </c>
      <c r="G722" s="4">
        <v>-4.2300430783698602</v>
      </c>
      <c r="H722" s="4">
        <f t="shared" si="20"/>
        <v>-27.850933355743241</v>
      </c>
      <c r="I722" s="4">
        <f t="shared" si="20"/>
        <v>-31.17866459998859</v>
      </c>
      <c r="J722" s="4">
        <f t="shared" si="20"/>
        <v>-21.881833225662682</v>
      </c>
      <c r="K722" s="4">
        <f t="shared" si="19"/>
        <v>-27.23004307836986</v>
      </c>
      <c r="L722" s="4">
        <f t="shared" si="19"/>
        <v>-16.865026958398708</v>
      </c>
      <c r="M722" s="4">
        <f t="shared" si="19"/>
        <v>-27.23004307836986</v>
      </c>
    </row>
    <row r="723" spans="1:13" x14ac:dyDescent="0.25">
      <c r="A723" s="4">
        <v>72</v>
      </c>
      <c r="B723" s="4">
        <v>2.14001255353097</v>
      </c>
      <c r="C723" s="4">
        <v>-1.18771869071437</v>
      </c>
      <c r="D723" s="4">
        <v>1.1091126836115399</v>
      </c>
      <c r="E723" s="4">
        <v>-4.2390971690956496</v>
      </c>
      <c r="F723" s="4">
        <v>6.1259189508754996</v>
      </c>
      <c r="G723" s="4">
        <v>-4.2390971690956496</v>
      </c>
      <c r="H723" s="4">
        <f t="shared" si="20"/>
        <v>-27.859987446469031</v>
      </c>
      <c r="I723" s="4">
        <f t="shared" si="20"/>
        <v>-31.18771869071437</v>
      </c>
      <c r="J723" s="4">
        <f t="shared" si="20"/>
        <v>-21.890887316388461</v>
      </c>
      <c r="K723" s="4">
        <f t="shared" si="19"/>
        <v>-27.23909716909565</v>
      </c>
      <c r="L723" s="4">
        <f t="shared" si="19"/>
        <v>-16.874081049124499</v>
      </c>
      <c r="M723" s="4">
        <f t="shared" si="19"/>
        <v>-27.23909716909565</v>
      </c>
    </row>
    <row r="724" spans="1:13" x14ac:dyDescent="0.25">
      <c r="A724" s="4">
        <v>72.099999999999994</v>
      </c>
      <c r="B724" s="4">
        <v>2.13097102920857</v>
      </c>
      <c r="C724" s="4">
        <v>-1.19676021503678</v>
      </c>
      <c r="D724" s="4">
        <v>1.1000711592891299</v>
      </c>
      <c r="E724" s="4">
        <v>-4.2481386934180598</v>
      </c>
      <c r="F724" s="4">
        <v>6.1168774265530903</v>
      </c>
      <c r="G724" s="4">
        <v>-4.2481386934180598</v>
      </c>
      <c r="H724" s="4">
        <f t="shared" si="20"/>
        <v>-27.86902897079143</v>
      </c>
      <c r="I724" s="4">
        <f t="shared" si="20"/>
        <v>-31.196760215036779</v>
      </c>
      <c r="J724" s="4">
        <f t="shared" si="20"/>
        <v>-21.899928840710871</v>
      </c>
      <c r="K724" s="4">
        <f t="shared" si="19"/>
        <v>-27.24813869341806</v>
      </c>
      <c r="L724" s="4">
        <f t="shared" si="19"/>
        <v>-16.883122573446911</v>
      </c>
      <c r="M724" s="4">
        <f t="shared" si="19"/>
        <v>-27.24813869341806</v>
      </c>
    </row>
    <row r="725" spans="1:13" x14ac:dyDescent="0.25">
      <c r="A725" s="4">
        <v>72.2</v>
      </c>
      <c r="B725" s="4">
        <v>2.12194203645541</v>
      </c>
      <c r="C725" s="4">
        <v>-1.2057892077899299</v>
      </c>
      <c r="D725" s="4">
        <v>1.09104216653598</v>
      </c>
      <c r="E725" s="4">
        <v>-4.2571676861712104</v>
      </c>
      <c r="F725" s="4">
        <v>6.1078484337999397</v>
      </c>
      <c r="G725" s="4">
        <v>-4.2571676861712104</v>
      </c>
      <c r="H725" s="4">
        <f t="shared" si="20"/>
        <v>-27.878057963544592</v>
      </c>
      <c r="I725" s="4">
        <f t="shared" si="20"/>
        <v>-31.20578920778993</v>
      </c>
      <c r="J725" s="4">
        <f t="shared" si="20"/>
        <v>-21.908957833464019</v>
      </c>
      <c r="K725" s="4">
        <f t="shared" si="19"/>
        <v>-27.257167686171211</v>
      </c>
      <c r="L725" s="4">
        <f t="shared" si="19"/>
        <v>-16.892151566200059</v>
      </c>
      <c r="M725" s="4">
        <f t="shared" si="19"/>
        <v>-27.257167686171211</v>
      </c>
    </row>
    <row r="726" spans="1:13" x14ac:dyDescent="0.25">
      <c r="A726" s="4">
        <v>72.3</v>
      </c>
      <c r="B726" s="4">
        <v>2.1129255405820402</v>
      </c>
      <c r="C726" s="4">
        <v>-1.21480570366331</v>
      </c>
      <c r="D726" s="4">
        <v>1.0820256706625999</v>
      </c>
      <c r="E726" s="4">
        <v>-4.26618418204459</v>
      </c>
      <c r="F726" s="4">
        <v>6.0988319379265699</v>
      </c>
      <c r="G726" s="4">
        <v>-4.26618418204459</v>
      </c>
      <c r="H726" s="4">
        <f t="shared" si="20"/>
        <v>-27.88707445941796</v>
      </c>
      <c r="I726" s="4">
        <f t="shared" si="20"/>
        <v>-31.214805703663309</v>
      </c>
      <c r="J726" s="4">
        <f t="shared" si="20"/>
        <v>-21.917974329337401</v>
      </c>
      <c r="K726" s="4">
        <f t="shared" si="19"/>
        <v>-27.26618418204459</v>
      </c>
      <c r="L726" s="4">
        <f t="shared" si="19"/>
        <v>-16.901168062073431</v>
      </c>
      <c r="M726" s="4">
        <f t="shared" si="19"/>
        <v>-27.26618418204459</v>
      </c>
    </row>
    <row r="727" spans="1:13" x14ac:dyDescent="0.25">
      <c r="A727" s="4">
        <v>72.400000000000006</v>
      </c>
      <c r="B727" s="4">
        <v>2.1039215070427999</v>
      </c>
      <c r="C727" s="4">
        <v>-1.22380973720255</v>
      </c>
      <c r="D727" s="4">
        <v>1.0730216371233601</v>
      </c>
      <c r="E727" s="4">
        <v>-4.2751882155838299</v>
      </c>
      <c r="F727" s="4">
        <v>6.0898279043873202</v>
      </c>
      <c r="G727" s="4">
        <v>-4.2751882155838299</v>
      </c>
      <c r="H727" s="4">
        <f t="shared" si="20"/>
        <v>-27.896078492957201</v>
      </c>
      <c r="I727" s="4">
        <f t="shared" si="20"/>
        <v>-31.223809737202551</v>
      </c>
      <c r="J727" s="4">
        <f t="shared" si="20"/>
        <v>-21.926978362876639</v>
      </c>
      <c r="K727" s="4">
        <f t="shared" si="19"/>
        <v>-27.275188215583832</v>
      </c>
      <c r="L727" s="4">
        <f t="shared" si="19"/>
        <v>-16.91017209561268</v>
      </c>
      <c r="M727" s="4">
        <f t="shared" si="19"/>
        <v>-27.275188215583832</v>
      </c>
    </row>
    <row r="728" spans="1:13" x14ac:dyDescent="0.25">
      <c r="A728" s="4">
        <v>72.5</v>
      </c>
      <c r="B728" s="4">
        <v>2.0949299014350902</v>
      </c>
      <c r="C728" s="4">
        <v>-1.23280134281025</v>
      </c>
      <c r="D728" s="4">
        <v>1.0640300315156599</v>
      </c>
      <c r="E728" s="4">
        <v>-4.2841798211915298</v>
      </c>
      <c r="F728" s="4">
        <v>6.0808362987796203</v>
      </c>
      <c r="G728" s="4">
        <v>-4.2841798211915298</v>
      </c>
      <c r="H728" s="4">
        <f t="shared" si="20"/>
        <v>-27.905070098564909</v>
      </c>
      <c r="I728" s="4">
        <f t="shared" si="20"/>
        <v>-31.232801342810252</v>
      </c>
      <c r="J728" s="4">
        <f t="shared" si="20"/>
        <v>-21.93596996848434</v>
      </c>
      <c r="K728" s="4">
        <f t="shared" si="19"/>
        <v>-27.284179821191529</v>
      </c>
      <c r="L728" s="4">
        <f t="shared" si="19"/>
        <v>-16.919163701220381</v>
      </c>
      <c r="M728" s="4">
        <f t="shared" si="19"/>
        <v>-27.284179821191529</v>
      </c>
    </row>
    <row r="729" spans="1:13" x14ac:dyDescent="0.25">
      <c r="A729" s="4">
        <v>72.599999999999994</v>
      </c>
      <c r="B729" s="4">
        <v>2.0859506894986</v>
      </c>
      <c r="C729" s="4">
        <v>-1.24178055474675</v>
      </c>
      <c r="D729" s="4">
        <v>1.0550508195791599</v>
      </c>
      <c r="E729" s="4">
        <v>-4.2931590331280303</v>
      </c>
      <c r="F729" s="4">
        <v>6.0718570868431199</v>
      </c>
      <c r="G729" s="4">
        <v>-4.2931590331280303</v>
      </c>
      <c r="H729" s="4">
        <f t="shared" si="20"/>
        <v>-27.914049310501401</v>
      </c>
      <c r="I729" s="4">
        <f t="shared" si="20"/>
        <v>-31.24178055474675</v>
      </c>
      <c r="J729" s="4">
        <f t="shared" si="20"/>
        <v>-21.944949180420839</v>
      </c>
      <c r="K729" s="4">
        <f t="shared" si="19"/>
        <v>-27.293159033128031</v>
      </c>
      <c r="L729" s="4">
        <f t="shared" si="19"/>
        <v>-16.928142913156879</v>
      </c>
      <c r="M729" s="4">
        <f t="shared" si="19"/>
        <v>-27.293159033128031</v>
      </c>
    </row>
    <row r="730" spans="1:13" x14ac:dyDescent="0.25">
      <c r="A730" s="4">
        <v>72.7</v>
      </c>
      <c r="B730" s="4">
        <v>2.07698383711443</v>
      </c>
      <c r="C730" s="4">
        <v>-1.2507474071309199</v>
      </c>
      <c r="D730" s="4">
        <v>1.046083967195</v>
      </c>
      <c r="E730" s="4">
        <v>-4.30212588551219</v>
      </c>
      <c r="F730" s="4">
        <v>6.0628902344589601</v>
      </c>
      <c r="G730" s="4">
        <v>-4.30212588551219</v>
      </c>
      <c r="H730" s="4">
        <f t="shared" si="20"/>
        <v>-27.92301616288557</v>
      </c>
      <c r="I730" s="4">
        <f t="shared" si="20"/>
        <v>-31.25074740713092</v>
      </c>
      <c r="J730" s="4">
        <f t="shared" si="20"/>
        <v>-21.953916032805001</v>
      </c>
      <c r="K730" s="4">
        <f t="shared" si="19"/>
        <v>-27.30212588551219</v>
      </c>
      <c r="L730" s="4">
        <f t="shared" si="19"/>
        <v>-16.937109765541038</v>
      </c>
      <c r="M730" s="4">
        <f t="shared" si="19"/>
        <v>-27.30212588551219</v>
      </c>
    </row>
    <row r="731" spans="1:13" x14ac:dyDescent="0.25">
      <c r="A731" s="4">
        <v>72.8</v>
      </c>
      <c r="B731" s="4">
        <v>2.06802931030444</v>
      </c>
      <c r="C731" s="4">
        <v>-1.2597019339408999</v>
      </c>
      <c r="D731" s="4">
        <v>1.03712944038501</v>
      </c>
      <c r="E731" s="4">
        <v>-4.3110804123221804</v>
      </c>
      <c r="F731" s="4">
        <v>6.0539357076489697</v>
      </c>
      <c r="G731" s="4">
        <v>-4.3110804123221804</v>
      </c>
      <c r="H731" s="4">
        <f t="shared" si="20"/>
        <v>-27.931970689695561</v>
      </c>
      <c r="I731" s="4">
        <f t="shared" si="20"/>
        <v>-31.259701933940899</v>
      </c>
      <c r="J731" s="4">
        <f t="shared" si="20"/>
        <v>-21.962870559614991</v>
      </c>
      <c r="K731" s="4">
        <f t="shared" si="19"/>
        <v>-27.31108041232218</v>
      </c>
      <c r="L731" s="4">
        <f t="shared" si="19"/>
        <v>-16.946064292351032</v>
      </c>
      <c r="M731" s="4">
        <f t="shared" si="19"/>
        <v>-27.31108041232218</v>
      </c>
    </row>
    <row r="732" spans="1:13" x14ac:dyDescent="0.25">
      <c r="A732" s="4">
        <v>72.900000000000006</v>
      </c>
      <c r="B732" s="4">
        <v>2.05908707523038</v>
      </c>
      <c r="C732" s="4">
        <v>-1.2686441690149699</v>
      </c>
      <c r="D732" s="4">
        <v>1.02818720531094</v>
      </c>
      <c r="E732" s="4">
        <v>-4.3200226473962404</v>
      </c>
      <c r="F732" s="4">
        <v>6.0449934725749097</v>
      </c>
      <c r="G732" s="4">
        <v>-4.3200226473962404</v>
      </c>
      <c r="H732" s="4">
        <f t="shared" si="20"/>
        <v>-27.94091292476962</v>
      </c>
      <c r="I732" s="4">
        <f t="shared" si="20"/>
        <v>-31.268644169014969</v>
      </c>
      <c r="J732" s="4">
        <f t="shared" si="20"/>
        <v>-21.971812794689061</v>
      </c>
      <c r="K732" s="4">
        <f t="shared" si="19"/>
        <v>-27.32002264739624</v>
      </c>
      <c r="L732" s="4">
        <f t="shared" si="19"/>
        <v>-16.955006527425091</v>
      </c>
      <c r="M732" s="4">
        <f t="shared" si="19"/>
        <v>-27.32002264739624</v>
      </c>
    </row>
    <row r="733" spans="1:13" x14ac:dyDescent="0.25">
      <c r="A733" s="4">
        <v>73</v>
      </c>
      <c r="B733" s="4">
        <v>2.0501570981931598</v>
      </c>
      <c r="C733" s="4">
        <v>-1.2775741460521901</v>
      </c>
      <c r="D733" s="4">
        <v>1.01925722827373</v>
      </c>
      <c r="E733" s="4">
        <v>-4.3289526244334597</v>
      </c>
      <c r="F733" s="4">
        <v>6.0360634955376904</v>
      </c>
      <c r="G733" s="4">
        <v>-4.3289526244334597</v>
      </c>
      <c r="H733" s="4">
        <f t="shared" si="20"/>
        <v>-27.949842901806839</v>
      </c>
      <c r="I733" s="4">
        <f t="shared" si="20"/>
        <v>-31.277574146052189</v>
      </c>
      <c r="J733" s="4">
        <f t="shared" si="20"/>
        <v>-21.98074277172627</v>
      </c>
      <c r="K733" s="4">
        <f t="shared" si="19"/>
        <v>-27.328952624433459</v>
      </c>
      <c r="L733" s="4">
        <f t="shared" si="19"/>
        <v>-16.96393650446231</v>
      </c>
      <c r="M733" s="4">
        <f t="shared" si="19"/>
        <v>-27.328952624433459</v>
      </c>
    </row>
    <row r="734" spans="1:13" x14ac:dyDescent="0.25">
      <c r="A734" s="4">
        <v>73.099999999999994</v>
      </c>
      <c r="B734" s="4">
        <v>2.0412393456320901</v>
      </c>
      <c r="C734" s="4">
        <v>-1.2864918986132501</v>
      </c>
      <c r="D734" s="4">
        <v>1.01033947571266</v>
      </c>
      <c r="E734" s="4">
        <v>-4.3378703769945304</v>
      </c>
      <c r="F734" s="4">
        <v>6.0271457429766198</v>
      </c>
      <c r="G734" s="4">
        <v>-4.3378703769945304</v>
      </c>
      <c r="H734" s="4">
        <f t="shared" si="20"/>
        <v>-27.958760654367911</v>
      </c>
      <c r="I734" s="4">
        <f t="shared" si="20"/>
        <v>-31.286491898613249</v>
      </c>
      <c r="J734" s="4">
        <f t="shared" si="20"/>
        <v>-21.989660524287341</v>
      </c>
      <c r="K734" s="4">
        <f t="shared" si="19"/>
        <v>-27.33787037699453</v>
      </c>
      <c r="L734" s="4">
        <f t="shared" si="19"/>
        <v>-16.972854257023378</v>
      </c>
      <c r="M734" s="4">
        <f t="shared" si="19"/>
        <v>-27.33787037699453</v>
      </c>
    </row>
    <row r="735" spans="1:13" x14ac:dyDescent="0.25">
      <c r="A735" s="4">
        <v>73.2</v>
      </c>
      <c r="B735" s="4">
        <v>2.0323337841241198</v>
      </c>
      <c r="C735" s="4">
        <v>-1.2953974601212299</v>
      </c>
      <c r="D735" s="4">
        <v>1.00143391420469</v>
      </c>
      <c r="E735" s="4">
        <v>-4.3467759385024998</v>
      </c>
      <c r="F735" s="4">
        <v>6.0182401814686504</v>
      </c>
      <c r="G735" s="4">
        <v>-4.3467759385024998</v>
      </c>
      <c r="H735" s="4">
        <f t="shared" si="20"/>
        <v>-27.96766621587588</v>
      </c>
      <c r="I735" s="4">
        <f t="shared" si="20"/>
        <v>-31.295397460121229</v>
      </c>
      <c r="J735" s="4">
        <f t="shared" si="20"/>
        <v>-21.998566085795311</v>
      </c>
      <c r="K735" s="4">
        <f t="shared" si="19"/>
        <v>-27.3467759385025</v>
      </c>
      <c r="L735" s="4">
        <f t="shared" si="19"/>
        <v>-16.981759818531351</v>
      </c>
      <c r="M735" s="4">
        <f t="shared" si="19"/>
        <v>-27.3467759385025</v>
      </c>
    </row>
    <row r="736" spans="1:13" x14ac:dyDescent="0.25">
      <c r="A736" s="4">
        <v>73.3</v>
      </c>
      <c r="B736" s="4">
        <v>2.0234403803830801</v>
      </c>
      <c r="C736" s="4">
        <v>-1.3042908638622599</v>
      </c>
      <c r="D736" s="4">
        <v>0.992540510463646</v>
      </c>
      <c r="E736" s="4">
        <v>-4.35566934224354</v>
      </c>
      <c r="F736" s="4">
        <v>6.0093467777276102</v>
      </c>
      <c r="G736" s="4">
        <v>-4.35566934224354</v>
      </c>
      <c r="H736" s="4">
        <f t="shared" si="20"/>
        <v>-27.976559619616921</v>
      </c>
      <c r="I736" s="4">
        <f t="shared" si="20"/>
        <v>-31.30429086386226</v>
      </c>
      <c r="J736" s="4">
        <f t="shared" si="20"/>
        <v>-22.007459489536355</v>
      </c>
      <c r="K736" s="4">
        <f t="shared" si="19"/>
        <v>-27.355669342243541</v>
      </c>
      <c r="L736" s="4">
        <f t="shared" si="19"/>
        <v>-16.990653222272389</v>
      </c>
      <c r="M736" s="4">
        <f t="shared" si="19"/>
        <v>-27.355669342243541</v>
      </c>
    </row>
    <row r="737" spans="1:13" x14ac:dyDescent="0.25">
      <c r="A737" s="4">
        <v>73.400000000000006</v>
      </c>
      <c r="B737" s="4">
        <v>2.0145591012589401</v>
      </c>
      <c r="C737" s="4">
        <v>-1.3131721429864001</v>
      </c>
      <c r="D737" s="4">
        <v>0.98365923133950295</v>
      </c>
      <c r="E737" s="4">
        <v>-4.3645506213676803</v>
      </c>
      <c r="F737" s="4">
        <v>6.0004654986034698</v>
      </c>
      <c r="G737" s="4">
        <v>-4.3645506213676803</v>
      </c>
      <c r="H737" s="4">
        <f t="shared" si="20"/>
        <v>-27.985440898741061</v>
      </c>
      <c r="I737" s="4">
        <f t="shared" si="20"/>
        <v>-31.313172142986399</v>
      </c>
      <c r="J737" s="4">
        <f t="shared" si="20"/>
        <v>-22.016340768660498</v>
      </c>
      <c r="K737" s="4">
        <f t="shared" si="19"/>
        <v>-27.36455062136768</v>
      </c>
      <c r="L737" s="4">
        <f t="shared" si="19"/>
        <v>-16.999534501396532</v>
      </c>
      <c r="M737" s="4">
        <f t="shared" si="19"/>
        <v>-27.36455062136768</v>
      </c>
    </row>
    <row r="738" spans="1:13" x14ac:dyDescent="0.25">
      <c r="A738" s="4">
        <v>73.5</v>
      </c>
      <c r="B738" s="4">
        <v>2.0056899137370801</v>
      </c>
      <c r="C738" s="4">
        <v>-1.3220413305082701</v>
      </c>
      <c r="D738" s="4">
        <v>0.97479004381764001</v>
      </c>
      <c r="E738" s="4">
        <v>-4.3734198088895502</v>
      </c>
      <c r="F738" s="4">
        <v>5.9915963110816</v>
      </c>
      <c r="G738" s="4">
        <v>-4.3734198088895502</v>
      </c>
      <c r="H738" s="4">
        <f t="shared" si="20"/>
        <v>-27.994310086262921</v>
      </c>
      <c r="I738" s="4">
        <f t="shared" si="20"/>
        <v>-31.32204133050827</v>
      </c>
      <c r="J738" s="4">
        <f t="shared" si="20"/>
        <v>-22.025209956182358</v>
      </c>
      <c r="K738" s="4">
        <f t="shared" si="19"/>
        <v>-27.373419808889551</v>
      </c>
      <c r="L738" s="4">
        <f t="shared" si="19"/>
        <v>-17.008403688918399</v>
      </c>
      <c r="M738" s="4">
        <f t="shared" si="19"/>
        <v>-27.373419808889551</v>
      </c>
    </row>
    <row r="739" spans="1:13" x14ac:dyDescent="0.25">
      <c r="A739" s="4">
        <v>73.599999999999994</v>
      </c>
      <c r="B739" s="4">
        <v>1.99683278493752</v>
      </c>
      <c r="C739" s="4">
        <v>-1.3308984593078299</v>
      </c>
      <c r="D739" s="4">
        <v>0.96593291501807999</v>
      </c>
      <c r="E739" s="4">
        <v>-4.3822769376891104</v>
      </c>
      <c r="F739" s="4">
        <v>5.9827391822820397</v>
      </c>
      <c r="G739" s="4">
        <v>-4.3822769376891104</v>
      </c>
      <c r="H739" s="4">
        <f t="shared" si="20"/>
        <v>-28.003167215062479</v>
      </c>
      <c r="I739" s="4">
        <f t="shared" si="20"/>
        <v>-31.330898459307829</v>
      </c>
      <c r="J739" s="4">
        <f t="shared" si="20"/>
        <v>-22.03406708498192</v>
      </c>
      <c r="K739" s="4">
        <f t="shared" si="19"/>
        <v>-27.38227693768911</v>
      </c>
      <c r="L739" s="4">
        <f t="shared" si="19"/>
        <v>-17.017260817717961</v>
      </c>
      <c r="M739" s="4">
        <f t="shared" si="19"/>
        <v>-27.38227693768911</v>
      </c>
    </row>
    <row r="740" spans="1:13" x14ac:dyDescent="0.25">
      <c r="A740" s="4">
        <v>73.7</v>
      </c>
      <c r="B740" s="4">
        <v>1.9879876821142299</v>
      </c>
      <c r="C740" s="4">
        <v>-1.33974356213112</v>
      </c>
      <c r="D740" s="4">
        <v>0.957087812194792</v>
      </c>
      <c r="E740" s="4">
        <v>-4.3911220405123998</v>
      </c>
      <c r="F740" s="4">
        <v>5.9738940794587601</v>
      </c>
      <c r="G740" s="4">
        <v>-4.3911220405123998</v>
      </c>
      <c r="H740" s="4">
        <f t="shared" si="20"/>
        <v>-28.01201231788577</v>
      </c>
      <c r="I740" s="4">
        <f t="shared" si="20"/>
        <v>-31.339743562131119</v>
      </c>
      <c r="J740" s="4">
        <f t="shared" si="20"/>
        <v>-22.042912187805207</v>
      </c>
      <c r="K740" s="4">
        <f t="shared" si="19"/>
        <v>-27.3911220405124</v>
      </c>
      <c r="L740" s="4">
        <f t="shared" si="19"/>
        <v>-17.026105920541241</v>
      </c>
      <c r="M740" s="4">
        <f t="shared" si="19"/>
        <v>-27.3911220405124</v>
      </c>
    </row>
    <row r="741" spans="1:13" x14ac:dyDescent="0.25">
      <c r="A741" s="4">
        <v>73.8</v>
      </c>
      <c r="B741" s="4">
        <v>1.97915457265438</v>
      </c>
      <c r="C741" s="4">
        <v>-1.3485766715909699</v>
      </c>
      <c r="D741" s="4">
        <v>0.94825470273494095</v>
      </c>
      <c r="E741" s="4">
        <v>-4.39995514997225</v>
      </c>
      <c r="F741" s="4">
        <v>5.9650609699989001</v>
      </c>
      <c r="G741" s="4">
        <v>-4.39995514997225</v>
      </c>
      <c r="H741" s="4">
        <f t="shared" si="20"/>
        <v>-28.02084542734562</v>
      </c>
      <c r="I741" s="4">
        <f t="shared" si="20"/>
        <v>-31.348576671590969</v>
      </c>
      <c r="J741" s="4">
        <f t="shared" si="20"/>
        <v>-22.051745297265057</v>
      </c>
      <c r="K741" s="4">
        <f t="shared" si="19"/>
        <v>-27.39995514997225</v>
      </c>
      <c r="L741" s="4">
        <f t="shared" si="19"/>
        <v>-17.034939030001098</v>
      </c>
      <c r="M741" s="4">
        <f t="shared" si="19"/>
        <v>-27.39995514997225</v>
      </c>
    </row>
    <row r="742" spans="1:13" x14ac:dyDescent="0.25">
      <c r="A742" s="4">
        <v>73.900000000000006</v>
      </c>
      <c r="B742" s="4">
        <v>1.97033342407761</v>
      </c>
      <c r="C742" s="4">
        <v>-1.3573978201677299</v>
      </c>
      <c r="D742" s="4">
        <v>0.93943355415817797</v>
      </c>
      <c r="E742" s="4">
        <v>-4.40877629854901</v>
      </c>
      <c r="F742" s="4">
        <v>5.9562398214221401</v>
      </c>
      <c r="G742" s="4">
        <v>-4.40877629854901</v>
      </c>
      <c r="H742" s="4">
        <f t="shared" si="20"/>
        <v>-28.029666575922391</v>
      </c>
      <c r="I742" s="4">
        <f t="shared" si="20"/>
        <v>-31.35739782016773</v>
      </c>
      <c r="J742" s="4">
        <f t="shared" si="20"/>
        <v>-22.060566445841822</v>
      </c>
      <c r="K742" s="4">
        <f t="shared" si="19"/>
        <v>-27.408776298549011</v>
      </c>
      <c r="L742" s="4">
        <f t="shared" si="19"/>
        <v>-17.043760178577859</v>
      </c>
      <c r="M742" s="4">
        <f t="shared" si="19"/>
        <v>-27.408776298549011</v>
      </c>
    </row>
    <row r="743" spans="1:13" x14ac:dyDescent="0.25">
      <c r="A743" s="4">
        <v>74</v>
      </c>
      <c r="B743" s="4">
        <v>1.96152420403536</v>
      </c>
      <c r="C743" s="4">
        <v>-1.36620704020999</v>
      </c>
      <c r="D743" s="4">
        <v>0.93062433411592205</v>
      </c>
      <c r="E743" s="4">
        <v>-4.4175855185912702</v>
      </c>
      <c r="F743" s="4">
        <v>5.9474306013798799</v>
      </c>
      <c r="G743" s="4">
        <v>-4.4175855185912702</v>
      </c>
      <c r="H743" s="4">
        <f t="shared" si="20"/>
        <v>-28.03847579596464</v>
      </c>
      <c r="I743" s="4">
        <f t="shared" si="20"/>
        <v>-31.366207040209989</v>
      </c>
      <c r="J743" s="4">
        <f t="shared" si="20"/>
        <v>-22.069375665884078</v>
      </c>
      <c r="K743" s="4">
        <f t="shared" si="19"/>
        <v>-27.41758551859127</v>
      </c>
      <c r="L743" s="4">
        <f t="shared" si="19"/>
        <v>-17.052569398620122</v>
      </c>
      <c r="M743" s="4">
        <f t="shared" si="19"/>
        <v>-27.41758551859127</v>
      </c>
    </row>
    <row r="744" spans="1:13" x14ac:dyDescent="0.25">
      <c r="A744" s="4">
        <v>74.099999999999994</v>
      </c>
      <c r="B744" s="4">
        <v>1.9527268803100799</v>
      </c>
      <c r="C744" s="4">
        <v>-1.37500436393527</v>
      </c>
      <c r="D744" s="4">
        <v>0.92182701039064197</v>
      </c>
      <c r="E744" s="4">
        <v>-4.4263828423165501</v>
      </c>
      <c r="F744" s="4">
        <v>5.9386332776546098</v>
      </c>
      <c r="G744" s="4">
        <v>-4.4263828423165501</v>
      </c>
      <c r="H744" s="4">
        <f t="shared" si="20"/>
        <v>-28.047273119689919</v>
      </c>
      <c r="I744" s="4">
        <f t="shared" si="20"/>
        <v>-31.375004363935268</v>
      </c>
      <c r="J744" s="4">
        <f t="shared" si="20"/>
        <v>-22.078172989609357</v>
      </c>
      <c r="K744" s="4">
        <f t="shared" si="19"/>
        <v>-27.426382842316549</v>
      </c>
      <c r="L744" s="4">
        <f t="shared" si="19"/>
        <v>-17.06136672234539</v>
      </c>
      <c r="M744" s="4">
        <f t="shared" si="19"/>
        <v>-27.426382842316549</v>
      </c>
    </row>
    <row r="745" spans="1:13" x14ac:dyDescent="0.25">
      <c r="A745" s="4">
        <v>74.2</v>
      </c>
      <c r="B745" s="4">
        <v>1.94394142081459</v>
      </c>
      <c r="C745" s="4">
        <v>-1.38378982343075</v>
      </c>
      <c r="D745" s="4">
        <v>0.91304155089515904</v>
      </c>
      <c r="E745" s="4">
        <v>-4.4351683018120296</v>
      </c>
      <c r="F745" s="4">
        <v>5.9298478181591197</v>
      </c>
      <c r="G745" s="4">
        <v>-4.4351683018120296</v>
      </c>
      <c r="H745" s="4">
        <f t="shared" si="20"/>
        <v>-28.056058579185411</v>
      </c>
      <c r="I745" s="4">
        <f t="shared" si="20"/>
        <v>-31.38378982343075</v>
      </c>
      <c r="J745" s="4">
        <f t="shared" si="20"/>
        <v>-22.086958449104841</v>
      </c>
      <c r="K745" s="4">
        <f t="shared" si="19"/>
        <v>-27.43516830181203</v>
      </c>
      <c r="L745" s="4">
        <f t="shared" si="19"/>
        <v>-17.070152181840882</v>
      </c>
      <c r="M745" s="4">
        <f t="shared" si="19"/>
        <v>-27.43516830181203</v>
      </c>
    </row>
    <row r="746" spans="1:13" x14ac:dyDescent="0.25">
      <c r="A746" s="4">
        <v>74.3</v>
      </c>
      <c r="B746" s="4">
        <v>1.93516779359137</v>
      </c>
      <c r="C746" s="4">
        <v>-1.3925634506539699</v>
      </c>
      <c r="D746" s="4">
        <v>0.90426792367193398</v>
      </c>
      <c r="E746" s="4">
        <v>-4.4439419290352502</v>
      </c>
      <c r="F746" s="4">
        <v>5.9210741909358999</v>
      </c>
      <c r="G746" s="4">
        <v>-4.4439419290352502</v>
      </c>
      <c r="H746" s="4">
        <f t="shared" si="20"/>
        <v>-28.064832206408632</v>
      </c>
      <c r="I746" s="4">
        <f t="shared" si="20"/>
        <v>-31.39256345065397</v>
      </c>
      <c r="J746" s="4">
        <f t="shared" si="20"/>
        <v>-22.095732076328066</v>
      </c>
      <c r="K746" s="4">
        <f t="shared" si="19"/>
        <v>-27.443941929035251</v>
      </c>
      <c r="L746" s="4">
        <f t="shared" si="19"/>
        <v>-17.078925809064099</v>
      </c>
      <c r="M746" s="4">
        <f t="shared" si="19"/>
        <v>-27.443941929035251</v>
      </c>
    </row>
    <row r="747" spans="1:13" x14ac:dyDescent="0.25">
      <c r="A747" s="4">
        <v>74.400000000000006</v>
      </c>
      <c r="B747" s="4">
        <v>1.9264059668118201</v>
      </c>
      <c r="C747" s="4">
        <v>-1.4013252774335301</v>
      </c>
      <c r="D747" s="4">
        <v>0.89550609689238203</v>
      </c>
      <c r="E747" s="4">
        <v>-4.4527037558147997</v>
      </c>
      <c r="F747" s="4">
        <v>5.9123123641563504</v>
      </c>
      <c r="G747" s="4">
        <v>-4.4527037558147997</v>
      </c>
      <c r="H747" s="4">
        <f t="shared" si="20"/>
        <v>-28.073594033188179</v>
      </c>
      <c r="I747" s="4">
        <f t="shared" si="20"/>
        <v>-31.401325277433529</v>
      </c>
      <c r="J747" s="4">
        <f t="shared" si="20"/>
        <v>-22.104493903107617</v>
      </c>
      <c r="K747" s="4">
        <f t="shared" si="19"/>
        <v>-27.452703755814799</v>
      </c>
      <c r="L747" s="4">
        <f t="shared" si="19"/>
        <v>-17.08768763584365</v>
      </c>
      <c r="M747" s="4">
        <f t="shared" si="19"/>
        <v>-27.452703755814799</v>
      </c>
    </row>
    <row r="748" spans="1:13" x14ac:dyDescent="0.25">
      <c r="A748" s="4">
        <v>74.5</v>
      </c>
      <c r="B748" s="4">
        <v>1.91765590877561</v>
      </c>
      <c r="C748" s="4">
        <v>-1.41007533546974</v>
      </c>
      <c r="D748" s="4">
        <v>0.88675603885617205</v>
      </c>
      <c r="E748" s="4">
        <v>-4.46145381385102</v>
      </c>
      <c r="F748" s="4">
        <v>5.9035623061201399</v>
      </c>
      <c r="G748" s="4">
        <v>-4.46145381385102</v>
      </c>
      <c r="H748" s="4">
        <f t="shared" si="20"/>
        <v>-28.082344091224389</v>
      </c>
      <c r="I748" s="4">
        <f t="shared" si="20"/>
        <v>-31.410075335469742</v>
      </c>
      <c r="J748" s="4">
        <f t="shared" si="20"/>
        <v>-22.113243961143827</v>
      </c>
      <c r="K748" s="4">
        <f t="shared" si="19"/>
        <v>-27.461453813851019</v>
      </c>
      <c r="L748" s="4">
        <f t="shared" si="19"/>
        <v>-17.09643769387986</v>
      </c>
      <c r="M748" s="4">
        <f t="shared" si="19"/>
        <v>-27.461453813851019</v>
      </c>
    </row>
    <row r="749" spans="1:13" x14ac:dyDescent="0.25">
      <c r="A749" s="4">
        <v>74.599999999999994</v>
      </c>
      <c r="B749" s="4">
        <v>1.90891758790997</v>
      </c>
      <c r="C749" s="4">
        <v>-1.4188136563353799</v>
      </c>
      <c r="D749" s="4">
        <v>0.87801771799053296</v>
      </c>
      <c r="E749" s="4">
        <v>-4.47019213471666</v>
      </c>
      <c r="F749" s="4">
        <v>5.8948239852544999</v>
      </c>
      <c r="G749" s="4">
        <v>-4.47019213471666</v>
      </c>
      <c r="H749" s="4">
        <f t="shared" si="20"/>
        <v>-28.091082412090032</v>
      </c>
      <c r="I749" s="4">
        <f t="shared" si="20"/>
        <v>-31.418813656335381</v>
      </c>
      <c r="J749" s="4">
        <f t="shared" si="20"/>
        <v>-22.121982282009466</v>
      </c>
      <c r="K749" s="4">
        <f t="shared" si="19"/>
        <v>-27.470192134716662</v>
      </c>
      <c r="L749" s="4">
        <f t="shared" si="19"/>
        <v>-17.105176014745499</v>
      </c>
      <c r="M749" s="4">
        <f t="shared" si="19"/>
        <v>-27.470192134716662</v>
      </c>
    </row>
    <row r="750" spans="1:13" x14ac:dyDescent="0.25">
      <c r="A750" s="4">
        <v>74.7</v>
      </c>
      <c r="B750" s="4">
        <v>1.90019097276902</v>
      </c>
      <c r="C750" s="4">
        <v>-1.4275402714763299</v>
      </c>
      <c r="D750" s="4">
        <v>0.869291102849581</v>
      </c>
      <c r="E750" s="4">
        <v>-4.47891874985761</v>
      </c>
      <c r="F750" s="4">
        <v>5.8860973701135499</v>
      </c>
      <c r="G750" s="4">
        <v>-4.47891874985761</v>
      </c>
      <c r="H750" s="4">
        <f t="shared" si="20"/>
        <v>-28.099809027230979</v>
      </c>
      <c r="I750" s="4">
        <f t="shared" si="20"/>
        <v>-31.427540271476332</v>
      </c>
      <c r="J750" s="4">
        <f t="shared" si="20"/>
        <v>-22.13070889715042</v>
      </c>
      <c r="K750" s="4">
        <f t="shared" si="19"/>
        <v>-27.478918749857609</v>
      </c>
      <c r="L750" s="4">
        <f t="shared" si="19"/>
        <v>-17.11390262988645</v>
      </c>
      <c r="M750" s="4">
        <f t="shared" si="19"/>
        <v>-27.478918749857609</v>
      </c>
    </row>
    <row r="751" spans="1:13" x14ac:dyDescent="0.25">
      <c r="A751" s="4">
        <v>74.8</v>
      </c>
      <c r="B751" s="4">
        <v>1.8914760320330799</v>
      </c>
      <c r="C751" s="4">
        <v>-1.43625521221227</v>
      </c>
      <c r="D751" s="4">
        <v>0.86057616211364396</v>
      </c>
      <c r="E751" s="4">
        <v>-4.4876336905935403</v>
      </c>
      <c r="F751" s="4">
        <v>5.8773824293776098</v>
      </c>
      <c r="G751" s="4">
        <v>-4.4876336905935403</v>
      </c>
      <c r="H751" s="4">
        <f t="shared" si="20"/>
        <v>-28.108523967966921</v>
      </c>
      <c r="I751" s="4">
        <f t="shared" si="20"/>
        <v>-31.43625521221227</v>
      </c>
      <c r="J751" s="4">
        <f t="shared" si="20"/>
        <v>-22.139423837886355</v>
      </c>
      <c r="K751" s="4">
        <f t="shared" si="20"/>
        <v>-27.48763369059354</v>
      </c>
      <c r="L751" s="4">
        <f t="shared" si="20"/>
        <v>-17.122617570622388</v>
      </c>
      <c r="M751" s="4">
        <f t="shared" si="20"/>
        <v>-27.48763369059354</v>
      </c>
    </row>
    <row r="752" spans="1:13" x14ac:dyDescent="0.25">
      <c r="A752" s="4">
        <v>74.900000000000006</v>
      </c>
      <c r="B752" s="4">
        <v>1.8827727345080001</v>
      </c>
      <c r="C752" s="4">
        <v>-1.4449585097373401</v>
      </c>
      <c r="D752" s="4">
        <v>0.85187286458856604</v>
      </c>
      <c r="E752" s="4">
        <v>-4.4963369881186201</v>
      </c>
      <c r="F752" s="4">
        <v>5.86867913185253</v>
      </c>
      <c r="G752" s="4">
        <v>-4.4963369881186201</v>
      </c>
      <c r="H752" s="4">
        <f t="shared" ref="H752:M794" si="21">B752-B$3</f>
        <v>-28.117227265492001</v>
      </c>
      <c r="I752" s="4">
        <f t="shared" si="21"/>
        <v>-31.44495850973734</v>
      </c>
      <c r="J752" s="4">
        <f t="shared" si="21"/>
        <v>-22.148127135411436</v>
      </c>
      <c r="K752" s="4">
        <f t="shared" si="21"/>
        <v>-27.496336988118621</v>
      </c>
      <c r="L752" s="4">
        <f t="shared" si="21"/>
        <v>-17.131320868147469</v>
      </c>
      <c r="M752" s="4">
        <f t="shared" si="21"/>
        <v>-27.496336988118621</v>
      </c>
    </row>
    <row r="753" spans="1:13" x14ac:dyDescent="0.25">
      <c r="A753" s="4">
        <v>75</v>
      </c>
      <c r="B753" s="4">
        <v>1.8740810491244999</v>
      </c>
      <c r="C753" s="4">
        <v>-1.45365019512085</v>
      </c>
      <c r="D753" s="4">
        <v>0.84318117920506397</v>
      </c>
      <c r="E753" s="4">
        <v>-4.5050286735021299</v>
      </c>
      <c r="F753" s="4">
        <v>5.85998744646903</v>
      </c>
      <c r="G753" s="4">
        <v>-4.5050286735021299</v>
      </c>
      <c r="H753" s="4">
        <f t="shared" si="21"/>
        <v>-28.125918950875501</v>
      </c>
      <c r="I753" s="4">
        <f t="shared" si="21"/>
        <v>-31.453650195120851</v>
      </c>
      <c r="J753" s="4">
        <f t="shared" si="21"/>
        <v>-22.156818820794935</v>
      </c>
      <c r="K753" s="4">
        <f t="shared" si="21"/>
        <v>-27.505028673502132</v>
      </c>
      <c r="L753" s="4">
        <f t="shared" si="21"/>
        <v>-17.140012553530969</v>
      </c>
      <c r="M753" s="4">
        <f t="shared" si="21"/>
        <v>-27.505028673502132</v>
      </c>
    </row>
    <row r="754" spans="1:13" x14ac:dyDescent="0.25">
      <c r="A754" s="4">
        <v>75.099999999999994</v>
      </c>
      <c r="B754" s="4">
        <v>1.86540094493748</v>
      </c>
      <c r="C754" s="4">
        <v>-1.46233029930787</v>
      </c>
      <c r="D754" s="4">
        <v>0.83450107501803905</v>
      </c>
      <c r="E754" s="4">
        <v>-4.5137087776891498</v>
      </c>
      <c r="F754" s="4">
        <v>5.8513073422820003</v>
      </c>
      <c r="G754" s="4">
        <v>-4.5137087776891498</v>
      </c>
      <c r="H754" s="4">
        <f t="shared" si="21"/>
        <v>-28.13459905506252</v>
      </c>
      <c r="I754" s="4">
        <f t="shared" si="21"/>
        <v>-31.462330299307869</v>
      </c>
      <c r="J754" s="4">
        <f t="shared" si="21"/>
        <v>-22.165498924981961</v>
      </c>
      <c r="K754" s="4">
        <f t="shared" si="21"/>
        <v>-27.51370877768915</v>
      </c>
      <c r="L754" s="4">
        <f t="shared" si="21"/>
        <v>-17.148692657718001</v>
      </c>
      <c r="M754" s="4">
        <f t="shared" si="21"/>
        <v>-27.51370877768915</v>
      </c>
    </row>
    <row r="755" spans="1:13" x14ac:dyDescent="0.25">
      <c r="A755" s="4">
        <v>75.2</v>
      </c>
      <c r="B755" s="4">
        <v>1.8567323911253699</v>
      </c>
      <c r="C755" s="4">
        <v>-1.47099885311998</v>
      </c>
      <c r="D755" s="4">
        <v>0.82583252120592998</v>
      </c>
      <c r="E755" s="4">
        <v>-4.5223773315012599</v>
      </c>
      <c r="F755" s="4">
        <v>5.8426387884699</v>
      </c>
      <c r="G755" s="4">
        <v>-4.5223773315012599</v>
      </c>
      <c r="H755" s="4">
        <f t="shared" si="21"/>
        <v>-28.143267608874631</v>
      </c>
      <c r="I755" s="4">
        <f t="shared" si="21"/>
        <v>-31.47099885311998</v>
      </c>
      <c r="J755" s="4">
        <f t="shared" si="21"/>
        <v>-22.174167478794072</v>
      </c>
      <c r="K755" s="4">
        <f t="shared" si="21"/>
        <v>-27.522377331501261</v>
      </c>
      <c r="L755" s="4">
        <f t="shared" si="21"/>
        <v>-17.157361211530102</v>
      </c>
      <c r="M755" s="4">
        <f t="shared" si="21"/>
        <v>-27.522377331501261</v>
      </c>
    </row>
    <row r="756" spans="1:13" x14ac:dyDescent="0.25">
      <c r="A756" s="4">
        <v>75.3</v>
      </c>
      <c r="B756" s="4">
        <v>1.8480753569894901</v>
      </c>
      <c r="C756" s="4">
        <v>-1.4796558872558601</v>
      </c>
      <c r="D756" s="4">
        <v>0.81717548707005505</v>
      </c>
      <c r="E756" s="4">
        <v>-4.5310343656371304</v>
      </c>
      <c r="F756" s="4">
        <v>5.8339817543340198</v>
      </c>
      <c r="G756" s="4">
        <v>-4.5310343656371304</v>
      </c>
      <c r="H756" s="4">
        <f t="shared" si="21"/>
        <v>-28.15192464301051</v>
      </c>
      <c r="I756" s="4">
        <f t="shared" si="21"/>
        <v>-31.479655887255859</v>
      </c>
      <c r="J756" s="4">
        <f t="shared" si="21"/>
        <v>-22.182824512929944</v>
      </c>
      <c r="K756" s="4">
        <f t="shared" si="21"/>
        <v>-27.531034365637129</v>
      </c>
      <c r="L756" s="4">
        <f t="shared" si="21"/>
        <v>-17.166018245665981</v>
      </c>
      <c r="M756" s="4">
        <f t="shared" si="21"/>
        <v>-27.531034365637129</v>
      </c>
    </row>
    <row r="757" spans="1:13" x14ac:dyDescent="0.25">
      <c r="A757" s="4">
        <v>75.400000000000006</v>
      </c>
      <c r="B757" s="4">
        <v>1.8394298119533901</v>
      </c>
      <c r="C757" s="4">
        <v>-1.4883014322919601</v>
      </c>
      <c r="D757" s="4">
        <v>0.80852994203395301</v>
      </c>
      <c r="E757" s="4">
        <v>-4.5396799106732404</v>
      </c>
      <c r="F757" s="4">
        <v>5.8253362092979204</v>
      </c>
      <c r="G757" s="4">
        <v>-4.5396799106732404</v>
      </c>
      <c r="H757" s="4">
        <f t="shared" si="21"/>
        <v>-28.160570188046609</v>
      </c>
      <c r="I757" s="4">
        <f t="shared" si="21"/>
        <v>-31.488301432291959</v>
      </c>
      <c r="J757" s="4">
        <f t="shared" si="21"/>
        <v>-22.191470057966047</v>
      </c>
      <c r="K757" s="4">
        <f t="shared" si="21"/>
        <v>-27.53967991067324</v>
      </c>
      <c r="L757" s="4">
        <f t="shared" si="21"/>
        <v>-17.17466379070208</v>
      </c>
      <c r="M757" s="4">
        <f t="shared" si="21"/>
        <v>-27.53967991067324</v>
      </c>
    </row>
    <row r="758" spans="1:13" x14ac:dyDescent="0.25">
      <c r="A758" s="4">
        <v>75.5</v>
      </c>
      <c r="B758" s="4">
        <v>1.8307957255621801</v>
      </c>
      <c r="C758" s="4">
        <v>-1.4969355186831701</v>
      </c>
      <c r="D758" s="4">
        <v>0.79989585564274102</v>
      </c>
      <c r="E758" s="4">
        <v>-4.5483139970644499</v>
      </c>
      <c r="F758" s="4">
        <v>5.81670212290671</v>
      </c>
      <c r="G758" s="4">
        <v>-4.5483139970644499</v>
      </c>
      <c r="H758" s="4">
        <f t="shared" si="21"/>
        <v>-28.169204274437821</v>
      </c>
      <c r="I758" s="4">
        <f t="shared" si="21"/>
        <v>-31.49693551868317</v>
      </c>
      <c r="J758" s="4">
        <f t="shared" si="21"/>
        <v>-22.200104144357258</v>
      </c>
      <c r="K758" s="4">
        <f t="shared" si="21"/>
        <v>-27.548313997064451</v>
      </c>
      <c r="L758" s="4">
        <f t="shared" si="21"/>
        <v>-17.183297877093288</v>
      </c>
      <c r="M758" s="4">
        <f t="shared" si="21"/>
        <v>-27.548313997064451</v>
      </c>
    </row>
    <row r="759" spans="1:13" x14ac:dyDescent="0.25">
      <c r="A759" s="4">
        <v>75.599999999999994</v>
      </c>
      <c r="B759" s="4">
        <v>1.8221730674819001</v>
      </c>
      <c r="C759" s="4">
        <v>-1.5055581767634401</v>
      </c>
      <c r="D759" s="4">
        <v>0.79127319756246495</v>
      </c>
      <c r="E759" s="4">
        <v>-4.5569366551447201</v>
      </c>
      <c r="F759" s="4">
        <v>5.80807946482643</v>
      </c>
      <c r="G759" s="4">
        <v>-4.5569366551447201</v>
      </c>
      <c r="H759" s="4">
        <f t="shared" si="21"/>
        <v>-28.177826932518101</v>
      </c>
      <c r="I759" s="4">
        <f t="shared" si="21"/>
        <v>-31.50555817676344</v>
      </c>
      <c r="J759" s="4">
        <f t="shared" si="21"/>
        <v>-22.208726802437535</v>
      </c>
      <c r="K759" s="4">
        <f t="shared" si="21"/>
        <v>-27.556936655144721</v>
      </c>
      <c r="L759" s="4">
        <f t="shared" si="21"/>
        <v>-17.191920535173569</v>
      </c>
      <c r="M759" s="4">
        <f t="shared" si="21"/>
        <v>-27.556936655144721</v>
      </c>
    </row>
    <row r="760" spans="1:13" x14ac:dyDescent="0.25">
      <c r="A760" s="4">
        <v>75.7</v>
      </c>
      <c r="B760" s="4">
        <v>1.8135618074989099</v>
      </c>
      <c r="C760" s="4">
        <v>-1.51416943674644</v>
      </c>
      <c r="D760" s="4">
        <v>0.782661937579473</v>
      </c>
      <c r="E760" s="4">
        <v>-4.5655479151277198</v>
      </c>
      <c r="F760" s="4">
        <v>5.7994682048434401</v>
      </c>
      <c r="G760" s="4">
        <v>-4.5655479151277198</v>
      </c>
      <c r="H760" s="4">
        <f t="shared" si="21"/>
        <v>-28.18643819250109</v>
      </c>
      <c r="I760" s="4">
        <f t="shared" si="21"/>
        <v>-31.514169436746439</v>
      </c>
      <c r="J760" s="4">
        <f t="shared" si="21"/>
        <v>-22.217338062420527</v>
      </c>
      <c r="K760" s="4">
        <f t="shared" si="21"/>
        <v>-27.56554791512772</v>
      </c>
      <c r="L760" s="4">
        <f t="shared" si="21"/>
        <v>-17.200531795156561</v>
      </c>
      <c r="M760" s="4">
        <f t="shared" si="21"/>
        <v>-27.56554791512772</v>
      </c>
    </row>
    <row r="761" spans="1:13" x14ac:dyDescent="0.25">
      <c r="A761" s="4">
        <v>75.8</v>
      </c>
      <c r="B761" s="4">
        <v>1.8049619155192</v>
      </c>
      <c r="C761" s="4">
        <v>-1.5227693287261499</v>
      </c>
      <c r="D761" s="4">
        <v>0.77406204559976</v>
      </c>
      <c r="E761" s="4">
        <v>-4.5741478071074297</v>
      </c>
      <c r="F761" s="4">
        <v>5.7908683128637204</v>
      </c>
      <c r="G761" s="4">
        <v>-4.5741478071074297</v>
      </c>
      <c r="H761" s="4">
        <f t="shared" si="21"/>
        <v>-28.1950380844808</v>
      </c>
      <c r="I761" s="4">
        <f t="shared" si="21"/>
        <v>-31.522769328726149</v>
      </c>
      <c r="J761" s="4">
        <f t="shared" si="21"/>
        <v>-22.225937954400241</v>
      </c>
      <c r="K761" s="4">
        <f t="shared" si="21"/>
        <v>-27.57414780710743</v>
      </c>
      <c r="L761" s="4">
        <f t="shared" si="21"/>
        <v>-17.209131687136278</v>
      </c>
      <c r="M761" s="4">
        <f t="shared" si="21"/>
        <v>-27.57414780710743</v>
      </c>
    </row>
    <row r="762" spans="1:13" x14ac:dyDescent="0.25">
      <c r="A762" s="4">
        <v>75.900000000000006</v>
      </c>
      <c r="B762" s="4">
        <v>1.7963733615677999</v>
      </c>
      <c r="C762" s="4">
        <v>-1.53135788267755</v>
      </c>
      <c r="D762" s="4">
        <v>0.76547349164835898</v>
      </c>
      <c r="E762" s="4">
        <v>-4.5827363610588296</v>
      </c>
      <c r="F762" s="4">
        <v>5.7822797589123196</v>
      </c>
      <c r="G762" s="4">
        <v>-4.5827363610588296</v>
      </c>
      <c r="H762" s="4">
        <f t="shared" si="21"/>
        <v>-28.203626638432201</v>
      </c>
      <c r="I762" s="4">
        <f t="shared" si="21"/>
        <v>-31.53135788267755</v>
      </c>
      <c r="J762" s="4">
        <f t="shared" si="21"/>
        <v>-22.234526508351642</v>
      </c>
      <c r="K762" s="4">
        <f t="shared" si="21"/>
        <v>-27.582736361058828</v>
      </c>
      <c r="L762" s="4">
        <f t="shared" si="21"/>
        <v>-17.21772024108768</v>
      </c>
      <c r="M762" s="4">
        <f t="shared" si="21"/>
        <v>-27.582736361058828</v>
      </c>
    </row>
    <row r="763" spans="1:13" x14ac:dyDescent="0.25">
      <c r="A763" s="4">
        <v>76</v>
      </c>
      <c r="B763" s="4">
        <v>1.7877961157881299</v>
      </c>
      <c r="C763" s="4">
        <v>-1.53993512845722</v>
      </c>
      <c r="D763" s="4">
        <v>0.75689624586869397</v>
      </c>
      <c r="E763" s="4">
        <v>-4.5913136068384999</v>
      </c>
      <c r="F763" s="4">
        <v>5.77370251313266</v>
      </c>
      <c r="G763" s="4">
        <v>-4.5913136068384999</v>
      </c>
      <c r="H763" s="4">
        <f t="shared" si="21"/>
        <v>-28.212203884211871</v>
      </c>
      <c r="I763" s="4">
        <f t="shared" si="21"/>
        <v>-31.53993512845722</v>
      </c>
      <c r="J763" s="4">
        <f t="shared" si="21"/>
        <v>-22.243103754131305</v>
      </c>
      <c r="K763" s="4">
        <f t="shared" si="21"/>
        <v>-27.591313606838501</v>
      </c>
      <c r="L763" s="4">
        <f t="shared" si="21"/>
        <v>-17.226297486867338</v>
      </c>
      <c r="M763" s="4">
        <f t="shared" si="21"/>
        <v>-27.591313606838501</v>
      </c>
    </row>
    <row r="764" spans="1:13" x14ac:dyDescent="0.25">
      <c r="A764" s="4">
        <v>76.099999999999994</v>
      </c>
      <c r="B764" s="4">
        <v>1.7792301484414099</v>
      </c>
      <c r="C764" s="4">
        <v>-1.54850109580394</v>
      </c>
      <c r="D764" s="4">
        <v>0.74833027852197298</v>
      </c>
      <c r="E764" s="4">
        <v>-4.5998795741852199</v>
      </c>
      <c r="F764" s="4">
        <v>5.76513654578594</v>
      </c>
      <c r="G764" s="4">
        <v>-4.5998795741852199</v>
      </c>
      <c r="H764" s="4">
        <f t="shared" si="21"/>
        <v>-28.22076985155859</v>
      </c>
      <c r="I764" s="4">
        <f t="shared" si="21"/>
        <v>-31.548501095803939</v>
      </c>
      <c r="J764" s="4">
        <f t="shared" si="21"/>
        <v>-22.251669721478027</v>
      </c>
      <c r="K764" s="4">
        <f t="shared" si="21"/>
        <v>-27.59987957418522</v>
      </c>
      <c r="L764" s="4">
        <f t="shared" si="21"/>
        <v>-17.234863454214061</v>
      </c>
      <c r="M764" s="4">
        <f t="shared" si="21"/>
        <v>-27.59987957418522</v>
      </c>
    </row>
    <row r="765" spans="1:13" x14ac:dyDescent="0.25">
      <c r="A765" s="4">
        <v>76.2</v>
      </c>
      <c r="B765" s="4">
        <v>1.7706754299059899</v>
      </c>
      <c r="C765" s="4">
        <v>-1.55705581433935</v>
      </c>
      <c r="D765" s="4">
        <v>0.73977555998655598</v>
      </c>
      <c r="E765" s="4">
        <v>-4.6084342927206299</v>
      </c>
      <c r="F765" s="4">
        <v>5.7565818272505203</v>
      </c>
      <c r="G765" s="4">
        <v>-4.6084342927206299</v>
      </c>
      <c r="H765" s="4">
        <f t="shared" si="21"/>
        <v>-28.229324570094011</v>
      </c>
      <c r="I765" s="4">
        <f t="shared" si="21"/>
        <v>-31.55705581433935</v>
      </c>
      <c r="J765" s="4">
        <f t="shared" si="21"/>
        <v>-22.260224440013445</v>
      </c>
      <c r="K765" s="4">
        <f t="shared" si="21"/>
        <v>-27.608434292720631</v>
      </c>
      <c r="L765" s="4">
        <f t="shared" si="21"/>
        <v>-17.243418172749479</v>
      </c>
      <c r="M765" s="4">
        <f t="shared" si="21"/>
        <v>-27.608434292720631</v>
      </c>
    </row>
    <row r="766" spans="1:13" x14ac:dyDescent="0.25">
      <c r="A766" s="4">
        <v>76.3</v>
      </c>
      <c r="B766" s="4">
        <v>1.76213193067679</v>
      </c>
      <c r="C766" s="4">
        <v>-1.56559931356855</v>
      </c>
      <c r="D766" s="4">
        <v>0.73123206075735803</v>
      </c>
      <c r="E766" s="4">
        <v>-4.6169777919498296</v>
      </c>
      <c r="F766" s="4">
        <v>5.7480383280213196</v>
      </c>
      <c r="G766" s="4">
        <v>-4.6169777919498296</v>
      </c>
      <c r="H766" s="4">
        <f t="shared" si="21"/>
        <v>-28.237868069323209</v>
      </c>
      <c r="I766" s="4">
        <f t="shared" si="21"/>
        <v>-31.565599313568551</v>
      </c>
      <c r="J766" s="4">
        <f t="shared" si="21"/>
        <v>-22.268767939242643</v>
      </c>
      <c r="K766" s="4">
        <f t="shared" si="21"/>
        <v>-27.616977791949829</v>
      </c>
      <c r="L766" s="4">
        <f t="shared" si="21"/>
        <v>-17.25196167197868</v>
      </c>
      <c r="M766" s="4">
        <f t="shared" si="21"/>
        <v>-27.616977791949829</v>
      </c>
    </row>
    <row r="767" spans="1:13" x14ac:dyDescent="0.25">
      <c r="A767" s="4">
        <v>76.400000000000006</v>
      </c>
      <c r="B767" s="4">
        <v>1.7535996213646501</v>
      </c>
      <c r="C767" s="4">
        <v>-1.5741316228807001</v>
      </c>
      <c r="D767" s="4">
        <v>0.72269975144521503</v>
      </c>
      <c r="E767" s="4">
        <v>-4.6255101012619697</v>
      </c>
      <c r="F767" s="4">
        <v>5.7395060187091804</v>
      </c>
      <c r="G767" s="4">
        <v>-4.6255101012619697</v>
      </c>
      <c r="H767" s="4">
        <f t="shared" si="21"/>
        <v>-28.24640037863535</v>
      </c>
      <c r="I767" s="4">
        <f t="shared" si="21"/>
        <v>-31.574131622880699</v>
      </c>
      <c r="J767" s="4">
        <f t="shared" si="21"/>
        <v>-22.277300248554784</v>
      </c>
      <c r="K767" s="4">
        <f t="shared" si="21"/>
        <v>-27.62551010126197</v>
      </c>
      <c r="L767" s="4">
        <f t="shared" si="21"/>
        <v>-17.260493981290821</v>
      </c>
      <c r="M767" s="4">
        <f t="shared" si="21"/>
        <v>-27.62551010126197</v>
      </c>
    </row>
    <row r="768" spans="1:13" x14ac:dyDescent="0.25">
      <c r="A768" s="4">
        <v>76.5</v>
      </c>
      <c r="B768" s="4">
        <v>1.74507847269574</v>
      </c>
      <c r="C768" s="4">
        <v>-1.5826527715496099</v>
      </c>
      <c r="D768" s="4">
        <v>0.71417860277629996</v>
      </c>
      <c r="E768" s="4">
        <v>-4.6340312499308904</v>
      </c>
      <c r="F768" s="4">
        <v>5.7309848700402597</v>
      </c>
      <c r="G768" s="4">
        <v>-4.6340312499308904</v>
      </c>
      <c r="H768" s="4">
        <f t="shared" si="21"/>
        <v>-28.254921527304258</v>
      </c>
      <c r="I768" s="4">
        <f t="shared" si="21"/>
        <v>-31.582652771549611</v>
      </c>
      <c r="J768" s="4">
        <f t="shared" si="21"/>
        <v>-22.2858213972237</v>
      </c>
      <c r="K768" s="4">
        <f t="shared" si="21"/>
        <v>-27.634031249930892</v>
      </c>
      <c r="L768" s="4">
        <f t="shared" si="21"/>
        <v>-17.26901512995974</v>
      </c>
      <c r="M768" s="4">
        <f t="shared" si="21"/>
        <v>-27.634031249930892</v>
      </c>
    </row>
    <row r="769" spans="1:13" x14ac:dyDescent="0.25">
      <c r="A769" s="4">
        <v>76.599999999999994</v>
      </c>
      <c r="B769" s="4">
        <v>1.73656845551094</v>
      </c>
      <c r="C769" s="4">
        <v>-1.5911627887344</v>
      </c>
      <c r="D769" s="4">
        <v>0.70566858559150603</v>
      </c>
      <c r="E769" s="4">
        <v>-4.6425412671156803</v>
      </c>
      <c r="F769" s="4">
        <v>5.7224748528554699</v>
      </c>
      <c r="G769" s="4">
        <v>-4.6425412671156803</v>
      </c>
      <c r="H769" s="4">
        <f t="shared" si="21"/>
        <v>-28.263431544489059</v>
      </c>
      <c r="I769" s="4">
        <f t="shared" si="21"/>
        <v>-31.591162788734401</v>
      </c>
      <c r="J769" s="4">
        <f t="shared" si="21"/>
        <v>-22.294331414408493</v>
      </c>
      <c r="K769" s="4">
        <f t="shared" si="21"/>
        <v>-27.642541267115682</v>
      </c>
      <c r="L769" s="4">
        <f t="shared" si="21"/>
        <v>-17.27752514714453</v>
      </c>
      <c r="M769" s="4">
        <f t="shared" si="21"/>
        <v>-27.642541267115682</v>
      </c>
    </row>
    <row r="770" spans="1:13" x14ac:dyDescent="0.25">
      <c r="A770" s="4">
        <v>76.7</v>
      </c>
      <c r="B770" s="4">
        <v>1.72806954076529</v>
      </c>
      <c r="C770" s="4">
        <v>-1.59966170348006</v>
      </c>
      <c r="D770" s="4">
        <v>0.69716967084585002</v>
      </c>
      <c r="E770" s="4">
        <v>-4.6510401818613403</v>
      </c>
      <c r="F770" s="4">
        <v>5.7139759381098099</v>
      </c>
      <c r="G770" s="4">
        <v>-4.6510401818613403</v>
      </c>
      <c r="H770" s="4">
        <f t="shared" si="21"/>
        <v>-28.27193045923471</v>
      </c>
      <c r="I770" s="4">
        <f t="shared" si="21"/>
        <v>-31.599661703480059</v>
      </c>
      <c r="J770" s="4">
        <f t="shared" si="21"/>
        <v>-22.302830329154151</v>
      </c>
      <c r="K770" s="4">
        <f t="shared" si="21"/>
        <v>-27.65104018186134</v>
      </c>
      <c r="L770" s="4">
        <f t="shared" si="21"/>
        <v>-17.286024061890188</v>
      </c>
      <c r="M770" s="4">
        <f t="shared" si="21"/>
        <v>-27.65104018186134</v>
      </c>
    </row>
    <row r="771" spans="1:13" x14ac:dyDescent="0.25">
      <c r="A771" s="4">
        <v>76.8</v>
      </c>
      <c r="B771" s="4">
        <v>1.7195816995273201</v>
      </c>
      <c r="C771" s="4">
        <v>-1.6081495447180201</v>
      </c>
      <c r="D771" s="4">
        <v>0.68868182960788304</v>
      </c>
      <c r="E771" s="4">
        <v>-4.6595280230993099</v>
      </c>
      <c r="F771" s="4">
        <v>5.70548809687185</v>
      </c>
      <c r="G771" s="4">
        <v>-4.6595280230993099</v>
      </c>
      <c r="H771" s="4">
        <f t="shared" si="21"/>
        <v>-28.280418300472679</v>
      </c>
      <c r="I771" s="4">
        <f t="shared" si="21"/>
        <v>-31.608149544718021</v>
      </c>
      <c r="J771" s="4">
        <f t="shared" si="21"/>
        <v>-22.311318170392116</v>
      </c>
      <c r="K771" s="4">
        <f t="shared" si="21"/>
        <v>-27.659528023099309</v>
      </c>
      <c r="L771" s="4">
        <f t="shared" si="21"/>
        <v>-17.29451190312815</v>
      </c>
      <c r="M771" s="4">
        <f t="shared" si="21"/>
        <v>-27.659528023099309</v>
      </c>
    </row>
    <row r="772" spans="1:13" x14ac:dyDescent="0.25">
      <c r="A772" s="4">
        <v>76.900000000000006</v>
      </c>
      <c r="B772" s="4">
        <v>1.7111049029785399</v>
      </c>
      <c r="C772" s="4">
        <v>-1.61662634126681</v>
      </c>
      <c r="D772" s="4">
        <v>0.68020503305909896</v>
      </c>
      <c r="E772" s="4">
        <v>-4.6680048196480897</v>
      </c>
      <c r="F772" s="4">
        <v>5.6970113003230596</v>
      </c>
      <c r="G772" s="4">
        <v>-4.6680048196480897</v>
      </c>
      <c r="H772" s="4">
        <f t="shared" si="21"/>
        <v>-28.288895097021459</v>
      </c>
      <c r="I772" s="4">
        <f t="shared" si="21"/>
        <v>-31.616626341266809</v>
      </c>
      <c r="J772" s="4">
        <f t="shared" si="21"/>
        <v>-22.319794966940901</v>
      </c>
      <c r="K772" s="4">
        <f t="shared" si="21"/>
        <v>-27.66800481964809</v>
      </c>
      <c r="L772" s="4">
        <f t="shared" si="21"/>
        <v>-17.302988699676941</v>
      </c>
      <c r="M772" s="4">
        <f t="shared" si="21"/>
        <v>-27.66800481964809</v>
      </c>
    </row>
    <row r="773" spans="1:13" x14ac:dyDescent="0.25">
      <c r="A773" s="4">
        <v>77</v>
      </c>
      <c r="B773" s="4">
        <v>1.7026391224127699</v>
      </c>
      <c r="C773" s="4">
        <v>-1.62509212183257</v>
      </c>
      <c r="D773" s="4">
        <v>0.67173925249333599</v>
      </c>
      <c r="E773" s="4">
        <v>-4.6764706002138503</v>
      </c>
      <c r="F773" s="4">
        <v>5.6885455197572998</v>
      </c>
      <c r="G773" s="4">
        <v>-4.6764706002138503</v>
      </c>
      <c r="H773" s="4">
        <f t="shared" si="21"/>
        <v>-28.297360877587231</v>
      </c>
      <c r="I773" s="4">
        <f t="shared" si="21"/>
        <v>-31.625092121832569</v>
      </c>
      <c r="J773" s="4">
        <f t="shared" si="21"/>
        <v>-22.328260747506665</v>
      </c>
      <c r="K773" s="4">
        <f t="shared" si="21"/>
        <v>-27.67647060021385</v>
      </c>
      <c r="L773" s="4">
        <f t="shared" si="21"/>
        <v>-17.311454480242702</v>
      </c>
      <c r="M773" s="4">
        <f t="shared" si="21"/>
        <v>-27.67647060021385</v>
      </c>
    </row>
    <row r="774" spans="1:13" x14ac:dyDescent="0.25">
      <c r="A774" s="4">
        <v>77.099999999999994</v>
      </c>
      <c r="B774" s="4">
        <v>1.69418432923564</v>
      </c>
      <c r="C774" s="4">
        <v>-1.6335469150097</v>
      </c>
      <c r="D774" s="4">
        <v>0.66328445931621105</v>
      </c>
      <c r="E774" s="4">
        <v>-4.68492539339098</v>
      </c>
      <c r="F774" s="4">
        <v>5.6800907265801701</v>
      </c>
      <c r="G774" s="4">
        <v>-4.68492539339098</v>
      </c>
      <c r="H774" s="4">
        <f t="shared" si="21"/>
        <v>-28.30581567076436</v>
      </c>
      <c r="I774" s="4">
        <f t="shared" si="21"/>
        <v>-31.633546915009699</v>
      </c>
      <c r="J774" s="4">
        <f t="shared" si="21"/>
        <v>-22.336715540683787</v>
      </c>
      <c r="K774" s="4">
        <f t="shared" si="21"/>
        <v>-27.68492539339098</v>
      </c>
      <c r="L774" s="4">
        <f t="shared" si="21"/>
        <v>-17.319909273419832</v>
      </c>
      <c r="M774" s="4">
        <f t="shared" si="21"/>
        <v>-27.68492539339098</v>
      </c>
    </row>
    <row r="775" spans="1:13" x14ac:dyDescent="0.25">
      <c r="A775" s="4">
        <v>77.2</v>
      </c>
      <c r="B775" s="4">
        <v>1.6857404949639601</v>
      </c>
      <c r="C775" s="4">
        <v>-1.6419907492813901</v>
      </c>
      <c r="D775" s="4">
        <v>0.65484062504452201</v>
      </c>
      <c r="E775" s="4">
        <v>-4.6933692276626697</v>
      </c>
      <c r="F775" s="4">
        <v>5.6716468923084902</v>
      </c>
      <c r="G775" s="4">
        <v>-4.6933692276626697</v>
      </c>
      <c r="H775" s="4">
        <f t="shared" si="21"/>
        <v>-28.314259505036041</v>
      </c>
      <c r="I775" s="4">
        <f t="shared" si="21"/>
        <v>-31.641990749281391</v>
      </c>
      <c r="J775" s="4">
        <f t="shared" si="21"/>
        <v>-22.345159374955479</v>
      </c>
      <c r="K775" s="4">
        <f t="shared" si="21"/>
        <v>-27.693369227662672</v>
      </c>
      <c r="L775" s="4">
        <f t="shared" si="21"/>
        <v>-17.328353107691509</v>
      </c>
      <c r="M775" s="4">
        <f t="shared" si="21"/>
        <v>-27.693369227662672</v>
      </c>
    </row>
    <row r="776" spans="1:13" x14ac:dyDescent="0.25">
      <c r="A776" s="4">
        <v>77.3</v>
      </c>
      <c r="B776" s="4">
        <v>1.6773075912251301</v>
      </c>
      <c r="C776" s="4">
        <v>-1.6504236530202201</v>
      </c>
      <c r="D776" s="4">
        <v>0.64640772130569002</v>
      </c>
      <c r="E776" s="4">
        <v>-4.7018021314015002</v>
      </c>
      <c r="F776" s="4">
        <v>5.66321398856965</v>
      </c>
      <c r="G776" s="4">
        <v>-4.7018021314015002</v>
      </c>
      <c r="H776" s="4">
        <f t="shared" si="21"/>
        <v>-28.32269240877487</v>
      </c>
      <c r="I776" s="4">
        <f t="shared" si="21"/>
        <v>-31.650423653020219</v>
      </c>
      <c r="J776" s="4">
        <f t="shared" si="21"/>
        <v>-22.353592278694311</v>
      </c>
      <c r="K776" s="4">
        <f t="shared" si="21"/>
        <v>-27.7018021314015</v>
      </c>
      <c r="L776" s="4">
        <f t="shared" si="21"/>
        <v>-17.336786011430348</v>
      </c>
      <c r="M776" s="4">
        <f t="shared" si="21"/>
        <v>-27.7018021314015</v>
      </c>
    </row>
    <row r="777" spans="1:13" x14ac:dyDescent="0.25">
      <c r="A777" s="4">
        <v>77.400000000000006</v>
      </c>
      <c r="B777" s="4">
        <v>1.6688855897566099</v>
      </c>
      <c r="C777" s="4">
        <v>-1.65884565448874</v>
      </c>
      <c r="D777" s="4">
        <v>0.637985719837175</v>
      </c>
      <c r="E777" s="4">
        <v>-4.7102241328700103</v>
      </c>
      <c r="F777" s="4">
        <v>5.6547919871011398</v>
      </c>
      <c r="G777" s="4">
        <v>-4.7102241328700103</v>
      </c>
      <c r="H777" s="4">
        <f t="shared" si="21"/>
        <v>-28.331114410243391</v>
      </c>
      <c r="I777" s="4">
        <f t="shared" si="21"/>
        <v>-31.65884565448874</v>
      </c>
      <c r="J777" s="4">
        <f t="shared" si="21"/>
        <v>-22.362014280162825</v>
      </c>
      <c r="K777" s="4">
        <f t="shared" si="21"/>
        <v>-27.71022413287001</v>
      </c>
      <c r="L777" s="4">
        <f t="shared" si="21"/>
        <v>-17.345208012898858</v>
      </c>
      <c r="M777" s="4">
        <f t="shared" si="21"/>
        <v>-27.71022413287001</v>
      </c>
    </row>
    <row r="778" spans="1:13" x14ac:dyDescent="0.25">
      <c r="A778" s="4">
        <v>77.5</v>
      </c>
      <c r="B778" s="4">
        <v>1.66047446240535</v>
      </c>
      <c r="C778" s="4">
        <v>-1.6672567818399999</v>
      </c>
      <c r="D778" s="4">
        <v>0.62957459248590997</v>
      </c>
      <c r="E778" s="4">
        <v>-4.71863526022128</v>
      </c>
      <c r="F778" s="4">
        <v>5.6463808597498701</v>
      </c>
      <c r="G778" s="4">
        <v>-4.71863526022128</v>
      </c>
      <c r="H778" s="4">
        <f t="shared" si="21"/>
        <v>-28.33952553759465</v>
      </c>
      <c r="I778" s="4">
        <f t="shared" si="21"/>
        <v>-31.667256781839999</v>
      </c>
      <c r="J778" s="4">
        <f t="shared" si="21"/>
        <v>-22.370425407514091</v>
      </c>
      <c r="K778" s="4">
        <f t="shared" si="21"/>
        <v>-27.71863526022128</v>
      </c>
      <c r="L778" s="4">
        <f t="shared" si="21"/>
        <v>-17.353619140250132</v>
      </c>
      <c r="M778" s="4">
        <f t="shared" si="21"/>
        <v>-27.71863526022128</v>
      </c>
    </row>
    <row r="779" spans="1:13" x14ac:dyDescent="0.25">
      <c r="A779" s="4">
        <v>77.599999999999994</v>
      </c>
      <c r="B779" s="4">
        <v>1.65207418112717</v>
      </c>
      <c r="C779" s="4">
        <v>-1.67565706311817</v>
      </c>
      <c r="D779" s="4">
        <v>0.62117431120773803</v>
      </c>
      <c r="E779" s="4">
        <v>-4.7270355414994496</v>
      </c>
      <c r="F779" s="4">
        <v>5.6379805784716996</v>
      </c>
      <c r="G779" s="4">
        <v>-4.7270355414994496</v>
      </c>
      <c r="H779" s="4">
        <f t="shared" si="21"/>
        <v>-28.347925818872831</v>
      </c>
      <c r="I779" s="4">
        <f t="shared" si="21"/>
        <v>-31.67565706311817</v>
      </c>
      <c r="J779" s="4">
        <f t="shared" si="21"/>
        <v>-22.378825688792261</v>
      </c>
      <c r="K779" s="4">
        <f t="shared" si="21"/>
        <v>-27.72703554149945</v>
      </c>
      <c r="L779" s="4">
        <f t="shared" si="21"/>
        <v>-17.362019421528302</v>
      </c>
      <c r="M779" s="4">
        <f t="shared" si="21"/>
        <v>-27.72703554149945</v>
      </c>
    </row>
    <row r="780" spans="1:13" x14ac:dyDescent="0.25">
      <c r="A780" s="4">
        <v>77.7</v>
      </c>
      <c r="B780" s="4">
        <v>1.6436847179862899</v>
      </c>
      <c r="C780" s="4">
        <v>-1.68404652625906</v>
      </c>
      <c r="D780" s="4">
        <v>0.61278484806684996</v>
      </c>
      <c r="E780" s="4">
        <v>-4.7354250046403399</v>
      </c>
      <c r="F780" s="4">
        <v>5.6295911153308102</v>
      </c>
      <c r="G780" s="4">
        <v>-4.7354250046403399</v>
      </c>
      <c r="H780" s="4">
        <f t="shared" si="21"/>
        <v>-28.356315282013711</v>
      </c>
      <c r="I780" s="4">
        <f t="shared" si="21"/>
        <v>-31.68404652625906</v>
      </c>
      <c r="J780" s="4">
        <f t="shared" si="21"/>
        <v>-22.387215151933152</v>
      </c>
      <c r="K780" s="4">
        <f t="shared" si="21"/>
        <v>-27.735425004640341</v>
      </c>
      <c r="L780" s="4">
        <f t="shared" si="21"/>
        <v>-17.370408884669189</v>
      </c>
      <c r="M780" s="4">
        <f t="shared" si="21"/>
        <v>-27.735425004640341</v>
      </c>
    </row>
    <row r="781" spans="1:13" x14ac:dyDescent="0.25">
      <c r="A781" s="4">
        <v>77.8</v>
      </c>
      <c r="B781" s="4">
        <v>1.6353060451546699</v>
      </c>
      <c r="C781" s="4">
        <v>-1.69242519909068</v>
      </c>
      <c r="D781" s="4">
        <v>0.60440617523522899</v>
      </c>
      <c r="E781" s="4">
        <v>-4.7438036774719601</v>
      </c>
      <c r="F781" s="4">
        <v>5.6212124424991901</v>
      </c>
      <c r="G781" s="4">
        <v>-4.7438036774719601</v>
      </c>
      <c r="H781" s="4">
        <f t="shared" si="21"/>
        <v>-28.364693954845329</v>
      </c>
      <c r="I781" s="4">
        <f t="shared" si="21"/>
        <v>-31.692425199090678</v>
      </c>
      <c r="J781" s="4">
        <f t="shared" si="21"/>
        <v>-22.39559382476477</v>
      </c>
      <c r="K781" s="4">
        <f t="shared" si="21"/>
        <v>-27.743803677471959</v>
      </c>
      <c r="L781" s="4">
        <f t="shared" si="21"/>
        <v>-17.378787557500811</v>
      </c>
      <c r="M781" s="4">
        <f t="shared" si="21"/>
        <v>-27.743803677471959</v>
      </c>
    </row>
    <row r="782" spans="1:13" x14ac:dyDescent="0.25">
      <c r="A782" s="4">
        <v>77.900000000000006</v>
      </c>
      <c r="B782" s="4">
        <v>1.6269381349115299</v>
      </c>
      <c r="C782" s="4">
        <v>-1.70079310933381</v>
      </c>
      <c r="D782" s="4">
        <v>0.596038264992095</v>
      </c>
      <c r="E782" s="4">
        <v>-4.7521715877151003</v>
      </c>
      <c r="F782" s="4">
        <v>5.6128445322560596</v>
      </c>
      <c r="G782" s="4">
        <v>-4.7521715877151003</v>
      </c>
      <c r="H782" s="4">
        <f t="shared" si="21"/>
        <v>-28.37306186508847</v>
      </c>
      <c r="I782" s="4">
        <f t="shared" si="21"/>
        <v>-31.700793109333809</v>
      </c>
      <c r="J782" s="4">
        <f t="shared" si="21"/>
        <v>-22.403961735007904</v>
      </c>
      <c r="K782" s="4">
        <f t="shared" si="21"/>
        <v>-27.7521715877151</v>
      </c>
      <c r="L782" s="4">
        <f t="shared" si="21"/>
        <v>-17.387155467743941</v>
      </c>
      <c r="M782" s="4">
        <f t="shared" si="21"/>
        <v>-27.7521715877151</v>
      </c>
    </row>
    <row r="783" spans="1:13" x14ac:dyDescent="0.25">
      <c r="A783" s="4">
        <v>78</v>
      </c>
      <c r="B783" s="4">
        <v>1.61858095964279</v>
      </c>
      <c r="C783" s="4">
        <v>-1.7091502846025499</v>
      </c>
      <c r="D783" s="4">
        <v>0.58768108972335797</v>
      </c>
      <c r="E783" s="4">
        <v>-4.7605287629838298</v>
      </c>
      <c r="F783" s="4">
        <v>5.6044873569873204</v>
      </c>
      <c r="G783" s="4">
        <v>-4.7605287629838298</v>
      </c>
      <c r="H783" s="4">
        <f t="shared" si="21"/>
        <v>-28.381419040357208</v>
      </c>
      <c r="I783" s="4">
        <f t="shared" si="21"/>
        <v>-31.709150284602551</v>
      </c>
      <c r="J783" s="4">
        <f t="shared" si="21"/>
        <v>-22.412318910276642</v>
      </c>
      <c r="K783" s="4">
        <f t="shared" si="21"/>
        <v>-27.760528762983832</v>
      </c>
      <c r="L783" s="4">
        <f t="shared" si="21"/>
        <v>-17.39551264301268</v>
      </c>
      <c r="M783" s="4">
        <f t="shared" si="21"/>
        <v>-27.760528762983832</v>
      </c>
    </row>
    <row r="784" spans="1:13" x14ac:dyDescent="0.25">
      <c r="A784" s="4">
        <v>78.099999999999994</v>
      </c>
      <c r="B784" s="4">
        <v>1.6102344918404901</v>
      </c>
      <c r="C784" s="4">
        <v>-1.7174967524048499</v>
      </c>
      <c r="D784" s="4">
        <v>0.57933462192106</v>
      </c>
      <c r="E784" s="4">
        <v>-4.7688752307861302</v>
      </c>
      <c r="F784" s="4">
        <v>5.59614088918502</v>
      </c>
      <c r="G784" s="4">
        <v>-4.7688752307861302</v>
      </c>
      <c r="H784" s="4">
        <f t="shared" si="21"/>
        <v>-28.38976550815951</v>
      </c>
      <c r="I784" s="4">
        <f t="shared" si="21"/>
        <v>-31.717496752404848</v>
      </c>
      <c r="J784" s="4">
        <f t="shared" si="21"/>
        <v>-22.42066537807894</v>
      </c>
      <c r="K784" s="4">
        <f t="shared" si="21"/>
        <v>-27.768875230786129</v>
      </c>
      <c r="L784" s="4">
        <f t="shared" si="21"/>
        <v>-17.403859110814981</v>
      </c>
      <c r="M784" s="4">
        <f t="shared" si="21"/>
        <v>-27.768875230786129</v>
      </c>
    </row>
    <row r="785" spans="1:13" x14ac:dyDescent="0.25">
      <c r="A785" s="4">
        <v>78.2</v>
      </c>
      <c r="B785" s="4">
        <v>1.6018987041022801</v>
      </c>
      <c r="C785" s="4">
        <v>-1.7258325401430701</v>
      </c>
      <c r="D785" s="4">
        <v>0.57099883418284403</v>
      </c>
      <c r="E785" s="4">
        <v>-4.7772110185243504</v>
      </c>
      <c r="F785" s="4">
        <v>5.5878051014468104</v>
      </c>
      <c r="G785" s="4">
        <v>-4.7772110185243504</v>
      </c>
      <c r="H785" s="4">
        <f t="shared" si="21"/>
        <v>-28.398101295897721</v>
      </c>
      <c r="I785" s="4">
        <f t="shared" si="21"/>
        <v>-31.72583254014307</v>
      </c>
      <c r="J785" s="4">
        <f t="shared" si="21"/>
        <v>-22.429001165817155</v>
      </c>
      <c r="K785" s="4">
        <f t="shared" si="21"/>
        <v>-27.777211018524351</v>
      </c>
      <c r="L785" s="4">
        <f t="shared" si="21"/>
        <v>-17.412194898553189</v>
      </c>
      <c r="M785" s="4">
        <f t="shared" si="21"/>
        <v>-27.777211018524351</v>
      </c>
    </row>
    <row r="786" spans="1:13" x14ac:dyDescent="0.25">
      <c r="A786" s="4">
        <v>78.3</v>
      </c>
      <c r="B786" s="4">
        <v>1.5935735691308499</v>
      </c>
      <c r="C786" s="4">
        <v>-1.7341576751145</v>
      </c>
      <c r="D786" s="4">
        <v>0.56267369921141397</v>
      </c>
      <c r="E786" s="4">
        <v>-4.7855361534957801</v>
      </c>
      <c r="F786" s="4">
        <v>5.5794799664753798</v>
      </c>
      <c r="G786" s="4">
        <v>-4.7855361534957801</v>
      </c>
      <c r="H786" s="4">
        <f t="shared" si="21"/>
        <v>-28.40642643086915</v>
      </c>
      <c r="I786" s="4">
        <f t="shared" si="21"/>
        <v>-31.734157675114499</v>
      </c>
      <c r="J786" s="4">
        <f t="shared" si="21"/>
        <v>-22.437326300788587</v>
      </c>
      <c r="K786" s="4">
        <f t="shared" si="21"/>
        <v>-27.78553615349578</v>
      </c>
      <c r="L786" s="4">
        <f t="shared" si="21"/>
        <v>-17.420520033524621</v>
      </c>
      <c r="M786" s="4">
        <f t="shared" si="21"/>
        <v>-27.78553615349578</v>
      </c>
    </row>
    <row r="787" spans="1:13" x14ac:dyDescent="0.25">
      <c r="A787" s="4">
        <v>78.400000000000006</v>
      </c>
      <c r="B787" s="4">
        <v>1.58525905973342</v>
      </c>
      <c r="C787" s="4">
        <v>-1.74247218451192</v>
      </c>
      <c r="D787" s="4">
        <v>0.55435918981398802</v>
      </c>
      <c r="E787" s="4">
        <v>-4.7938506628931998</v>
      </c>
      <c r="F787" s="4">
        <v>5.5711654570779503</v>
      </c>
      <c r="G787" s="4">
        <v>-4.7938506628931998</v>
      </c>
      <c r="H787" s="4">
        <f t="shared" si="21"/>
        <v>-28.414740940266579</v>
      </c>
      <c r="I787" s="4">
        <f t="shared" si="21"/>
        <v>-31.742472184511922</v>
      </c>
      <c r="J787" s="4">
        <f t="shared" si="21"/>
        <v>-22.445640810186013</v>
      </c>
      <c r="K787" s="4">
        <f t="shared" si="21"/>
        <v>-27.793850662893199</v>
      </c>
      <c r="L787" s="4">
        <f t="shared" si="21"/>
        <v>-17.428834542922051</v>
      </c>
      <c r="M787" s="4">
        <f t="shared" si="21"/>
        <v>-27.793850662893199</v>
      </c>
    </row>
    <row r="788" spans="1:13" x14ac:dyDescent="0.25">
      <c r="A788" s="4">
        <v>78.5</v>
      </c>
      <c r="B788" s="4">
        <v>1.5769551488212099</v>
      </c>
      <c r="C788" s="4">
        <v>-1.75077609542413</v>
      </c>
      <c r="D788" s="4">
        <v>0.54605527890177596</v>
      </c>
      <c r="E788" s="4">
        <v>-4.8021545738054101</v>
      </c>
      <c r="F788" s="4">
        <v>5.56286154616574</v>
      </c>
      <c r="G788" s="4">
        <v>-4.8021545738054101</v>
      </c>
      <c r="H788" s="4">
        <f t="shared" si="21"/>
        <v>-28.423044851178791</v>
      </c>
      <c r="I788" s="4">
        <f t="shared" si="21"/>
        <v>-31.750776095424129</v>
      </c>
      <c r="J788" s="4">
        <f t="shared" si="21"/>
        <v>-22.453944721098225</v>
      </c>
      <c r="K788" s="4">
        <f t="shared" si="21"/>
        <v>-27.80215457380541</v>
      </c>
      <c r="L788" s="4">
        <f t="shared" si="21"/>
        <v>-17.437138453834258</v>
      </c>
      <c r="M788" s="4">
        <f t="shared" si="21"/>
        <v>-27.80215457380541</v>
      </c>
    </row>
    <row r="789" spans="1:13" x14ac:dyDescent="0.25">
      <c r="A789" s="4">
        <v>78.599999999999994</v>
      </c>
      <c r="B789" s="4">
        <v>1.56866180940888</v>
      </c>
      <c r="C789" s="4">
        <v>-1.7590694348364599</v>
      </c>
      <c r="D789" s="4">
        <v>0.53776193948944595</v>
      </c>
      <c r="E789" s="4">
        <v>-4.8104479132177396</v>
      </c>
      <c r="F789" s="4">
        <v>5.5545682067534097</v>
      </c>
      <c r="G789" s="4">
        <v>-4.8104479132177396</v>
      </c>
      <c r="H789" s="4">
        <f t="shared" si="21"/>
        <v>-28.43133819059112</v>
      </c>
      <c r="I789" s="4">
        <f t="shared" si="21"/>
        <v>-31.759069434836459</v>
      </c>
      <c r="J789" s="4">
        <f t="shared" si="21"/>
        <v>-22.462238060510554</v>
      </c>
      <c r="K789" s="4">
        <f t="shared" si="21"/>
        <v>-27.81044791321774</v>
      </c>
      <c r="L789" s="4">
        <f t="shared" si="21"/>
        <v>-17.445431793246591</v>
      </c>
      <c r="M789" s="4">
        <f t="shared" si="21"/>
        <v>-27.81044791321774</v>
      </c>
    </row>
    <row r="790" spans="1:13" x14ac:dyDescent="0.25">
      <c r="A790" s="4">
        <v>78.7</v>
      </c>
      <c r="B790" s="4">
        <v>1.5603790146140299</v>
      </c>
      <c r="C790" s="4">
        <v>-1.76735222963131</v>
      </c>
      <c r="D790" s="4">
        <v>0.529479144694596</v>
      </c>
      <c r="E790" s="4">
        <v>-4.8187307080125903</v>
      </c>
      <c r="F790" s="4">
        <v>5.5462854119585598</v>
      </c>
      <c r="G790" s="4">
        <v>-4.8187307080125903</v>
      </c>
      <c r="H790" s="4">
        <f t="shared" si="21"/>
        <v>-28.439620985385972</v>
      </c>
      <c r="I790" s="4">
        <f t="shared" si="21"/>
        <v>-31.76735222963131</v>
      </c>
      <c r="J790" s="4">
        <f t="shared" si="21"/>
        <v>-22.470520855305406</v>
      </c>
      <c r="K790" s="4">
        <f t="shared" si="21"/>
        <v>-27.818730708012591</v>
      </c>
      <c r="L790" s="4">
        <f t="shared" si="21"/>
        <v>-17.453714588041439</v>
      </c>
      <c r="M790" s="4">
        <f t="shared" si="21"/>
        <v>-27.818730708012591</v>
      </c>
    </row>
    <row r="791" spans="1:13" x14ac:dyDescent="0.25">
      <c r="A791" s="4">
        <v>78.8</v>
      </c>
      <c r="B791" s="4">
        <v>1.55210673765667</v>
      </c>
      <c r="C791" s="4">
        <v>-1.77562450658867</v>
      </c>
      <c r="D791" s="4">
        <v>0.52120686773723401</v>
      </c>
      <c r="E791" s="4">
        <v>-4.8270029849699601</v>
      </c>
      <c r="F791" s="4">
        <v>5.5380131350011998</v>
      </c>
      <c r="G791" s="4">
        <v>-4.8270029849699601</v>
      </c>
      <c r="H791" s="4">
        <f t="shared" si="21"/>
        <v>-28.447893262343332</v>
      </c>
      <c r="I791" s="4">
        <f t="shared" si="21"/>
        <v>-31.77562450658867</v>
      </c>
      <c r="J791" s="4">
        <f t="shared" si="21"/>
        <v>-22.478793132262766</v>
      </c>
      <c r="K791" s="4">
        <f t="shared" si="21"/>
        <v>-27.827002984969958</v>
      </c>
      <c r="L791" s="4">
        <f t="shared" si="21"/>
        <v>-17.461986864998799</v>
      </c>
      <c r="M791" s="4">
        <f t="shared" si="21"/>
        <v>-27.827002984969958</v>
      </c>
    </row>
    <row r="792" spans="1:13" x14ac:dyDescent="0.25">
      <c r="A792" s="4">
        <v>78.900000000000006</v>
      </c>
      <c r="B792" s="4">
        <v>1.5438449518586901</v>
      </c>
      <c r="C792" s="4">
        <v>-1.7838862923866501</v>
      </c>
      <c r="D792" s="4">
        <v>0.51294508193925903</v>
      </c>
      <c r="E792" s="4">
        <v>-4.8352647707679299</v>
      </c>
      <c r="F792" s="4">
        <v>5.5297513492032202</v>
      </c>
      <c r="G792" s="4">
        <v>-4.8352647707679299</v>
      </c>
      <c r="H792" s="4">
        <f t="shared" si="21"/>
        <v>-28.456155048141309</v>
      </c>
      <c r="I792" s="4">
        <f t="shared" si="21"/>
        <v>-31.783886292386651</v>
      </c>
      <c r="J792" s="4">
        <f t="shared" si="21"/>
        <v>-22.487054918060743</v>
      </c>
      <c r="K792" s="4">
        <f t="shared" si="21"/>
        <v>-27.835264770767928</v>
      </c>
      <c r="L792" s="4">
        <f t="shared" si="21"/>
        <v>-17.47024865079678</v>
      </c>
      <c r="M792" s="4">
        <f t="shared" si="21"/>
        <v>-27.835264770767928</v>
      </c>
    </row>
    <row r="793" spans="1:13" x14ac:dyDescent="0.25">
      <c r="A793" s="4">
        <v>79</v>
      </c>
      <c r="B793" s="4">
        <v>1.5355936306433799</v>
      </c>
      <c r="C793" s="4">
        <v>-1.79213761360197</v>
      </c>
      <c r="D793" s="4">
        <v>0.50469376072394201</v>
      </c>
      <c r="E793" s="4">
        <v>-4.8435160919832496</v>
      </c>
      <c r="F793" s="4">
        <v>5.5215000279879103</v>
      </c>
      <c r="G793" s="4">
        <v>-4.8435160919832496</v>
      </c>
      <c r="H793" s="4">
        <f t="shared" si="21"/>
        <v>-28.46440636935662</v>
      </c>
      <c r="I793" s="4">
        <f t="shared" si="21"/>
        <v>-31.79213761360197</v>
      </c>
      <c r="J793" s="4">
        <f t="shared" si="21"/>
        <v>-22.495306239276058</v>
      </c>
      <c r="K793" s="4">
        <f t="shared" si="21"/>
        <v>-27.843516091983251</v>
      </c>
      <c r="L793" s="4">
        <f t="shared" si="21"/>
        <v>-17.478499972012088</v>
      </c>
      <c r="M793" s="4">
        <f t="shared" si="21"/>
        <v>-27.843516091983251</v>
      </c>
    </row>
    <row r="794" spans="1:13" x14ac:dyDescent="0.25">
      <c r="A794" s="4">
        <v>79.099999999999994</v>
      </c>
      <c r="B794" s="4">
        <v>1.5273527475348501</v>
      </c>
      <c r="C794" s="4">
        <v>-1.8003784967104901</v>
      </c>
      <c r="D794" s="4">
        <v>0.49645287761541601</v>
      </c>
      <c r="E794" s="4">
        <v>-4.85175697509177</v>
      </c>
      <c r="F794" s="4">
        <v>5.5132591448793802</v>
      </c>
      <c r="G794" s="4">
        <v>-4.85175697509177</v>
      </c>
      <c r="H794" s="4">
        <f t="shared" si="21"/>
        <v>-28.472647252465151</v>
      </c>
      <c r="I794" s="4">
        <f t="shared" si="21"/>
        <v>-31.80037849671049</v>
      </c>
      <c r="J794" s="4">
        <f t="shared" si="21"/>
        <v>-22.503547122384585</v>
      </c>
      <c r="K794" s="4">
        <f t="shared" ref="K794:M857" si="22">E794-E$3</f>
        <v>-27.851756975091771</v>
      </c>
      <c r="L794" s="4">
        <f t="shared" si="22"/>
        <v>-17.486740855120619</v>
      </c>
      <c r="M794" s="4">
        <f t="shared" si="22"/>
        <v>-27.851756975091771</v>
      </c>
    </row>
    <row r="795" spans="1:13" x14ac:dyDescent="0.25">
      <c r="A795" s="4">
        <v>79.2</v>
      </c>
      <c r="B795" s="4">
        <v>1.5191222761576</v>
      </c>
      <c r="C795" s="4">
        <v>-1.80860896808775</v>
      </c>
      <c r="D795" s="4">
        <v>0.48822240623816099</v>
      </c>
      <c r="E795" s="4">
        <v>-4.85998744646903</v>
      </c>
      <c r="F795" s="4">
        <v>5.5050286735021201</v>
      </c>
      <c r="G795" s="4">
        <v>-4.85998744646903</v>
      </c>
      <c r="H795" s="4">
        <f t="shared" ref="H795:M858" si="23">B795-B$3</f>
        <v>-28.480877723842401</v>
      </c>
      <c r="I795" s="4">
        <f t="shared" si="23"/>
        <v>-31.80860896808775</v>
      </c>
      <c r="J795" s="4">
        <f t="shared" si="23"/>
        <v>-22.511777593761838</v>
      </c>
      <c r="K795" s="4">
        <f t="shared" si="22"/>
        <v>-27.859987446469031</v>
      </c>
      <c r="L795" s="4">
        <f t="shared" si="22"/>
        <v>-17.494971326497879</v>
      </c>
      <c r="M795" s="4">
        <f t="shared" si="22"/>
        <v>-27.859987446469031</v>
      </c>
    </row>
    <row r="796" spans="1:13" x14ac:dyDescent="0.25">
      <c r="A796" s="4">
        <v>79.3</v>
      </c>
      <c r="B796" s="4">
        <v>1.5109021902359401</v>
      </c>
      <c r="C796" s="4">
        <v>-1.8168290540094001</v>
      </c>
      <c r="D796" s="4">
        <v>0.48000232031650802</v>
      </c>
      <c r="E796" s="4">
        <v>-4.8682075323906799</v>
      </c>
      <c r="F796" s="4">
        <v>5.4968085875804702</v>
      </c>
      <c r="G796" s="4">
        <v>-4.8682075323906799</v>
      </c>
      <c r="H796" s="4">
        <f t="shared" si="23"/>
        <v>-28.489097809764061</v>
      </c>
      <c r="I796" s="4">
        <f t="shared" si="23"/>
        <v>-31.8168290540094</v>
      </c>
      <c r="J796" s="4">
        <f t="shared" si="23"/>
        <v>-22.519997679683492</v>
      </c>
      <c r="K796" s="4">
        <f t="shared" si="22"/>
        <v>-27.868207532390681</v>
      </c>
      <c r="L796" s="4">
        <f t="shared" si="22"/>
        <v>-17.503191412419529</v>
      </c>
      <c r="M796" s="4">
        <f t="shared" si="22"/>
        <v>-27.868207532390681</v>
      </c>
    </row>
    <row r="797" spans="1:13" x14ac:dyDescent="0.25">
      <c r="A797" s="4">
        <v>79.400000000000006</v>
      </c>
      <c r="B797" s="4">
        <v>1.5026924635935599</v>
      </c>
      <c r="C797" s="4">
        <v>-1.82503878065179</v>
      </c>
      <c r="D797" s="4">
        <v>0.47179259367411902</v>
      </c>
      <c r="E797" s="4">
        <v>-4.8764172590330697</v>
      </c>
      <c r="F797" s="4">
        <v>5.4885988609380796</v>
      </c>
      <c r="G797" s="4">
        <v>-4.8764172590330697</v>
      </c>
      <c r="H797" s="4">
        <f t="shared" si="23"/>
        <v>-28.497307536406439</v>
      </c>
      <c r="I797" s="4">
        <f t="shared" si="23"/>
        <v>-31.825038780651791</v>
      </c>
      <c r="J797" s="4">
        <f t="shared" si="23"/>
        <v>-22.52820740632588</v>
      </c>
      <c r="K797" s="4">
        <f t="shared" si="22"/>
        <v>-27.876417259033069</v>
      </c>
      <c r="L797" s="4">
        <f t="shared" si="22"/>
        <v>-17.51140113906192</v>
      </c>
      <c r="M797" s="4">
        <f t="shared" si="22"/>
        <v>-27.876417259033069</v>
      </c>
    </row>
    <row r="798" spans="1:13" x14ac:dyDescent="0.25">
      <c r="A798" s="4">
        <v>79.5</v>
      </c>
      <c r="B798" s="4">
        <v>1.49449307015295</v>
      </c>
      <c r="C798" s="4">
        <v>-1.8332381740924</v>
      </c>
      <c r="D798" s="4">
        <v>0.46359320023351003</v>
      </c>
      <c r="E798" s="4">
        <v>-4.8846166524736798</v>
      </c>
      <c r="F798" s="4">
        <v>5.4803994674974703</v>
      </c>
      <c r="G798" s="4">
        <v>-4.8846166524736798</v>
      </c>
      <c r="H798" s="4">
        <f t="shared" si="23"/>
        <v>-28.505506929847051</v>
      </c>
      <c r="I798" s="4">
        <f t="shared" si="23"/>
        <v>-31.833238174092401</v>
      </c>
      <c r="J798" s="4">
        <f t="shared" si="23"/>
        <v>-22.536406799766489</v>
      </c>
      <c r="K798" s="4">
        <f t="shared" si="22"/>
        <v>-27.884616652473682</v>
      </c>
      <c r="L798" s="4">
        <f t="shared" si="22"/>
        <v>-17.51960053250253</v>
      </c>
      <c r="M798" s="4">
        <f t="shared" si="22"/>
        <v>-27.884616652473682</v>
      </c>
    </row>
    <row r="799" spans="1:13" x14ac:dyDescent="0.25">
      <c r="A799" s="4">
        <v>79.599999999999994</v>
      </c>
      <c r="B799" s="4">
        <v>1.4863039839349701</v>
      </c>
      <c r="C799" s="4">
        <v>-1.8414272603103801</v>
      </c>
      <c r="D799" s="4">
        <v>0.45540411401552899</v>
      </c>
      <c r="E799" s="4">
        <v>-4.8928057386916599</v>
      </c>
      <c r="F799" s="4">
        <v>5.4722103812794902</v>
      </c>
      <c r="G799" s="4">
        <v>-4.8928057386916599</v>
      </c>
      <c r="H799" s="4">
        <f t="shared" si="23"/>
        <v>-28.51369601606503</v>
      </c>
      <c r="I799" s="4">
        <f t="shared" si="23"/>
        <v>-31.841427260310379</v>
      </c>
      <c r="J799" s="4">
        <f t="shared" si="23"/>
        <v>-22.544595885984471</v>
      </c>
      <c r="K799" s="4">
        <f t="shared" si="22"/>
        <v>-27.89280573869166</v>
      </c>
      <c r="L799" s="4">
        <f t="shared" si="22"/>
        <v>-17.527789618720512</v>
      </c>
      <c r="M799" s="4">
        <f t="shared" si="22"/>
        <v>-27.89280573869166</v>
      </c>
    </row>
    <row r="800" spans="1:13" x14ac:dyDescent="0.25">
      <c r="A800" s="4">
        <v>79.7</v>
      </c>
      <c r="B800" s="4">
        <v>1.4781251790583201</v>
      </c>
      <c r="C800" s="4">
        <v>-1.8496060651870301</v>
      </c>
      <c r="D800" s="4">
        <v>0.44722530913887898</v>
      </c>
      <c r="E800" s="4">
        <v>-4.9009845435683097</v>
      </c>
      <c r="F800" s="4">
        <v>5.4640315764028404</v>
      </c>
      <c r="G800" s="4">
        <v>-4.9009845435683097</v>
      </c>
      <c r="H800" s="4">
        <f t="shared" si="23"/>
        <v>-28.521874820941679</v>
      </c>
      <c r="I800" s="4">
        <f t="shared" si="23"/>
        <v>-31.849606065187029</v>
      </c>
      <c r="J800" s="4">
        <f t="shared" si="23"/>
        <v>-22.552774690861121</v>
      </c>
      <c r="K800" s="4">
        <f t="shared" si="22"/>
        <v>-27.90098454356831</v>
      </c>
      <c r="L800" s="4">
        <f t="shared" si="22"/>
        <v>-17.535968423597161</v>
      </c>
      <c r="M800" s="4">
        <f t="shared" si="22"/>
        <v>-27.90098454356831</v>
      </c>
    </row>
    <row r="801" spans="1:13" x14ac:dyDescent="0.25">
      <c r="A801" s="4">
        <v>79.8</v>
      </c>
      <c r="B801" s="4">
        <v>1.46995662973906</v>
      </c>
      <c r="C801" s="4">
        <v>-1.8577746145062899</v>
      </c>
      <c r="D801" s="4">
        <v>0.439056759819625</v>
      </c>
      <c r="E801" s="4">
        <v>-4.9091530928875597</v>
      </c>
      <c r="F801" s="4">
        <v>5.4558630270835904</v>
      </c>
      <c r="G801" s="4">
        <v>-4.9091530928875597</v>
      </c>
      <c r="H801" s="4">
        <f t="shared" si="23"/>
        <v>-28.530043370260941</v>
      </c>
      <c r="I801" s="4">
        <f t="shared" si="23"/>
        <v>-31.85777461450629</v>
      </c>
      <c r="J801" s="4">
        <f t="shared" si="23"/>
        <v>-22.560943240180375</v>
      </c>
      <c r="K801" s="4">
        <f t="shared" si="22"/>
        <v>-27.909153092887561</v>
      </c>
      <c r="L801" s="4">
        <f t="shared" si="22"/>
        <v>-17.544136972916409</v>
      </c>
      <c r="M801" s="4">
        <f t="shared" si="22"/>
        <v>-27.909153092887561</v>
      </c>
    </row>
    <row r="802" spans="1:13" x14ac:dyDescent="0.25">
      <c r="A802" s="4">
        <v>79.900000000000006</v>
      </c>
      <c r="B802" s="4">
        <v>1.46179831029013</v>
      </c>
      <c r="C802" s="4">
        <v>-1.86593293395522</v>
      </c>
      <c r="D802" s="4">
        <v>0.43089844037069303</v>
      </c>
      <c r="E802" s="4">
        <v>-4.9173114123364998</v>
      </c>
      <c r="F802" s="4">
        <v>5.4477047076346601</v>
      </c>
      <c r="G802" s="4">
        <v>-4.9173114123364998</v>
      </c>
      <c r="H802" s="4">
        <f t="shared" si="23"/>
        <v>-28.538201689709869</v>
      </c>
      <c r="I802" s="4">
        <f t="shared" si="23"/>
        <v>-31.865932933955222</v>
      </c>
      <c r="J802" s="4">
        <f t="shared" si="23"/>
        <v>-22.569101559629306</v>
      </c>
      <c r="K802" s="4">
        <f t="shared" si="22"/>
        <v>-27.917311412336499</v>
      </c>
      <c r="L802" s="4">
        <f t="shared" si="22"/>
        <v>-17.55229529236534</v>
      </c>
      <c r="M802" s="4">
        <f t="shared" si="22"/>
        <v>-27.917311412336499</v>
      </c>
    </row>
    <row r="803" spans="1:13" x14ac:dyDescent="0.25">
      <c r="A803" s="4">
        <v>80</v>
      </c>
      <c r="B803" s="4">
        <v>1.45365019512085</v>
      </c>
      <c r="C803" s="4">
        <v>-1.8740810491244999</v>
      </c>
      <c r="D803" s="4">
        <v>0.42275032520140998</v>
      </c>
      <c r="E803" s="4">
        <v>-4.9254595275057804</v>
      </c>
      <c r="F803" s="4">
        <v>5.4395565924653697</v>
      </c>
      <c r="G803" s="4">
        <v>-4.9254595275057804</v>
      </c>
      <c r="H803" s="4">
        <f t="shared" si="23"/>
        <v>-28.546349804879149</v>
      </c>
      <c r="I803" s="4">
        <f t="shared" si="23"/>
        <v>-31.874081049124499</v>
      </c>
      <c r="J803" s="4">
        <f t="shared" si="23"/>
        <v>-22.57724967479859</v>
      </c>
      <c r="K803" s="4">
        <f t="shared" si="22"/>
        <v>-27.92545952750578</v>
      </c>
      <c r="L803" s="4">
        <f t="shared" si="22"/>
        <v>-17.560443407534631</v>
      </c>
      <c r="M803" s="4">
        <f t="shared" si="22"/>
        <v>-27.92545952750578</v>
      </c>
    </row>
    <row r="804" spans="1:13" x14ac:dyDescent="0.25">
      <c r="A804" s="4">
        <v>80.099999999999994</v>
      </c>
      <c r="B804" s="4">
        <v>1.44551225873643</v>
      </c>
      <c r="C804" s="4">
        <v>-1.88221898550891</v>
      </c>
      <c r="D804" s="4">
        <v>0.41461238881699902</v>
      </c>
      <c r="E804" s="4">
        <v>-4.93359746389019</v>
      </c>
      <c r="F804" s="4">
        <v>5.4314186560809601</v>
      </c>
      <c r="G804" s="4">
        <v>-4.93359746389019</v>
      </c>
      <c r="H804" s="4">
        <f t="shared" si="23"/>
        <v>-28.554487741263571</v>
      </c>
      <c r="I804" s="4">
        <f t="shared" si="23"/>
        <v>-31.88221898550891</v>
      </c>
      <c r="J804" s="4">
        <f t="shared" si="23"/>
        <v>-22.585387611183002</v>
      </c>
      <c r="K804" s="4">
        <f t="shared" si="22"/>
        <v>-27.933597463890191</v>
      </c>
      <c r="L804" s="4">
        <f t="shared" si="22"/>
        <v>-17.568581343919039</v>
      </c>
      <c r="M804" s="4">
        <f t="shared" si="22"/>
        <v>-27.933597463890191</v>
      </c>
    </row>
    <row r="805" spans="1:13" x14ac:dyDescent="0.25">
      <c r="A805" s="4">
        <v>80.2</v>
      </c>
      <c r="B805" s="4">
        <v>1.43738447573755</v>
      </c>
      <c r="C805" s="4">
        <v>-1.8903467685077999</v>
      </c>
      <c r="D805" s="4">
        <v>0.40648460581811102</v>
      </c>
      <c r="E805" s="4">
        <v>-4.9417252468890798</v>
      </c>
      <c r="F805" s="4">
        <v>5.4232908730820801</v>
      </c>
      <c r="G805" s="4">
        <v>-4.9417252468890798</v>
      </c>
      <c r="H805" s="4">
        <f t="shared" si="23"/>
        <v>-28.562615524262451</v>
      </c>
      <c r="I805" s="4">
        <f t="shared" si="23"/>
        <v>-31.890346768507801</v>
      </c>
      <c r="J805" s="4">
        <f t="shared" si="23"/>
        <v>-22.593515394181889</v>
      </c>
      <c r="K805" s="4">
        <f t="shared" si="22"/>
        <v>-27.941725246889078</v>
      </c>
      <c r="L805" s="4">
        <f t="shared" si="22"/>
        <v>-17.576709126917919</v>
      </c>
      <c r="M805" s="4">
        <f t="shared" si="22"/>
        <v>-27.941725246889078</v>
      </c>
    </row>
    <row r="806" spans="1:13" x14ac:dyDescent="0.25">
      <c r="A806" s="4">
        <v>80.3</v>
      </c>
      <c r="B806" s="4">
        <v>1.4292668208197901</v>
      </c>
      <c r="C806" s="4">
        <v>-1.8984644234255601</v>
      </c>
      <c r="D806" s="4">
        <v>0.39836695090035001</v>
      </c>
      <c r="E806" s="4">
        <v>-4.9498429018068402</v>
      </c>
      <c r="F806" s="4">
        <v>5.41517321816431</v>
      </c>
      <c r="G806" s="4">
        <v>-4.9498429018068402</v>
      </c>
      <c r="H806" s="4">
        <f t="shared" si="23"/>
        <v>-28.570733179180209</v>
      </c>
      <c r="I806" s="4">
        <f t="shared" si="23"/>
        <v>-31.898464423425558</v>
      </c>
      <c r="J806" s="4">
        <f t="shared" si="23"/>
        <v>-22.60163304909965</v>
      </c>
      <c r="K806" s="4">
        <f t="shared" si="22"/>
        <v>-27.949842901806839</v>
      </c>
      <c r="L806" s="4">
        <f t="shared" si="22"/>
        <v>-17.584826781835691</v>
      </c>
      <c r="M806" s="4">
        <f t="shared" si="22"/>
        <v>-27.949842901806839</v>
      </c>
    </row>
    <row r="807" spans="1:13" x14ac:dyDescent="0.25">
      <c r="A807" s="4">
        <v>80.400000000000006</v>
      </c>
      <c r="B807" s="4">
        <v>1.42115926877323</v>
      </c>
      <c r="C807" s="4">
        <v>-1.90657197547212</v>
      </c>
      <c r="D807" s="4">
        <v>0.39025939885379601</v>
      </c>
      <c r="E807" s="4">
        <v>-4.9579504538533898</v>
      </c>
      <c r="F807" s="4">
        <v>5.4070656661177603</v>
      </c>
      <c r="G807" s="4">
        <v>-4.9579504538533898</v>
      </c>
      <c r="H807" s="4">
        <f t="shared" si="23"/>
        <v>-28.578840731226769</v>
      </c>
      <c r="I807" s="4">
        <f t="shared" si="23"/>
        <v>-31.906571975472119</v>
      </c>
      <c r="J807" s="4">
        <f t="shared" si="23"/>
        <v>-22.609740601146203</v>
      </c>
      <c r="K807" s="4">
        <f t="shared" si="22"/>
        <v>-27.957950453853389</v>
      </c>
      <c r="L807" s="4">
        <f t="shared" si="22"/>
        <v>-17.592934333882241</v>
      </c>
      <c r="M807" s="4">
        <f t="shared" si="22"/>
        <v>-27.957950453853389</v>
      </c>
    </row>
    <row r="808" spans="1:13" x14ac:dyDescent="0.25">
      <c r="A808" s="4">
        <v>80.5</v>
      </c>
      <c r="B808" s="4">
        <v>1.4130617944819699</v>
      </c>
      <c r="C808" s="4">
        <v>-1.9146694497633701</v>
      </c>
      <c r="D808" s="4">
        <v>0.382161924562537</v>
      </c>
      <c r="E808" s="4">
        <v>-4.9660479281446497</v>
      </c>
      <c r="F808" s="4">
        <v>5.3989681918264996</v>
      </c>
      <c r="G808" s="4">
        <v>-4.9660479281446497</v>
      </c>
      <c r="H808" s="4">
        <f t="shared" si="23"/>
        <v>-28.586938205518031</v>
      </c>
      <c r="I808" s="4">
        <f t="shared" si="23"/>
        <v>-31.91466944976337</v>
      </c>
      <c r="J808" s="4">
        <f t="shared" si="23"/>
        <v>-22.617838075437461</v>
      </c>
      <c r="K808" s="4">
        <f t="shared" si="22"/>
        <v>-27.966047928144651</v>
      </c>
      <c r="L808" s="4">
        <f t="shared" si="22"/>
        <v>-17.601031808173502</v>
      </c>
      <c r="M808" s="4">
        <f t="shared" si="22"/>
        <v>-27.966047928144651</v>
      </c>
    </row>
    <row r="809" spans="1:13" x14ac:dyDescent="0.25">
      <c r="A809" s="4">
        <v>80.599999999999994</v>
      </c>
      <c r="B809" s="4">
        <v>1.4049743729236399</v>
      </c>
      <c r="C809" s="4">
        <v>-1.92275687132171</v>
      </c>
      <c r="D809" s="4">
        <v>0.37407450300420497</v>
      </c>
      <c r="E809" s="4">
        <v>-4.9741353497029897</v>
      </c>
      <c r="F809" s="4">
        <v>5.3908807702681703</v>
      </c>
      <c r="G809" s="4">
        <v>-4.9741353497029897</v>
      </c>
      <c r="H809" s="4">
        <f t="shared" si="23"/>
        <v>-28.59502562707636</v>
      </c>
      <c r="I809" s="4">
        <f t="shared" si="23"/>
        <v>-31.92275687132171</v>
      </c>
      <c r="J809" s="4">
        <f t="shared" si="23"/>
        <v>-22.625925496995794</v>
      </c>
      <c r="K809" s="4">
        <f t="shared" si="22"/>
        <v>-27.974135349702991</v>
      </c>
      <c r="L809" s="4">
        <f t="shared" si="22"/>
        <v>-17.609119229731832</v>
      </c>
      <c r="M809" s="4">
        <f t="shared" si="22"/>
        <v>-27.974135349702991</v>
      </c>
    </row>
    <row r="810" spans="1:13" x14ac:dyDescent="0.25">
      <c r="A810" s="4">
        <v>80.7</v>
      </c>
      <c r="B810" s="4">
        <v>1.3968969791689401</v>
      </c>
      <c r="C810" s="4">
        <v>-1.9308342650764001</v>
      </c>
      <c r="D810" s="4">
        <v>0.36599710924950701</v>
      </c>
      <c r="E810" s="4">
        <v>-4.9822127434576799</v>
      </c>
      <c r="F810" s="4">
        <v>5.3828033765134702</v>
      </c>
      <c r="G810" s="4">
        <v>-4.9822127434576799</v>
      </c>
      <c r="H810" s="4">
        <f t="shared" si="23"/>
        <v>-28.60310302083106</v>
      </c>
      <c r="I810" s="4">
        <f t="shared" si="23"/>
        <v>-31.930834265076399</v>
      </c>
      <c r="J810" s="4">
        <f t="shared" si="23"/>
        <v>-22.634002890750494</v>
      </c>
      <c r="K810" s="4">
        <f t="shared" si="22"/>
        <v>-27.98221274345768</v>
      </c>
      <c r="L810" s="4">
        <f t="shared" si="22"/>
        <v>-17.617196623486528</v>
      </c>
      <c r="M810" s="4">
        <f t="shared" si="22"/>
        <v>-27.98221274345768</v>
      </c>
    </row>
    <row r="811" spans="1:13" x14ac:dyDescent="0.25">
      <c r="A811" s="4">
        <v>80.8</v>
      </c>
      <c r="B811" s="4">
        <v>1.3888295883812101</v>
      </c>
      <c r="C811" s="4">
        <v>-1.9389016558641401</v>
      </c>
      <c r="D811" s="4">
        <v>0.35792971846177302</v>
      </c>
      <c r="E811" s="4">
        <v>-4.9902801342454204</v>
      </c>
      <c r="F811" s="4">
        <v>5.3747359857257404</v>
      </c>
      <c r="G811" s="4">
        <v>-4.9902801342454204</v>
      </c>
      <c r="H811" s="4">
        <f t="shared" si="23"/>
        <v>-28.61117041161879</v>
      </c>
      <c r="I811" s="4">
        <f t="shared" si="23"/>
        <v>-31.938901655864139</v>
      </c>
      <c r="J811" s="4">
        <f t="shared" si="23"/>
        <v>-22.642070281538228</v>
      </c>
      <c r="K811" s="4">
        <f t="shared" si="22"/>
        <v>-27.99028013424542</v>
      </c>
      <c r="L811" s="4">
        <f t="shared" si="22"/>
        <v>-17.625264014274258</v>
      </c>
      <c r="M811" s="4">
        <f t="shared" si="22"/>
        <v>-27.99028013424542</v>
      </c>
    </row>
    <row r="812" spans="1:13" x14ac:dyDescent="0.25">
      <c r="A812" s="4">
        <v>80.900000000000006</v>
      </c>
      <c r="B812" s="4">
        <v>1.3807721758159199</v>
      </c>
      <c r="C812" s="4">
        <v>-1.94695906842943</v>
      </c>
      <c r="D812" s="4">
        <v>0.349872305896479</v>
      </c>
      <c r="E812" s="4">
        <v>-4.9983375468107099</v>
      </c>
      <c r="F812" s="4">
        <v>5.3666785731604403</v>
      </c>
      <c r="G812" s="4">
        <v>-4.9983375468107099</v>
      </c>
      <c r="H812" s="4">
        <f t="shared" si="23"/>
        <v>-28.61922782418408</v>
      </c>
      <c r="I812" s="4">
        <f t="shared" si="23"/>
        <v>-31.946959068429429</v>
      </c>
      <c r="J812" s="4">
        <f t="shared" si="23"/>
        <v>-22.650127694103521</v>
      </c>
      <c r="K812" s="4">
        <f t="shared" si="22"/>
        <v>-27.99833754681071</v>
      </c>
      <c r="L812" s="4">
        <f t="shared" si="22"/>
        <v>-17.633321426839558</v>
      </c>
      <c r="M812" s="4">
        <f t="shared" si="22"/>
        <v>-27.99833754681071</v>
      </c>
    </row>
    <row r="813" spans="1:13" x14ac:dyDescent="0.25">
      <c r="A813" s="4">
        <v>81</v>
      </c>
      <c r="B813" s="4">
        <v>1.3727247168202501</v>
      </c>
      <c r="C813" s="4">
        <v>-1.9550065274250901</v>
      </c>
      <c r="D813" s="4">
        <v>0.34182484690081799</v>
      </c>
      <c r="E813" s="4">
        <v>-5.0063850058063704</v>
      </c>
      <c r="F813" s="4">
        <v>5.3586311141647798</v>
      </c>
      <c r="G813" s="4">
        <v>-5.0063850058063704</v>
      </c>
      <c r="H813" s="4">
        <f t="shared" si="23"/>
        <v>-28.627275283179749</v>
      </c>
      <c r="I813" s="4">
        <f t="shared" si="23"/>
        <v>-31.955006527425091</v>
      </c>
      <c r="J813" s="4">
        <f t="shared" si="23"/>
        <v>-22.658175153099183</v>
      </c>
      <c r="K813" s="4">
        <f t="shared" si="22"/>
        <v>-28.006385005806372</v>
      </c>
      <c r="L813" s="4">
        <f t="shared" si="22"/>
        <v>-17.64136888583522</v>
      </c>
      <c r="M813" s="4">
        <f t="shared" si="22"/>
        <v>-28.006385005806372</v>
      </c>
    </row>
    <row r="814" spans="1:13" x14ac:dyDescent="0.25">
      <c r="A814" s="4">
        <v>81.099999999999994</v>
      </c>
      <c r="B814" s="4">
        <v>1.36468718683266</v>
      </c>
      <c r="C814" s="4">
        <v>-1.96304405741268</v>
      </c>
      <c r="D814" s="4">
        <v>0.333787316913225</v>
      </c>
      <c r="E814" s="4">
        <v>-5.01442253579396</v>
      </c>
      <c r="F814" s="4">
        <v>5.3505935841771901</v>
      </c>
      <c r="G814" s="4">
        <v>-5.01442253579396</v>
      </c>
      <c r="H814" s="4">
        <f t="shared" si="23"/>
        <v>-28.635312813167339</v>
      </c>
      <c r="I814" s="4">
        <f t="shared" si="23"/>
        <v>-31.963044057412681</v>
      </c>
      <c r="J814" s="4">
        <f t="shared" si="23"/>
        <v>-22.666212683086776</v>
      </c>
      <c r="K814" s="4">
        <f t="shared" si="22"/>
        <v>-28.014422535793962</v>
      </c>
      <c r="L814" s="4">
        <f t="shared" si="22"/>
        <v>-17.64940641582281</v>
      </c>
      <c r="M814" s="4">
        <f t="shared" si="22"/>
        <v>-28.014422535793962</v>
      </c>
    </row>
    <row r="815" spans="1:13" x14ac:dyDescent="0.25">
      <c r="A815" s="4">
        <v>81.2</v>
      </c>
      <c r="B815" s="4">
        <v>1.35665956138237</v>
      </c>
      <c r="C815" s="4">
        <v>-1.97107168286297</v>
      </c>
      <c r="D815" s="4">
        <v>0.32575969146293299</v>
      </c>
      <c r="E815" s="4">
        <v>-5.02245016124425</v>
      </c>
      <c r="F815" s="4">
        <v>5.3425659587269001</v>
      </c>
      <c r="G815" s="4">
        <v>-5.02245016124425</v>
      </c>
      <c r="H815" s="4">
        <f t="shared" si="23"/>
        <v>-28.643340438617631</v>
      </c>
      <c r="I815" s="4">
        <f t="shared" si="23"/>
        <v>-31.97107168286297</v>
      </c>
      <c r="J815" s="4">
        <f t="shared" si="23"/>
        <v>-22.674240308537065</v>
      </c>
      <c r="K815" s="4">
        <f t="shared" si="22"/>
        <v>-28.022450161244251</v>
      </c>
      <c r="L815" s="4">
        <f t="shared" si="22"/>
        <v>-17.657434041273099</v>
      </c>
      <c r="M815" s="4">
        <f t="shared" si="22"/>
        <v>-28.022450161244251</v>
      </c>
    </row>
    <row r="816" spans="1:13" x14ac:dyDescent="0.25">
      <c r="A816" s="4">
        <v>81.3</v>
      </c>
      <c r="B816" s="4">
        <v>1.3486418160889799</v>
      </c>
      <c r="C816" s="4">
        <v>-1.97908942815637</v>
      </c>
      <c r="D816" s="4">
        <v>0.31774194616954099</v>
      </c>
      <c r="E816" s="4">
        <v>-5.0304679065376501</v>
      </c>
      <c r="F816" s="4">
        <v>5.3345482134335001</v>
      </c>
      <c r="G816" s="4">
        <v>-5.0304679065376501</v>
      </c>
      <c r="H816" s="4">
        <f t="shared" si="23"/>
        <v>-28.651358183911022</v>
      </c>
      <c r="I816" s="4">
        <f t="shared" si="23"/>
        <v>-31.979089428156371</v>
      </c>
      <c r="J816" s="4">
        <f t="shared" si="23"/>
        <v>-22.682258053830459</v>
      </c>
      <c r="K816" s="4">
        <f t="shared" si="22"/>
        <v>-28.030467906537652</v>
      </c>
      <c r="L816" s="4">
        <f t="shared" si="22"/>
        <v>-17.6654517865665</v>
      </c>
      <c r="M816" s="4">
        <f t="shared" si="22"/>
        <v>-28.030467906537652</v>
      </c>
    </row>
    <row r="817" spans="1:13" x14ac:dyDescent="0.25">
      <c r="A817" s="4">
        <v>81.400000000000006</v>
      </c>
      <c r="B817" s="4">
        <v>1.34063392666198</v>
      </c>
      <c r="C817" s="4">
        <v>-1.9870973175833699</v>
      </c>
      <c r="D817" s="4">
        <v>0.309734056742546</v>
      </c>
      <c r="E817" s="4">
        <v>-5.03847579596464</v>
      </c>
      <c r="F817" s="4">
        <v>5.3265403240065101</v>
      </c>
      <c r="G817" s="4">
        <v>-5.03847579596464</v>
      </c>
      <c r="H817" s="4">
        <f t="shared" si="23"/>
        <v>-28.65936607333802</v>
      </c>
      <c r="I817" s="4">
        <f t="shared" si="23"/>
        <v>-31.98709731758337</v>
      </c>
      <c r="J817" s="4">
        <f t="shared" si="23"/>
        <v>-22.690265943257454</v>
      </c>
      <c r="K817" s="4">
        <f t="shared" si="22"/>
        <v>-28.03847579596464</v>
      </c>
      <c r="L817" s="4">
        <f t="shared" si="22"/>
        <v>-17.673459675993492</v>
      </c>
      <c r="M817" s="4">
        <f t="shared" si="22"/>
        <v>-28.03847579596464</v>
      </c>
    </row>
    <row r="818" spans="1:13" x14ac:dyDescent="0.25">
      <c r="A818" s="4">
        <v>81.5</v>
      </c>
      <c r="B818" s="4">
        <v>1.3326358689003499</v>
      </c>
      <c r="C818" s="4">
        <v>-1.995095375345</v>
      </c>
      <c r="D818" s="4">
        <v>0.30173599898091702</v>
      </c>
      <c r="E818" s="4">
        <v>-5.0464738537262699</v>
      </c>
      <c r="F818" s="4">
        <v>5.3185422662448802</v>
      </c>
      <c r="G818" s="4">
        <v>-5.0464738537262699</v>
      </c>
      <c r="H818" s="4">
        <f t="shared" si="23"/>
        <v>-28.667364131099649</v>
      </c>
      <c r="I818" s="4">
        <f t="shared" si="23"/>
        <v>-31.995095375344999</v>
      </c>
      <c r="J818" s="4">
        <f t="shared" si="23"/>
        <v>-22.698264001019083</v>
      </c>
      <c r="K818" s="4">
        <f t="shared" si="22"/>
        <v>-28.046473853726269</v>
      </c>
      <c r="L818" s="4">
        <f t="shared" si="22"/>
        <v>-17.681457733755121</v>
      </c>
      <c r="M818" s="4">
        <f t="shared" si="22"/>
        <v>-28.046473853726269</v>
      </c>
    </row>
    <row r="819" spans="1:13" x14ac:dyDescent="0.25">
      <c r="A819" s="4">
        <v>81.599999999999994</v>
      </c>
      <c r="B819" s="4">
        <v>1.3246476186920799</v>
      </c>
      <c r="C819" s="4">
        <v>-2.00308362555326</v>
      </c>
      <c r="D819" s="4">
        <v>0.29374774877264598</v>
      </c>
      <c r="E819" s="4">
        <v>-5.0544621039345401</v>
      </c>
      <c r="F819" s="4">
        <v>5.31055401603661</v>
      </c>
      <c r="G819" s="4">
        <v>-5.0544621039345401</v>
      </c>
      <c r="H819" s="4">
        <f t="shared" si="23"/>
        <v>-28.675352381307921</v>
      </c>
      <c r="I819" s="4">
        <f t="shared" si="23"/>
        <v>-32.003083625553259</v>
      </c>
      <c r="J819" s="4">
        <f t="shared" si="23"/>
        <v>-22.706252251227355</v>
      </c>
      <c r="K819" s="4">
        <f t="shared" si="22"/>
        <v>-28.05446210393454</v>
      </c>
      <c r="L819" s="4">
        <f t="shared" si="22"/>
        <v>-17.689445983963388</v>
      </c>
      <c r="M819" s="4">
        <f t="shared" si="22"/>
        <v>-28.05446210393454</v>
      </c>
    </row>
    <row r="820" spans="1:13" x14ac:dyDescent="0.25">
      <c r="A820" s="4">
        <v>81.7</v>
      </c>
      <c r="B820" s="4">
        <v>1.3166691520137701</v>
      </c>
      <c r="C820" s="4">
        <v>-2.0110620922315801</v>
      </c>
      <c r="D820" s="4">
        <v>0.285769282094331</v>
      </c>
      <c r="E820" s="4">
        <v>-5.0624405706128597</v>
      </c>
      <c r="F820" s="4">
        <v>5.3025755493583002</v>
      </c>
      <c r="G820" s="4">
        <v>-5.0624405706128597</v>
      </c>
      <c r="H820" s="4">
        <f t="shared" si="23"/>
        <v>-28.68333084798623</v>
      </c>
      <c r="I820" s="4">
        <f t="shared" si="23"/>
        <v>-32.011062092231583</v>
      </c>
      <c r="J820" s="4">
        <f t="shared" si="23"/>
        <v>-22.714230717905668</v>
      </c>
      <c r="K820" s="4">
        <f t="shared" si="22"/>
        <v>-28.062440570612861</v>
      </c>
      <c r="L820" s="4">
        <f t="shared" si="22"/>
        <v>-17.697424450641698</v>
      </c>
      <c r="M820" s="4">
        <f t="shared" si="22"/>
        <v>-28.062440570612861</v>
      </c>
    </row>
    <row r="821" spans="1:13" x14ac:dyDescent="0.25">
      <c r="A821" s="4">
        <v>81.8</v>
      </c>
      <c r="B821" s="4">
        <v>1.30870044493016</v>
      </c>
      <c r="C821" s="4">
        <v>-2.0190307993151899</v>
      </c>
      <c r="D821" s="4">
        <v>0.27780057501071898</v>
      </c>
      <c r="E821" s="4">
        <v>-5.07040927769647</v>
      </c>
      <c r="F821" s="4">
        <v>5.2946068422746801</v>
      </c>
      <c r="G821" s="4">
        <v>-5.07040927769647</v>
      </c>
      <c r="H821" s="4">
        <f t="shared" si="23"/>
        <v>-28.69129955506984</v>
      </c>
      <c r="I821" s="4">
        <f t="shared" si="23"/>
        <v>-32.019030799315189</v>
      </c>
      <c r="J821" s="4">
        <f t="shared" si="23"/>
        <v>-22.722199424989281</v>
      </c>
      <c r="K821" s="4">
        <f t="shared" si="22"/>
        <v>-28.07040927769647</v>
      </c>
      <c r="L821" s="4">
        <f t="shared" si="22"/>
        <v>-17.705393157725318</v>
      </c>
      <c r="M821" s="4">
        <f t="shared" si="22"/>
        <v>-28.07040927769647</v>
      </c>
    </row>
    <row r="822" spans="1:13" x14ac:dyDescent="0.25">
      <c r="A822" s="4">
        <v>81.900000000000006</v>
      </c>
      <c r="B822" s="4">
        <v>1.3007414735937199</v>
      </c>
      <c r="C822" s="4">
        <v>-2.0269897706516198</v>
      </c>
      <c r="D822" s="4">
        <v>0.269841603674286</v>
      </c>
      <c r="E822" s="4">
        <v>-5.0783682490329003</v>
      </c>
      <c r="F822" s="4">
        <v>5.2866478709382498</v>
      </c>
      <c r="G822" s="4">
        <v>-5.0783682490329003</v>
      </c>
      <c r="H822" s="4">
        <f t="shared" si="23"/>
        <v>-28.699258526406279</v>
      </c>
      <c r="I822" s="4">
        <f t="shared" si="23"/>
        <v>-32.026989770651618</v>
      </c>
      <c r="J822" s="4">
        <f t="shared" si="23"/>
        <v>-22.730158396325713</v>
      </c>
      <c r="K822" s="4">
        <f t="shared" si="22"/>
        <v>-28.078368249032899</v>
      </c>
      <c r="L822" s="4">
        <f t="shared" si="22"/>
        <v>-17.71335212906175</v>
      </c>
      <c r="M822" s="4">
        <f t="shared" si="22"/>
        <v>-28.078368249032899</v>
      </c>
    </row>
    <row r="823" spans="1:13" x14ac:dyDescent="0.25">
      <c r="A823" s="4">
        <v>82</v>
      </c>
      <c r="B823" s="4">
        <v>1.2927922142442501</v>
      </c>
      <c r="C823" s="4">
        <v>-2.0349390300010901</v>
      </c>
      <c r="D823" s="4">
        <v>0.26189234432481501</v>
      </c>
      <c r="E823" s="4">
        <v>-5.0863175083823702</v>
      </c>
      <c r="F823" s="4">
        <v>5.27869861158878</v>
      </c>
      <c r="G823" s="4">
        <v>-5.0863175083823702</v>
      </c>
      <c r="H823" s="4">
        <f t="shared" si="23"/>
        <v>-28.707207785755749</v>
      </c>
      <c r="I823" s="4">
        <f t="shared" si="23"/>
        <v>-32.034939030001091</v>
      </c>
      <c r="J823" s="4">
        <f t="shared" si="23"/>
        <v>-22.738107655675186</v>
      </c>
      <c r="K823" s="4">
        <f t="shared" si="22"/>
        <v>-28.086317508382372</v>
      </c>
      <c r="L823" s="4">
        <f t="shared" si="22"/>
        <v>-17.72130138841122</v>
      </c>
      <c r="M823" s="4">
        <f t="shared" si="22"/>
        <v>-28.086317508382372</v>
      </c>
    </row>
    <row r="824" spans="1:13" x14ac:dyDescent="0.25">
      <c r="A824" s="4">
        <v>82.1</v>
      </c>
      <c r="B824" s="4">
        <v>1.28485264320839</v>
      </c>
      <c r="C824" s="4">
        <v>-2.0428786010369602</v>
      </c>
      <c r="D824" s="4">
        <v>0.25395277328895399</v>
      </c>
      <c r="E824" s="4">
        <v>-5.0942570794182398</v>
      </c>
      <c r="F824" s="4">
        <v>5.2707590405529201</v>
      </c>
      <c r="G824" s="4">
        <v>-5.0942570794182398</v>
      </c>
      <c r="H824" s="4">
        <f t="shared" si="23"/>
        <v>-28.715147356791611</v>
      </c>
      <c r="I824" s="4">
        <f t="shared" si="23"/>
        <v>-32.042878601036961</v>
      </c>
      <c r="J824" s="4">
        <f t="shared" si="23"/>
        <v>-22.746047226711045</v>
      </c>
      <c r="K824" s="4">
        <f t="shared" si="22"/>
        <v>-28.094257079418242</v>
      </c>
      <c r="L824" s="4">
        <f t="shared" si="22"/>
        <v>-17.729240959447079</v>
      </c>
      <c r="M824" s="4">
        <f t="shared" si="22"/>
        <v>-28.094257079418242</v>
      </c>
    </row>
    <row r="825" spans="1:13" x14ac:dyDescent="0.25">
      <c r="A825" s="4">
        <v>82.2</v>
      </c>
      <c r="B825" s="4">
        <v>1.27692273689924</v>
      </c>
      <c r="C825" s="4">
        <v>-2.0508085073461002</v>
      </c>
      <c r="D825" s="4">
        <v>0.24602286697980799</v>
      </c>
      <c r="E825" s="4">
        <v>-5.1021869857273803</v>
      </c>
      <c r="F825" s="4">
        <v>5.2628291342437699</v>
      </c>
      <c r="G825" s="4">
        <v>-5.1021869857273803</v>
      </c>
      <c r="H825" s="4">
        <f t="shared" si="23"/>
        <v>-28.723077263100759</v>
      </c>
      <c r="I825" s="4">
        <f t="shared" si="23"/>
        <v>-32.050808507346098</v>
      </c>
      <c r="J825" s="4">
        <f t="shared" si="23"/>
        <v>-22.753977133020193</v>
      </c>
      <c r="K825" s="4">
        <f t="shared" si="22"/>
        <v>-28.102186985727378</v>
      </c>
      <c r="L825" s="4">
        <f t="shared" si="22"/>
        <v>-17.73717086575623</v>
      </c>
      <c r="M825" s="4">
        <f t="shared" si="22"/>
        <v>-28.102186985727378</v>
      </c>
    </row>
    <row r="826" spans="1:13" x14ac:dyDescent="0.25">
      <c r="A826" s="4">
        <v>82.3</v>
      </c>
      <c r="B826" s="4">
        <v>1.2690024718159501</v>
      </c>
      <c r="C826" s="4">
        <v>-2.0587287724293901</v>
      </c>
      <c r="D826" s="4">
        <v>0.238102601896518</v>
      </c>
      <c r="E826" s="4">
        <v>-5.1101072508106702</v>
      </c>
      <c r="F826" s="4">
        <v>5.2549088691604799</v>
      </c>
      <c r="G826" s="4">
        <v>-5.1101072508106702</v>
      </c>
      <c r="H826" s="4">
        <f t="shared" si="23"/>
        <v>-28.730997528184052</v>
      </c>
      <c r="I826" s="4">
        <f t="shared" si="23"/>
        <v>-32.05872877242939</v>
      </c>
      <c r="J826" s="4">
        <f t="shared" si="23"/>
        <v>-22.761897398103482</v>
      </c>
      <c r="K826" s="4">
        <f t="shared" si="22"/>
        <v>-28.110107250810671</v>
      </c>
      <c r="L826" s="4">
        <f t="shared" si="22"/>
        <v>-17.745091130839519</v>
      </c>
      <c r="M826" s="4">
        <f t="shared" si="22"/>
        <v>-28.110107250810671</v>
      </c>
    </row>
    <row r="827" spans="1:13" x14ac:dyDescent="0.25">
      <c r="A827" s="4">
        <v>82.4</v>
      </c>
      <c r="B827" s="4">
        <v>1.2610918245432601</v>
      </c>
      <c r="C827" s="4">
        <v>-2.0666394197020801</v>
      </c>
      <c r="D827" s="4">
        <v>0.23019195462382799</v>
      </c>
      <c r="E827" s="4">
        <v>-5.1180178980833597</v>
      </c>
      <c r="F827" s="4">
        <v>5.2469982218877904</v>
      </c>
      <c r="G827" s="4">
        <v>-5.1180178980833597</v>
      </c>
      <c r="H827" s="4">
        <f t="shared" si="23"/>
        <v>-28.738908175456739</v>
      </c>
      <c r="I827" s="4">
        <f t="shared" si="23"/>
        <v>-32.066639419702078</v>
      </c>
      <c r="J827" s="4">
        <f t="shared" si="23"/>
        <v>-22.769808045376173</v>
      </c>
      <c r="K827" s="4">
        <f t="shared" si="22"/>
        <v>-28.118017898083359</v>
      </c>
      <c r="L827" s="4">
        <f t="shared" si="22"/>
        <v>-17.75300177811221</v>
      </c>
      <c r="M827" s="4">
        <f t="shared" si="22"/>
        <v>-28.118017898083359</v>
      </c>
    </row>
    <row r="828" spans="1:13" x14ac:dyDescent="0.25">
      <c r="A828" s="4">
        <v>82.5</v>
      </c>
      <c r="B828" s="4">
        <v>1.2531907717511199</v>
      </c>
      <c r="C828" s="4">
        <v>-2.07454047249422</v>
      </c>
      <c r="D828" s="4">
        <v>0.22229090183168901</v>
      </c>
      <c r="E828" s="4">
        <v>-5.1259189508754996</v>
      </c>
      <c r="F828" s="4">
        <v>5.2390971690956496</v>
      </c>
      <c r="G828" s="4">
        <v>-5.1259189508754996</v>
      </c>
      <c r="H828" s="4">
        <f t="shared" si="23"/>
        <v>-28.746809228248878</v>
      </c>
      <c r="I828" s="4">
        <f t="shared" si="23"/>
        <v>-32.07454047249422</v>
      </c>
      <c r="J828" s="4">
        <f t="shared" si="23"/>
        <v>-22.777709098168312</v>
      </c>
      <c r="K828" s="4">
        <f t="shared" si="22"/>
        <v>-28.125918950875501</v>
      </c>
      <c r="L828" s="4">
        <f t="shared" si="22"/>
        <v>-17.76090283090435</v>
      </c>
      <c r="M828" s="4">
        <f t="shared" si="22"/>
        <v>-28.125918950875501</v>
      </c>
    </row>
    <row r="829" spans="1:13" x14ac:dyDescent="0.25">
      <c r="A829" s="4">
        <v>82.6</v>
      </c>
      <c r="B829" s="4">
        <v>1.2452992901942701</v>
      </c>
      <c r="C829" s="4">
        <v>-2.0824319540510801</v>
      </c>
      <c r="D829" s="4">
        <v>0.214399420274831</v>
      </c>
      <c r="E829" s="4">
        <v>-5.1338104324323597</v>
      </c>
      <c r="F829" s="4">
        <v>5.2312056875388002</v>
      </c>
      <c r="G829" s="4">
        <v>-5.1338104324323597</v>
      </c>
      <c r="H829" s="4">
        <f t="shared" si="23"/>
        <v>-28.754700709805729</v>
      </c>
      <c r="I829" s="4">
        <f t="shared" si="23"/>
        <v>-32.082431954051081</v>
      </c>
      <c r="J829" s="4">
        <f t="shared" si="23"/>
        <v>-22.78560057972517</v>
      </c>
      <c r="K829" s="4">
        <f t="shared" si="22"/>
        <v>-28.133810432432359</v>
      </c>
      <c r="L829" s="4">
        <f t="shared" si="22"/>
        <v>-17.7687943124612</v>
      </c>
      <c r="M829" s="4">
        <f t="shared" si="22"/>
        <v>-28.133810432432359</v>
      </c>
    </row>
    <row r="830" spans="1:13" x14ac:dyDescent="0.25">
      <c r="A830" s="4">
        <v>82.7</v>
      </c>
      <c r="B830" s="4">
        <v>1.2374173567118001</v>
      </c>
      <c r="C830" s="4">
        <v>-2.0903138875335401</v>
      </c>
      <c r="D830" s="4">
        <v>0.20651748679236301</v>
      </c>
      <c r="E830" s="4">
        <v>-5.1416923659148299</v>
      </c>
      <c r="F830" s="4">
        <v>5.22332375405633</v>
      </c>
      <c r="G830" s="4">
        <v>-5.1416923659148299</v>
      </c>
      <c r="H830" s="4">
        <f t="shared" si="23"/>
        <v>-28.762582643288201</v>
      </c>
      <c r="I830" s="4">
        <f t="shared" si="23"/>
        <v>-32.09031388753354</v>
      </c>
      <c r="J830" s="4">
        <f t="shared" si="23"/>
        <v>-22.793482513207636</v>
      </c>
      <c r="K830" s="4">
        <f t="shared" si="22"/>
        <v>-28.141692365914828</v>
      </c>
      <c r="L830" s="4">
        <f t="shared" si="22"/>
        <v>-17.776676245943669</v>
      </c>
      <c r="M830" s="4">
        <f t="shared" si="22"/>
        <v>-28.141692365914828</v>
      </c>
    </row>
    <row r="831" spans="1:13" x14ac:dyDescent="0.25">
      <c r="A831" s="4">
        <v>82.8</v>
      </c>
      <c r="B831" s="4">
        <v>1.2295449482267999</v>
      </c>
      <c r="C831" s="4">
        <v>-2.0981862960185498</v>
      </c>
      <c r="D831" s="4">
        <v>0.198645078307362</v>
      </c>
      <c r="E831" s="4">
        <v>-5.1495647743998303</v>
      </c>
      <c r="F831" s="4">
        <v>5.2154513455713296</v>
      </c>
      <c r="G831" s="4">
        <v>-5.1495647743998303</v>
      </c>
      <c r="H831" s="4">
        <f t="shared" si="23"/>
        <v>-28.770455051773201</v>
      </c>
      <c r="I831" s="4">
        <f t="shared" si="23"/>
        <v>-32.098186296018547</v>
      </c>
      <c r="J831" s="4">
        <f t="shared" si="23"/>
        <v>-22.801354921692639</v>
      </c>
      <c r="K831" s="4">
        <f t="shared" si="22"/>
        <v>-28.149564774399831</v>
      </c>
      <c r="L831" s="4">
        <f t="shared" si="22"/>
        <v>-17.784548654428669</v>
      </c>
      <c r="M831" s="4">
        <f t="shared" si="22"/>
        <v>-28.149564774399831</v>
      </c>
    </row>
    <row r="832" spans="1:13" x14ac:dyDescent="0.25">
      <c r="A832" s="4">
        <v>82.9</v>
      </c>
      <c r="B832" s="4">
        <v>1.2216820417459</v>
      </c>
      <c r="C832" s="4">
        <v>-2.1060492024994502</v>
      </c>
      <c r="D832" s="4">
        <v>0.19078217182646001</v>
      </c>
      <c r="E832" s="4">
        <v>-5.1574276808807298</v>
      </c>
      <c r="F832" s="4">
        <v>5.2075884390904204</v>
      </c>
      <c r="G832" s="4">
        <v>-5.1574276808807298</v>
      </c>
      <c r="H832" s="4">
        <f t="shared" si="23"/>
        <v>-28.7783179582541</v>
      </c>
      <c r="I832" s="4">
        <f t="shared" si="23"/>
        <v>-32.106049202499449</v>
      </c>
      <c r="J832" s="4">
        <f t="shared" si="23"/>
        <v>-22.809217828173541</v>
      </c>
      <c r="K832" s="4">
        <f t="shared" si="22"/>
        <v>-28.15742768088073</v>
      </c>
      <c r="L832" s="4">
        <f t="shared" si="22"/>
        <v>-17.792411560909578</v>
      </c>
      <c r="M832" s="4">
        <f t="shared" si="22"/>
        <v>-28.15742768088073</v>
      </c>
    </row>
    <row r="833" spans="1:13" x14ac:dyDescent="0.25">
      <c r="A833" s="4">
        <v>83</v>
      </c>
      <c r="B833" s="4">
        <v>1.2138286143588899</v>
      </c>
      <c r="C833" s="4">
        <v>-2.1139026298864501</v>
      </c>
      <c r="D833" s="4">
        <v>0.182928744439456</v>
      </c>
      <c r="E833" s="4">
        <v>-5.1652811082677301</v>
      </c>
      <c r="F833" s="4">
        <v>5.19973501170342</v>
      </c>
      <c r="G833" s="4">
        <v>-5.1652811082677301</v>
      </c>
      <c r="H833" s="4">
        <f t="shared" si="23"/>
        <v>-28.786171385641111</v>
      </c>
      <c r="I833" s="4">
        <f t="shared" si="23"/>
        <v>-32.113902629886454</v>
      </c>
      <c r="J833" s="4">
        <f t="shared" si="23"/>
        <v>-22.817071255560545</v>
      </c>
      <c r="K833" s="4">
        <f t="shared" si="22"/>
        <v>-28.165281108267731</v>
      </c>
      <c r="L833" s="4">
        <f t="shared" si="22"/>
        <v>-17.800264988296579</v>
      </c>
      <c r="M833" s="4">
        <f t="shared" si="22"/>
        <v>-28.165281108267731</v>
      </c>
    </row>
    <row r="834" spans="1:13" x14ac:dyDescent="0.25">
      <c r="A834" s="4">
        <v>83.1</v>
      </c>
      <c r="B834" s="4">
        <v>1.2059846432383401</v>
      </c>
      <c r="C834" s="4">
        <v>-2.1217466010070098</v>
      </c>
      <c r="D834" s="4">
        <v>0.17508477331889899</v>
      </c>
      <c r="E834" s="4">
        <v>-5.1731250793882904</v>
      </c>
      <c r="F834" s="4">
        <v>5.1918910405828598</v>
      </c>
      <c r="G834" s="4">
        <v>-5.1731250793882904</v>
      </c>
      <c r="H834" s="4">
        <f t="shared" si="23"/>
        <v>-28.794015356761658</v>
      </c>
      <c r="I834" s="4">
        <f t="shared" si="23"/>
        <v>-32.121746601007011</v>
      </c>
      <c r="J834" s="4">
        <f t="shared" si="23"/>
        <v>-22.8249152266811</v>
      </c>
      <c r="K834" s="4">
        <f t="shared" si="22"/>
        <v>-28.173125079388292</v>
      </c>
      <c r="L834" s="4">
        <f t="shared" si="22"/>
        <v>-17.80810895941714</v>
      </c>
      <c r="M834" s="4">
        <f t="shared" si="22"/>
        <v>-28.173125079388292</v>
      </c>
    </row>
    <row r="835" spans="1:13" x14ac:dyDescent="0.25">
      <c r="A835" s="4">
        <v>83.2</v>
      </c>
      <c r="B835" s="4">
        <v>1.1981501056391399</v>
      </c>
      <c r="C835" s="4">
        <v>-2.12958113860621</v>
      </c>
      <c r="D835" s="4">
        <v>0.16725023571970499</v>
      </c>
      <c r="E835" s="4">
        <v>-5.1809596169874803</v>
      </c>
      <c r="F835" s="4">
        <v>5.1840565029836698</v>
      </c>
      <c r="G835" s="4">
        <v>-5.1809596169874803</v>
      </c>
      <c r="H835" s="4">
        <f t="shared" si="23"/>
        <v>-28.80184989436086</v>
      </c>
      <c r="I835" s="4">
        <f t="shared" si="23"/>
        <v>-32.129581138606213</v>
      </c>
      <c r="J835" s="4">
        <f t="shared" si="23"/>
        <v>-22.832749764280294</v>
      </c>
      <c r="K835" s="4">
        <f t="shared" si="22"/>
        <v>-28.180959616987479</v>
      </c>
      <c r="L835" s="4">
        <f t="shared" si="22"/>
        <v>-17.815943497016331</v>
      </c>
      <c r="M835" s="4">
        <f t="shared" si="22"/>
        <v>-28.180959616987479</v>
      </c>
    </row>
    <row r="836" spans="1:13" x14ac:dyDescent="0.25">
      <c r="A836" s="4">
        <v>83.3</v>
      </c>
      <c r="B836" s="4">
        <v>1.19032497889819</v>
      </c>
      <c r="C836" s="4">
        <v>-2.1374062653471602</v>
      </c>
      <c r="D836" s="4">
        <v>0.15942510897875101</v>
      </c>
      <c r="E836" s="4">
        <v>-5.1887847437284398</v>
      </c>
      <c r="F836" s="4">
        <v>5.1762313762427103</v>
      </c>
      <c r="G836" s="4">
        <v>-5.1887847437284398</v>
      </c>
      <c r="H836" s="4">
        <f t="shared" si="23"/>
        <v>-28.80967502110181</v>
      </c>
      <c r="I836" s="4">
        <f t="shared" si="23"/>
        <v>-32.13740626534716</v>
      </c>
      <c r="J836" s="4">
        <f t="shared" si="23"/>
        <v>-22.840574891021248</v>
      </c>
      <c r="K836" s="4">
        <f t="shared" si="22"/>
        <v>-28.188784743728441</v>
      </c>
      <c r="L836" s="4">
        <f t="shared" si="22"/>
        <v>-17.823768623757289</v>
      </c>
      <c r="M836" s="4">
        <f t="shared" si="22"/>
        <v>-28.188784743728441</v>
      </c>
    </row>
    <row r="837" spans="1:13" x14ac:dyDescent="0.25">
      <c r="A837" s="4">
        <v>83.4</v>
      </c>
      <c r="B837" s="4">
        <v>1.1825092404339199</v>
      </c>
      <c r="C837" s="4">
        <v>-2.1452220038114298</v>
      </c>
      <c r="D837" s="4">
        <v>0.151609370514484</v>
      </c>
      <c r="E837" s="4">
        <v>-5.1966004821927099</v>
      </c>
      <c r="F837" s="4">
        <v>5.16841563777845</v>
      </c>
      <c r="G837" s="4">
        <v>-5.1966004821927099</v>
      </c>
      <c r="H837" s="4">
        <f t="shared" si="23"/>
        <v>-28.817490759566081</v>
      </c>
      <c r="I837" s="4">
        <f t="shared" si="23"/>
        <v>-32.145222003811426</v>
      </c>
      <c r="J837" s="4">
        <f t="shared" si="23"/>
        <v>-22.848390629485515</v>
      </c>
      <c r="K837" s="4">
        <f t="shared" si="22"/>
        <v>-28.196600482192711</v>
      </c>
      <c r="L837" s="4">
        <f t="shared" si="22"/>
        <v>-17.831584362221548</v>
      </c>
      <c r="M837" s="4">
        <f t="shared" si="22"/>
        <v>-28.196600482192711</v>
      </c>
    </row>
    <row r="838" spans="1:13" x14ac:dyDescent="0.25">
      <c r="A838" s="4">
        <v>83.5</v>
      </c>
      <c r="B838" s="4">
        <v>1.1747028677459701</v>
      </c>
      <c r="C838" s="4">
        <v>-2.1530283764993698</v>
      </c>
      <c r="D838" s="4">
        <v>0.143802997826533</v>
      </c>
      <c r="E838" s="4">
        <v>-5.2044068548806601</v>
      </c>
      <c r="F838" s="4">
        <v>5.1606092650904998</v>
      </c>
      <c r="G838" s="4">
        <v>-5.2044068548806601</v>
      </c>
      <c r="H838" s="4">
        <f t="shared" si="23"/>
        <v>-28.825297132254029</v>
      </c>
      <c r="I838" s="4">
        <f t="shared" si="23"/>
        <v>-32.153028376499371</v>
      </c>
      <c r="J838" s="4">
        <f t="shared" si="23"/>
        <v>-22.856197002173467</v>
      </c>
      <c r="K838" s="4">
        <f t="shared" si="22"/>
        <v>-28.204406854880659</v>
      </c>
      <c r="L838" s="4">
        <f t="shared" si="22"/>
        <v>-17.8393907349095</v>
      </c>
      <c r="M838" s="4">
        <f t="shared" si="22"/>
        <v>-28.204406854880659</v>
      </c>
    </row>
    <row r="839" spans="1:13" x14ac:dyDescent="0.25">
      <c r="A839" s="4">
        <v>83.6</v>
      </c>
      <c r="B839" s="4">
        <v>1.1669058384147499</v>
      </c>
      <c r="C839" s="4">
        <v>-2.16082540583059</v>
      </c>
      <c r="D839" s="4">
        <v>0.13600596849531901</v>
      </c>
      <c r="E839" s="4">
        <v>-5.2122038842118696</v>
      </c>
      <c r="F839" s="4">
        <v>5.1528122357592796</v>
      </c>
      <c r="G839" s="4">
        <v>-5.2122038842118696</v>
      </c>
      <c r="H839" s="4">
        <f t="shared" si="23"/>
        <v>-28.833094161585251</v>
      </c>
      <c r="I839" s="4">
        <f t="shared" si="23"/>
        <v>-32.160825405830593</v>
      </c>
      <c r="J839" s="4">
        <f t="shared" si="23"/>
        <v>-22.863994031504681</v>
      </c>
      <c r="K839" s="4">
        <f t="shared" si="22"/>
        <v>-28.212203884211871</v>
      </c>
      <c r="L839" s="4">
        <f t="shared" si="22"/>
        <v>-17.847187764240722</v>
      </c>
      <c r="M839" s="4">
        <f t="shared" si="22"/>
        <v>-28.212203884211871</v>
      </c>
    </row>
    <row r="840" spans="1:13" x14ac:dyDescent="0.25">
      <c r="A840" s="4">
        <v>83.7</v>
      </c>
      <c r="B840" s="4">
        <v>1.1591181301011</v>
      </c>
      <c r="C840" s="4">
        <v>-2.1686131141442502</v>
      </c>
      <c r="D840" s="4">
        <v>0.12821826018166399</v>
      </c>
      <c r="E840" s="4">
        <v>-5.2199915925255196</v>
      </c>
      <c r="F840" s="4">
        <v>5.1450245274456297</v>
      </c>
      <c r="G840" s="4">
        <v>-5.2199915925255196</v>
      </c>
      <c r="H840" s="4">
        <f t="shared" si="23"/>
        <v>-28.840881869898901</v>
      </c>
      <c r="I840" s="4">
        <f t="shared" si="23"/>
        <v>-32.16861311414425</v>
      </c>
      <c r="J840" s="4">
        <f t="shared" si="23"/>
        <v>-22.871781739818335</v>
      </c>
      <c r="K840" s="4">
        <f t="shared" si="22"/>
        <v>-28.21999159252552</v>
      </c>
      <c r="L840" s="4">
        <f t="shared" si="22"/>
        <v>-17.854975472554372</v>
      </c>
      <c r="M840" s="4">
        <f t="shared" si="22"/>
        <v>-28.21999159252552</v>
      </c>
    </row>
    <row r="841" spans="1:13" x14ac:dyDescent="0.25">
      <c r="A841" s="4">
        <v>83.8</v>
      </c>
      <c r="B841" s="4">
        <v>1.15133972054585</v>
      </c>
      <c r="C841" s="4">
        <v>-2.1763915236994902</v>
      </c>
      <c r="D841" s="4">
        <v>0.120439850626417</v>
      </c>
      <c r="E841" s="4">
        <v>-5.2277700020807698</v>
      </c>
      <c r="F841" s="4">
        <v>5.1372461178903803</v>
      </c>
      <c r="G841" s="4">
        <v>-5.2277700020807698</v>
      </c>
      <c r="H841" s="4">
        <f t="shared" si="23"/>
        <v>-28.848660279454151</v>
      </c>
      <c r="I841" s="4">
        <f t="shared" si="23"/>
        <v>-32.176391523699493</v>
      </c>
      <c r="J841" s="4">
        <f t="shared" si="23"/>
        <v>-22.879560149373582</v>
      </c>
      <c r="K841" s="4">
        <f t="shared" si="22"/>
        <v>-28.227770002080771</v>
      </c>
      <c r="L841" s="4">
        <f t="shared" si="22"/>
        <v>-17.862753882109619</v>
      </c>
      <c r="M841" s="4">
        <f t="shared" si="22"/>
        <v>-28.227770002080771</v>
      </c>
    </row>
    <row r="842" spans="1:13" x14ac:dyDescent="0.25">
      <c r="A842" s="4">
        <v>83.9</v>
      </c>
      <c r="B842" s="4">
        <v>1.1435705875694999</v>
      </c>
      <c r="C842" s="4">
        <v>-2.18416065667585</v>
      </c>
      <c r="D842" s="4">
        <v>0.112670717650059</v>
      </c>
      <c r="E842" s="4">
        <v>-5.2355391350571301</v>
      </c>
      <c r="F842" s="4">
        <v>5.12947698491402</v>
      </c>
      <c r="G842" s="4">
        <v>-5.2355391350571301</v>
      </c>
      <c r="H842" s="4">
        <f t="shared" si="23"/>
        <v>-28.856429412430501</v>
      </c>
      <c r="I842" s="4">
        <f t="shared" si="23"/>
        <v>-32.18416065667585</v>
      </c>
      <c r="J842" s="4">
        <f t="shared" si="23"/>
        <v>-22.887329282349942</v>
      </c>
      <c r="K842" s="4">
        <f t="shared" si="22"/>
        <v>-28.235539135057131</v>
      </c>
      <c r="L842" s="4">
        <f t="shared" si="22"/>
        <v>-17.870523015085979</v>
      </c>
      <c r="M842" s="4">
        <f t="shared" si="22"/>
        <v>-28.235539135057131</v>
      </c>
    </row>
    <row r="843" spans="1:13" x14ac:dyDescent="0.25">
      <c r="A843" s="4">
        <v>84</v>
      </c>
      <c r="B843" s="4">
        <v>1.13581070907177</v>
      </c>
      <c r="C843" s="4">
        <v>-2.19192053517357</v>
      </c>
      <c r="D843" s="4">
        <v>0.10491083915233899</v>
      </c>
      <c r="E843" s="4">
        <v>-5.2432990135548501</v>
      </c>
      <c r="F843" s="4">
        <v>5.1217171064163001</v>
      </c>
      <c r="G843" s="4">
        <v>-5.2432990135548501</v>
      </c>
      <c r="H843" s="4">
        <f t="shared" si="23"/>
        <v>-28.86418929092823</v>
      </c>
      <c r="I843" s="4">
        <f t="shared" si="23"/>
        <v>-32.191920535173573</v>
      </c>
      <c r="J843" s="4">
        <f t="shared" si="23"/>
        <v>-22.895089160847661</v>
      </c>
      <c r="K843" s="4">
        <f t="shared" si="22"/>
        <v>-28.24329901355485</v>
      </c>
      <c r="L843" s="4">
        <f t="shared" si="22"/>
        <v>-17.878282893583702</v>
      </c>
      <c r="M843" s="4">
        <f t="shared" si="22"/>
        <v>-28.24329901355485</v>
      </c>
    </row>
    <row r="844" spans="1:13" x14ac:dyDescent="0.25">
      <c r="A844" s="4">
        <v>84.1</v>
      </c>
      <c r="B844" s="4">
        <v>1.12806006303132</v>
      </c>
      <c r="C844" s="4">
        <v>-2.1996711812140299</v>
      </c>
      <c r="D844" s="4">
        <v>9.7160193111881704E-2</v>
      </c>
      <c r="E844" s="4">
        <v>-5.25104965959531</v>
      </c>
      <c r="F844" s="4">
        <v>5.1139664603758499</v>
      </c>
      <c r="G844" s="4">
        <v>-5.25104965959531</v>
      </c>
      <c r="H844" s="4">
        <f t="shared" si="23"/>
        <v>-28.87193993696868</v>
      </c>
      <c r="I844" s="4">
        <f t="shared" si="23"/>
        <v>-32.199671181214029</v>
      </c>
      <c r="J844" s="4">
        <f t="shared" si="23"/>
        <v>-22.902839806888117</v>
      </c>
      <c r="K844" s="4">
        <f t="shared" si="22"/>
        <v>-28.25104965959531</v>
      </c>
      <c r="L844" s="4">
        <f t="shared" si="22"/>
        <v>-17.886033539624151</v>
      </c>
      <c r="M844" s="4">
        <f t="shared" si="22"/>
        <v>-28.25104965959531</v>
      </c>
    </row>
    <row r="845" spans="1:13" x14ac:dyDescent="0.25">
      <c r="A845" s="4">
        <v>84.2</v>
      </c>
      <c r="B845" s="4">
        <v>1.1203186275052599</v>
      </c>
      <c r="C845" s="4">
        <v>-2.2074126167400898</v>
      </c>
      <c r="D845" s="4">
        <v>8.9418757585821004E-2</v>
      </c>
      <c r="E845" s="4">
        <v>-5.2587910951213699</v>
      </c>
      <c r="F845" s="4">
        <v>5.10622502484979</v>
      </c>
      <c r="G845" s="4">
        <v>-5.2587910951213699</v>
      </c>
      <c r="H845" s="4">
        <f t="shared" si="23"/>
        <v>-28.879681372494741</v>
      </c>
      <c r="I845" s="4">
        <f t="shared" si="23"/>
        <v>-32.207412616740086</v>
      </c>
      <c r="J845" s="4">
        <f t="shared" si="23"/>
        <v>-22.910581242414178</v>
      </c>
      <c r="K845" s="4">
        <f t="shared" si="22"/>
        <v>-28.258791095121371</v>
      </c>
      <c r="L845" s="4">
        <f t="shared" si="22"/>
        <v>-17.893774975150208</v>
      </c>
      <c r="M845" s="4">
        <f t="shared" si="22"/>
        <v>-28.258791095121371</v>
      </c>
    </row>
    <row r="846" spans="1:13" x14ac:dyDescent="0.25">
      <c r="A846" s="4">
        <v>84.3</v>
      </c>
      <c r="B846" s="4">
        <v>1.1125863806288701</v>
      </c>
      <c r="C846" s="4">
        <v>-2.2151448636164801</v>
      </c>
      <c r="D846" s="4">
        <v>8.1686510709429797E-2</v>
      </c>
      <c r="E846" s="4">
        <v>-5.2665233419977602</v>
      </c>
      <c r="F846" s="4">
        <v>5.09849277797339</v>
      </c>
      <c r="G846" s="4">
        <v>-5.2665233419977602</v>
      </c>
      <c r="H846" s="4">
        <f t="shared" si="23"/>
        <v>-28.887413619371131</v>
      </c>
      <c r="I846" s="4">
        <f t="shared" si="23"/>
        <v>-32.21514486361648</v>
      </c>
      <c r="J846" s="4">
        <f t="shared" si="23"/>
        <v>-22.918313489290568</v>
      </c>
      <c r="K846" s="4">
        <f t="shared" si="22"/>
        <v>-28.266523341997761</v>
      </c>
      <c r="L846" s="4">
        <f t="shared" si="22"/>
        <v>-17.901507222026609</v>
      </c>
      <c r="M846" s="4">
        <f t="shared" si="22"/>
        <v>-28.266523341997761</v>
      </c>
    </row>
    <row r="847" spans="1:13" x14ac:dyDescent="0.25">
      <c r="A847" s="4">
        <v>84.4</v>
      </c>
      <c r="B847" s="4">
        <v>1.10486330061517</v>
      </c>
      <c r="C847" s="4">
        <v>-2.2228679436301699</v>
      </c>
      <c r="D847" s="4">
        <v>7.3963430695736895E-2</v>
      </c>
      <c r="E847" s="4">
        <v>-5.2742464220114504</v>
      </c>
      <c r="F847" s="4">
        <v>5.0907696979596997</v>
      </c>
      <c r="G847" s="4">
        <v>-5.2742464220114504</v>
      </c>
      <c r="H847" s="4">
        <f t="shared" si="23"/>
        <v>-28.895136699384828</v>
      </c>
      <c r="I847" s="4">
        <f t="shared" si="23"/>
        <v>-32.22286794363017</v>
      </c>
      <c r="J847" s="4">
        <f t="shared" si="23"/>
        <v>-22.926036569304262</v>
      </c>
      <c r="K847" s="4">
        <f t="shared" si="22"/>
        <v>-28.274246422011451</v>
      </c>
      <c r="L847" s="4">
        <f t="shared" si="22"/>
        <v>-17.909230302040299</v>
      </c>
      <c r="M847" s="4">
        <f t="shared" si="22"/>
        <v>-28.274246422011451</v>
      </c>
    </row>
    <row r="848" spans="1:13" x14ac:dyDescent="0.25">
      <c r="A848" s="4">
        <v>84.5</v>
      </c>
      <c r="B848" s="4">
        <v>1.0971493657546201</v>
      </c>
      <c r="C848" s="4">
        <v>-2.2305818784907299</v>
      </c>
      <c r="D848" s="4">
        <v>6.624949583518E-2</v>
      </c>
      <c r="E848" s="4">
        <v>-5.2819603568720099</v>
      </c>
      <c r="F848" s="4">
        <v>5.0830557630991402</v>
      </c>
      <c r="G848" s="4">
        <v>-5.2819603568720099</v>
      </c>
      <c r="H848" s="4">
        <f t="shared" si="23"/>
        <v>-28.902850634245379</v>
      </c>
      <c r="I848" s="4">
        <f t="shared" si="23"/>
        <v>-32.230581878490732</v>
      </c>
      <c r="J848" s="4">
        <f t="shared" si="23"/>
        <v>-22.93375050416482</v>
      </c>
      <c r="K848" s="4">
        <f t="shared" si="22"/>
        <v>-28.281960356872009</v>
      </c>
      <c r="L848" s="4">
        <f t="shared" si="22"/>
        <v>-17.916944236900861</v>
      </c>
      <c r="M848" s="4">
        <f t="shared" si="22"/>
        <v>-28.281960356872009</v>
      </c>
    </row>
    <row r="849" spans="1:13" x14ac:dyDescent="0.25">
      <c r="A849" s="4">
        <v>84.6</v>
      </c>
      <c r="B849" s="4">
        <v>1.08944455441465</v>
      </c>
      <c r="C849" s="4">
        <v>-2.2382866898307001</v>
      </c>
      <c r="D849" s="4">
        <v>5.8544684495211101E-2</v>
      </c>
      <c r="E849" s="4">
        <v>-5.2896651682119797</v>
      </c>
      <c r="F849" s="4">
        <v>5.0753509517591802</v>
      </c>
      <c r="G849" s="4">
        <v>-5.2896651682119797</v>
      </c>
      <c r="H849" s="4">
        <f t="shared" si="23"/>
        <v>-28.910555445585349</v>
      </c>
      <c r="I849" s="4">
        <f t="shared" si="23"/>
        <v>-32.238286689830701</v>
      </c>
      <c r="J849" s="4">
        <f t="shared" si="23"/>
        <v>-22.94145531550479</v>
      </c>
      <c r="K849" s="4">
        <f t="shared" si="22"/>
        <v>-28.289665168211979</v>
      </c>
      <c r="L849" s="4">
        <f t="shared" si="22"/>
        <v>-17.92464904824082</v>
      </c>
      <c r="M849" s="4">
        <f t="shared" si="22"/>
        <v>-28.289665168211979</v>
      </c>
    </row>
    <row r="850" spans="1:13" x14ac:dyDescent="0.25">
      <c r="A850" s="4">
        <v>84.7</v>
      </c>
      <c r="B850" s="4">
        <v>1.0817488450393999</v>
      </c>
      <c r="C850" s="4">
        <v>-2.2459823992059502</v>
      </c>
      <c r="D850" s="4">
        <v>5.0848975119960997E-2</v>
      </c>
      <c r="E850" s="4">
        <v>-5.2973608775872298</v>
      </c>
      <c r="F850" s="4">
        <v>5.0676552423839203</v>
      </c>
      <c r="G850" s="4">
        <v>-5.2973608775872298</v>
      </c>
      <c r="H850" s="4">
        <f t="shared" si="23"/>
        <v>-28.918251154960601</v>
      </c>
      <c r="I850" s="4">
        <f t="shared" si="23"/>
        <v>-32.24598239920595</v>
      </c>
      <c r="J850" s="4">
        <f t="shared" si="23"/>
        <v>-22.949151024880038</v>
      </c>
      <c r="K850" s="4">
        <f t="shared" si="22"/>
        <v>-28.297360877587231</v>
      </c>
      <c r="L850" s="4">
        <f t="shared" si="22"/>
        <v>-17.932344757616079</v>
      </c>
      <c r="M850" s="4">
        <f t="shared" si="22"/>
        <v>-28.297360877587231</v>
      </c>
    </row>
    <row r="851" spans="1:13" x14ac:dyDescent="0.25">
      <c r="A851" s="4">
        <v>84.8</v>
      </c>
      <c r="B851" s="4">
        <v>1.0740622161492901</v>
      </c>
      <c r="C851" s="4">
        <v>-2.2536690280960499</v>
      </c>
      <c r="D851" s="4">
        <v>4.3162346229856E-2</v>
      </c>
      <c r="E851" s="4">
        <v>-5.3050475064773304</v>
      </c>
      <c r="F851" s="4">
        <v>5.0599686134938198</v>
      </c>
      <c r="G851" s="4">
        <v>-5.3050475064773304</v>
      </c>
      <c r="H851" s="4">
        <f t="shared" si="23"/>
        <v>-28.92593778385071</v>
      </c>
      <c r="I851" s="4">
        <f t="shared" si="23"/>
        <v>-32.253669028096049</v>
      </c>
      <c r="J851" s="4">
        <f t="shared" si="23"/>
        <v>-22.956837653770144</v>
      </c>
      <c r="K851" s="4">
        <f t="shared" si="22"/>
        <v>-28.305047506477329</v>
      </c>
      <c r="L851" s="4">
        <f t="shared" si="22"/>
        <v>-17.940031386506181</v>
      </c>
      <c r="M851" s="4">
        <f t="shared" si="22"/>
        <v>-28.305047506477329</v>
      </c>
    </row>
    <row r="852" spans="1:13" x14ac:dyDescent="0.25">
      <c r="A852" s="4">
        <v>84.9</v>
      </c>
      <c r="B852" s="4">
        <v>1.0663846463407101</v>
      </c>
      <c r="C852" s="4">
        <v>-2.2613465979046299</v>
      </c>
      <c r="D852" s="4">
        <v>3.5484776421273297E-2</v>
      </c>
      <c r="E852" s="4">
        <v>-5.3127250762859202</v>
      </c>
      <c r="F852" s="4">
        <v>5.0522910436852397</v>
      </c>
      <c r="G852" s="4">
        <v>-5.3127250762859202</v>
      </c>
      <c r="H852" s="4">
        <f t="shared" si="23"/>
        <v>-28.933615353659292</v>
      </c>
      <c r="I852" s="4">
        <f t="shared" si="23"/>
        <v>-32.261346597904627</v>
      </c>
      <c r="J852" s="4">
        <f t="shared" si="23"/>
        <v>-22.964515223578726</v>
      </c>
      <c r="K852" s="4">
        <f t="shared" si="22"/>
        <v>-28.312725076285922</v>
      </c>
      <c r="L852" s="4">
        <f t="shared" si="22"/>
        <v>-17.947708956314759</v>
      </c>
      <c r="M852" s="4">
        <f t="shared" si="22"/>
        <v>-28.312725076285922</v>
      </c>
    </row>
    <row r="853" spans="1:13" x14ac:dyDescent="0.25">
      <c r="A853" s="4">
        <v>85</v>
      </c>
      <c r="B853" s="4">
        <v>1.0587161142856101</v>
      </c>
      <c r="C853" s="4">
        <v>-2.2690151299597301</v>
      </c>
      <c r="D853" s="4">
        <v>2.7816244366173099E-2</v>
      </c>
      <c r="E853" s="4">
        <v>-5.3203936083410204</v>
      </c>
      <c r="F853" s="4">
        <v>5.0446225116301404</v>
      </c>
      <c r="G853" s="4">
        <v>-5.3203936083410204</v>
      </c>
      <c r="H853" s="4">
        <f t="shared" si="23"/>
        <v>-28.941283885714391</v>
      </c>
      <c r="I853" s="4">
        <f t="shared" si="23"/>
        <v>-32.269015129959733</v>
      </c>
      <c r="J853" s="4">
        <f t="shared" si="23"/>
        <v>-22.972183755633829</v>
      </c>
      <c r="K853" s="4">
        <f t="shared" si="22"/>
        <v>-28.320393608341021</v>
      </c>
      <c r="L853" s="4">
        <f t="shared" si="22"/>
        <v>-17.955377488369859</v>
      </c>
      <c r="M853" s="4">
        <f t="shared" si="22"/>
        <v>-28.320393608341021</v>
      </c>
    </row>
    <row r="854" spans="1:13" x14ac:dyDescent="0.25">
      <c r="A854" s="4">
        <v>85.1</v>
      </c>
      <c r="B854" s="4">
        <v>1.05105659873118</v>
      </c>
      <c r="C854" s="4">
        <v>-2.2766746455141602</v>
      </c>
      <c r="D854" s="4">
        <v>2.0156728811747002E-2</v>
      </c>
      <c r="E854" s="4">
        <v>-5.3280531238954403</v>
      </c>
      <c r="F854" s="4">
        <v>5.0369629960757099</v>
      </c>
      <c r="G854" s="4">
        <v>-5.3280531238954403</v>
      </c>
      <c r="H854" s="4">
        <f t="shared" si="23"/>
        <v>-28.948943401268821</v>
      </c>
      <c r="I854" s="4">
        <f t="shared" si="23"/>
        <v>-32.276674645514163</v>
      </c>
      <c r="J854" s="4">
        <f t="shared" si="23"/>
        <v>-22.979843271188255</v>
      </c>
      <c r="K854" s="4">
        <f t="shared" si="22"/>
        <v>-28.32805312389544</v>
      </c>
      <c r="L854" s="4">
        <f t="shared" si="22"/>
        <v>-17.963037003924292</v>
      </c>
      <c r="M854" s="4">
        <f t="shared" si="22"/>
        <v>-28.32805312389544</v>
      </c>
    </row>
    <row r="855" spans="1:13" x14ac:dyDescent="0.25">
      <c r="A855" s="4">
        <v>85.2</v>
      </c>
      <c r="B855" s="4">
        <v>1.0434060784995001</v>
      </c>
      <c r="C855" s="4">
        <v>-2.2843251657458499</v>
      </c>
      <c r="D855" s="4">
        <v>1.25062085800618E-2</v>
      </c>
      <c r="E855" s="4">
        <v>-5.3357036441271299</v>
      </c>
      <c r="F855" s="4">
        <v>5.02931247584403</v>
      </c>
      <c r="G855" s="4">
        <v>-5.3357036441271299</v>
      </c>
      <c r="H855" s="4">
        <f t="shared" si="23"/>
        <v>-28.956593921500499</v>
      </c>
      <c r="I855" s="4">
        <f t="shared" si="23"/>
        <v>-32.284325165745848</v>
      </c>
      <c r="J855" s="4">
        <f t="shared" si="23"/>
        <v>-22.987493791419936</v>
      </c>
      <c r="K855" s="4">
        <f t="shared" si="22"/>
        <v>-28.335703644127129</v>
      </c>
      <c r="L855" s="4">
        <f t="shared" si="22"/>
        <v>-17.97068752415597</v>
      </c>
      <c r="M855" s="4">
        <f t="shared" si="22"/>
        <v>-28.335703644127129</v>
      </c>
    </row>
    <row r="856" spans="1:13" x14ac:dyDescent="0.25">
      <c r="A856" s="4">
        <v>85.3</v>
      </c>
      <c r="B856" s="4">
        <v>1.0357645324871601</v>
      </c>
      <c r="C856" s="4">
        <v>-2.2919667117581901</v>
      </c>
      <c r="D856" s="4">
        <v>4.86466256771845E-3</v>
      </c>
      <c r="E856" s="4">
        <v>-5.3433451901394697</v>
      </c>
      <c r="F856" s="4">
        <v>5.0216709298316804</v>
      </c>
      <c r="G856" s="4">
        <v>-5.3433451901394697</v>
      </c>
      <c r="H856" s="4">
        <f t="shared" si="23"/>
        <v>-28.96423546751284</v>
      </c>
      <c r="I856" s="4">
        <f t="shared" si="23"/>
        <v>-32.291966711758192</v>
      </c>
      <c r="J856" s="4">
        <f t="shared" si="23"/>
        <v>-22.995135337432281</v>
      </c>
      <c r="K856" s="4">
        <f t="shared" si="22"/>
        <v>-28.34334519013947</v>
      </c>
      <c r="L856" s="4">
        <f t="shared" si="22"/>
        <v>-17.978329070168321</v>
      </c>
      <c r="M856" s="4">
        <f t="shared" si="22"/>
        <v>-28.34334519013947</v>
      </c>
    </row>
    <row r="857" spans="1:13" x14ac:dyDescent="0.25">
      <c r="A857" s="4">
        <v>85.4</v>
      </c>
      <c r="B857" s="4">
        <v>1.02813193966492</v>
      </c>
      <c r="C857" s="4">
        <v>-2.2995993045804202</v>
      </c>
      <c r="D857" s="4">
        <v>-2.7679302545120499E-3</v>
      </c>
      <c r="E857" s="4">
        <v>-5.3509777829617002</v>
      </c>
      <c r="F857" s="4">
        <v>5.0140383370094499</v>
      </c>
      <c r="G857" s="4">
        <v>-5.3509777829617002</v>
      </c>
      <c r="H857" s="4">
        <f t="shared" si="23"/>
        <v>-28.97186806033508</v>
      </c>
      <c r="I857" s="4">
        <f t="shared" si="23"/>
        <v>-32.299599304580418</v>
      </c>
      <c r="J857" s="4">
        <f t="shared" si="23"/>
        <v>-23.00276793025451</v>
      </c>
      <c r="K857" s="4">
        <f t="shared" si="22"/>
        <v>-28.350977782961699</v>
      </c>
      <c r="L857" s="4">
        <f t="shared" si="22"/>
        <v>-17.985961662990551</v>
      </c>
      <c r="M857" s="4">
        <f t="shared" si="22"/>
        <v>-28.350977782961699</v>
      </c>
    </row>
    <row r="858" spans="1:13" x14ac:dyDescent="0.25">
      <c r="A858" s="4">
        <v>85.5</v>
      </c>
      <c r="B858" s="4">
        <v>1.02050827907741</v>
      </c>
      <c r="C858" s="4">
        <v>-2.3072229651679299</v>
      </c>
      <c r="D858" s="4">
        <v>-1.03915908420245E-2</v>
      </c>
      <c r="E858" s="4">
        <v>-5.35860144354921</v>
      </c>
      <c r="F858" s="4">
        <v>5.0064146764219402</v>
      </c>
      <c r="G858" s="4">
        <v>-5.35860144354921</v>
      </c>
      <c r="H858" s="4">
        <f t="shared" si="23"/>
        <v>-28.979491720922589</v>
      </c>
      <c r="I858" s="4">
        <f t="shared" si="23"/>
        <v>-32.307222965167931</v>
      </c>
      <c r="J858" s="4">
        <f t="shared" si="23"/>
        <v>-23.010391590842026</v>
      </c>
      <c r="K858" s="4">
        <f t="shared" si="23"/>
        <v>-28.358601443549212</v>
      </c>
      <c r="L858" s="4">
        <f t="shared" si="23"/>
        <v>-17.99358532357806</v>
      </c>
      <c r="M858" s="4">
        <f t="shared" si="23"/>
        <v>-28.358601443549212</v>
      </c>
    </row>
    <row r="859" spans="1:13" x14ac:dyDescent="0.25">
      <c r="A859" s="4">
        <v>85.6</v>
      </c>
      <c r="B859" s="4">
        <v>1.0128935298427</v>
      </c>
      <c r="C859" s="4">
        <v>-2.31483771440264</v>
      </c>
      <c r="D859" s="4">
        <v>-1.8006340076732699E-2</v>
      </c>
      <c r="E859" s="4">
        <v>-5.36621619278392</v>
      </c>
      <c r="F859" s="4">
        <v>4.9987999271872301</v>
      </c>
      <c r="G859" s="4">
        <v>-5.36621619278392</v>
      </c>
      <c r="H859" s="4">
        <f t="shared" ref="H859:M901" si="24">B859-B$3</f>
        <v>-28.9871064701573</v>
      </c>
      <c r="I859" s="4">
        <f t="shared" si="24"/>
        <v>-32.314837714402643</v>
      </c>
      <c r="J859" s="4">
        <f t="shared" si="24"/>
        <v>-23.018006340076731</v>
      </c>
      <c r="K859" s="4">
        <f t="shared" si="24"/>
        <v>-28.36621619278392</v>
      </c>
      <c r="L859" s="4">
        <f t="shared" si="24"/>
        <v>-18.001200072812772</v>
      </c>
      <c r="M859" s="4">
        <f t="shared" si="24"/>
        <v>-28.36621619278392</v>
      </c>
    </row>
    <row r="860" spans="1:13" x14ac:dyDescent="0.25">
      <c r="A860" s="4">
        <v>85.7</v>
      </c>
      <c r="B860" s="4">
        <v>1.00528767115203</v>
      </c>
      <c r="C860" s="4">
        <v>-2.3224435730933202</v>
      </c>
      <c r="D860" s="4">
        <v>-2.5612198767408501E-2</v>
      </c>
      <c r="E860" s="4">
        <v>-5.3738220514746002</v>
      </c>
      <c r="F860" s="4">
        <v>4.9911940684965597</v>
      </c>
      <c r="G860" s="4">
        <v>-5.3738220514746002</v>
      </c>
      <c r="H860" s="4">
        <f t="shared" si="24"/>
        <v>-28.994712328847971</v>
      </c>
      <c r="I860" s="4">
        <f t="shared" si="24"/>
        <v>-32.322443573093324</v>
      </c>
      <c r="J860" s="4">
        <f t="shared" si="24"/>
        <v>-23.025612198767409</v>
      </c>
      <c r="K860" s="4">
        <f t="shared" si="24"/>
        <v>-28.373822051474601</v>
      </c>
      <c r="L860" s="4">
        <f t="shared" si="24"/>
        <v>-18.008805931503439</v>
      </c>
      <c r="M860" s="4">
        <f t="shared" si="24"/>
        <v>-28.373822051474601</v>
      </c>
    </row>
    <row r="861" spans="1:13" x14ac:dyDescent="0.25">
      <c r="A861" s="4">
        <v>85.8</v>
      </c>
      <c r="B861" s="4">
        <v>0.99769068226941804</v>
      </c>
      <c r="C861" s="4">
        <v>-2.3300405619759301</v>
      </c>
      <c r="D861" s="4">
        <v>-3.3209187650015799E-2</v>
      </c>
      <c r="E861" s="4">
        <v>-5.3814190403572102</v>
      </c>
      <c r="F861" s="4">
        <v>4.9835970796139497</v>
      </c>
      <c r="G861" s="4">
        <v>-5.3814190403572102</v>
      </c>
      <c r="H861" s="4">
        <f t="shared" si="24"/>
        <v>-29.002309317730582</v>
      </c>
      <c r="I861" s="4">
        <f t="shared" si="24"/>
        <v>-32.330040561975927</v>
      </c>
      <c r="J861" s="4">
        <f t="shared" si="24"/>
        <v>-23.033209187650016</v>
      </c>
      <c r="K861" s="4">
        <f t="shared" si="24"/>
        <v>-28.381419040357208</v>
      </c>
      <c r="L861" s="4">
        <f t="shared" si="24"/>
        <v>-18.016402920386049</v>
      </c>
      <c r="M861" s="4">
        <f t="shared" si="24"/>
        <v>-28.381419040357208</v>
      </c>
    </row>
    <row r="862" spans="1:13" x14ac:dyDescent="0.25">
      <c r="A862" s="4">
        <v>85.9</v>
      </c>
      <c r="B862" s="4">
        <v>0.99010254253136598</v>
      </c>
      <c r="C862" s="4">
        <v>-2.3376287017139799</v>
      </c>
      <c r="D862" s="4">
        <v>-4.0797327388070001E-2</v>
      </c>
      <c r="E862" s="4">
        <v>-5.3890071800952599</v>
      </c>
      <c r="F862" s="4">
        <v>4.9760089398758902</v>
      </c>
      <c r="G862" s="4">
        <v>-5.3890071800952599</v>
      </c>
      <c r="H862" s="4">
        <f t="shared" si="24"/>
        <v>-29.009897457468632</v>
      </c>
      <c r="I862" s="4">
        <f t="shared" si="24"/>
        <v>-32.337628701713982</v>
      </c>
      <c r="J862" s="4">
        <f t="shared" si="24"/>
        <v>-23.04079732738807</v>
      </c>
      <c r="K862" s="4">
        <f t="shared" si="24"/>
        <v>-28.389007180095259</v>
      </c>
      <c r="L862" s="4">
        <f t="shared" si="24"/>
        <v>-18.023991060124111</v>
      </c>
      <c r="M862" s="4">
        <f t="shared" si="24"/>
        <v>-28.389007180095259</v>
      </c>
    </row>
    <row r="863" spans="1:13" x14ac:dyDescent="0.25">
      <c r="A863" s="4">
        <v>86</v>
      </c>
      <c r="B863" s="4">
        <v>0.982523231346486</v>
      </c>
      <c r="C863" s="4">
        <v>-2.3452080128988602</v>
      </c>
      <c r="D863" s="4">
        <v>-4.8376638572950298E-2</v>
      </c>
      <c r="E863" s="4">
        <v>-5.3965864912801402</v>
      </c>
      <c r="F863" s="4">
        <v>4.9684296286910099</v>
      </c>
      <c r="G863" s="4">
        <v>-5.3965864912801402</v>
      </c>
      <c r="H863" s="4">
        <f t="shared" si="24"/>
        <v>-29.017476768653513</v>
      </c>
      <c r="I863" s="4">
        <f t="shared" si="24"/>
        <v>-32.345208012898858</v>
      </c>
      <c r="J863" s="4">
        <f t="shared" si="24"/>
        <v>-23.04837663857295</v>
      </c>
      <c r="K863" s="4">
        <f t="shared" si="24"/>
        <v>-28.396586491280139</v>
      </c>
      <c r="L863" s="4">
        <f t="shared" si="24"/>
        <v>-18.031570371308991</v>
      </c>
      <c r="M863" s="4">
        <f t="shared" si="24"/>
        <v>-28.396586491280139</v>
      </c>
    </row>
    <row r="864" spans="1:13" x14ac:dyDescent="0.25">
      <c r="A864" s="4">
        <v>86.1</v>
      </c>
      <c r="B864" s="4">
        <v>0.97495272819517897</v>
      </c>
      <c r="C864" s="4">
        <v>-2.35277851605017</v>
      </c>
      <c r="D864" s="4">
        <v>-5.5947141724257E-2</v>
      </c>
      <c r="E864" s="4">
        <v>-5.4041569944314496</v>
      </c>
      <c r="F864" s="4">
        <v>4.9608591255397103</v>
      </c>
      <c r="G864" s="4">
        <v>-5.4041569944314496</v>
      </c>
      <c r="H864" s="4">
        <f t="shared" si="24"/>
        <v>-29.025047271804819</v>
      </c>
      <c r="I864" s="4">
        <f t="shared" si="24"/>
        <v>-32.352778516050172</v>
      </c>
      <c r="J864" s="4">
        <f t="shared" si="24"/>
        <v>-23.055947141724257</v>
      </c>
      <c r="K864" s="4">
        <f t="shared" si="24"/>
        <v>-28.40415699443145</v>
      </c>
      <c r="L864" s="4">
        <f t="shared" si="24"/>
        <v>-18.039140874460291</v>
      </c>
      <c r="M864" s="4">
        <f t="shared" si="24"/>
        <v>-28.40415699443145</v>
      </c>
    </row>
    <row r="865" spans="1:13" x14ac:dyDescent="0.25">
      <c r="A865" s="4">
        <v>86.2</v>
      </c>
      <c r="B865" s="4">
        <v>0.96739101262930705</v>
      </c>
      <c r="C865" s="4">
        <v>-2.36034023161604</v>
      </c>
      <c r="D865" s="4">
        <v>-6.3508857290127493E-2</v>
      </c>
      <c r="E865" s="4">
        <v>-5.4117187099973201</v>
      </c>
      <c r="F865" s="4">
        <v>4.9532974099738398</v>
      </c>
      <c r="G865" s="4">
        <v>-5.4117187099973201</v>
      </c>
      <c r="H865" s="4">
        <f t="shared" si="24"/>
        <v>-29.032608987370693</v>
      </c>
      <c r="I865" s="4">
        <f t="shared" si="24"/>
        <v>-32.360340231616043</v>
      </c>
      <c r="J865" s="4">
        <f t="shared" si="24"/>
        <v>-23.063508857290127</v>
      </c>
      <c r="K865" s="4">
        <f t="shared" si="24"/>
        <v>-28.41171870999732</v>
      </c>
      <c r="L865" s="4">
        <f t="shared" si="24"/>
        <v>-18.046702590026161</v>
      </c>
      <c r="M865" s="4">
        <f t="shared" si="24"/>
        <v>-28.41171870999732</v>
      </c>
    </row>
    <row r="866" spans="1:13" x14ac:dyDescent="0.25">
      <c r="A866" s="4">
        <v>86.3</v>
      </c>
      <c r="B866" s="4">
        <v>0.95983806427185703</v>
      </c>
      <c r="C866" s="4">
        <v>-2.3678931799734899</v>
      </c>
      <c r="D866" s="4">
        <v>-7.1061805647580897E-2</v>
      </c>
      <c r="E866" s="4">
        <v>-5.41927165835477</v>
      </c>
      <c r="F866" s="4">
        <v>4.9457444616163801</v>
      </c>
      <c r="G866" s="4">
        <v>-5.41927165835477</v>
      </c>
      <c r="H866" s="4">
        <f t="shared" si="24"/>
        <v>-29.040161935728143</v>
      </c>
      <c r="I866" s="4">
        <f t="shared" si="24"/>
        <v>-32.367893179973493</v>
      </c>
      <c r="J866" s="4">
        <f t="shared" si="24"/>
        <v>-23.071061805647581</v>
      </c>
      <c r="K866" s="4">
        <f t="shared" si="24"/>
        <v>-28.41927165835477</v>
      </c>
      <c r="L866" s="4">
        <f t="shared" si="24"/>
        <v>-18.054255538383622</v>
      </c>
      <c r="M866" s="4">
        <f t="shared" si="24"/>
        <v>-28.41927165835477</v>
      </c>
    </row>
    <row r="867" spans="1:13" x14ac:dyDescent="0.25">
      <c r="A867" s="4">
        <v>86.4</v>
      </c>
      <c r="B867" s="4">
        <v>0.952293862816601</v>
      </c>
      <c r="C867" s="4">
        <v>-2.3754373814287502</v>
      </c>
      <c r="D867" s="4">
        <v>-7.8606007102834496E-2</v>
      </c>
      <c r="E867" s="4">
        <v>-5.42681585981002</v>
      </c>
      <c r="F867" s="4">
        <v>4.9382002601611301</v>
      </c>
      <c r="G867" s="4">
        <v>-5.42681585981002</v>
      </c>
      <c r="H867" s="4">
        <f t="shared" si="24"/>
        <v>-29.0477061371834</v>
      </c>
      <c r="I867" s="4">
        <f t="shared" si="24"/>
        <v>-32.375437381428753</v>
      </c>
      <c r="J867" s="4">
        <f t="shared" si="24"/>
        <v>-23.078606007102834</v>
      </c>
      <c r="K867" s="4">
        <f t="shared" si="24"/>
        <v>-28.42681585981002</v>
      </c>
      <c r="L867" s="4">
        <f t="shared" si="24"/>
        <v>-18.061799739838868</v>
      </c>
      <c r="M867" s="4">
        <f t="shared" si="24"/>
        <v>-28.42681585981002</v>
      </c>
    </row>
    <row r="868" spans="1:13" x14ac:dyDescent="0.25">
      <c r="A868" s="4">
        <v>86.5</v>
      </c>
      <c r="B868" s="4">
        <v>0.944758388027786</v>
      </c>
      <c r="C868" s="4">
        <v>-2.3829728562175601</v>
      </c>
      <c r="D868" s="4">
        <v>-8.6141481891649704E-2</v>
      </c>
      <c r="E868" s="4">
        <v>-5.4343513345988397</v>
      </c>
      <c r="F868" s="4">
        <v>4.9306647853723202</v>
      </c>
      <c r="G868" s="4">
        <v>-5.4343513345988397</v>
      </c>
      <c r="H868" s="4">
        <f t="shared" si="24"/>
        <v>-29.055241611972214</v>
      </c>
      <c r="I868" s="4">
        <f t="shared" si="24"/>
        <v>-32.382972856217563</v>
      </c>
      <c r="J868" s="4">
        <f t="shared" si="24"/>
        <v>-23.086141481891648</v>
      </c>
      <c r="K868" s="4">
        <f t="shared" si="24"/>
        <v>-28.434351334598841</v>
      </c>
      <c r="L868" s="4">
        <f t="shared" si="24"/>
        <v>-18.069335214627678</v>
      </c>
      <c r="M868" s="4">
        <f t="shared" si="24"/>
        <v>-28.434351334598841</v>
      </c>
    </row>
    <row r="869" spans="1:13" x14ac:dyDescent="0.25">
      <c r="A869" s="4">
        <v>86.6</v>
      </c>
      <c r="B869" s="4">
        <v>0.93723161973979996</v>
      </c>
      <c r="C869" s="4">
        <v>-2.3904996245055399</v>
      </c>
      <c r="D869" s="4">
        <v>-9.3668250179636203E-2</v>
      </c>
      <c r="E869" s="4">
        <v>-5.4418781028868199</v>
      </c>
      <c r="F869" s="4">
        <v>4.9231380170843302</v>
      </c>
      <c r="G869" s="4">
        <v>-5.4418781028868199</v>
      </c>
      <c r="H869" s="4">
        <f t="shared" si="24"/>
        <v>-29.062768380260199</v>
      </c>
      <c r="I869" s="4">
        <f t="shared" si="24"/>
        <v>-32.390499624505537</v>
      </c>
      <c r="J869" s="4">
        <f t="shared" si="24"/>
        <v>-23.093668250179636</v>
      </c>
      <c r="K869" s="4">
        <f t="shared" si="24"/>
        <v>-28.441878102886818</v>
      </c>
      <c r="L869" s="4">
        <f t="shared" si="24"/>
        <v>-18.07686198291567</v>
      </c>
      <c r="M869" s="4">
        <f t="shared" si="24"/>
        <v>-28.441878102886818</v>
      </c>
    </row>
    <row r="870" spans="1:13" x14ac:dyDescent="0.25">
      <c r="A870" s="4">
        <v>86.7</v>
      </c>
      <c r="B870" s="4">
        <v>0.92971353785684696</v>
      </c>
      <c r="C870" s="4">
        <v>-2.3980177063885</v>
      </c>
      <c r="D870" s="4">
        <v>-0.10118633206258899</v>
      </c>
      <c r="E870" s="4">
        <v>-5.44939618476978</v>
      </c>
      <c r="F870" s="4">
        <v>4.9156199352013701</v>
      </c>
      <c r="G870" s="4">
        <v>-5.44939618476978</v>
      </c>
      <c r="H870" s="4">
        <f t="shared" si="24"/>
        <v>-29.070286462143152</v>
      </c>
      <c r="I870" s="4">
        <f t="shared" si="24"/>
        <v>-32.398017706388501</v>
      </c>
      <c r="J870" s="4">
        <f t="shared" si="24"/>
        <v>-23.101186332062589</v>
      </c>
      <c r="K870" s="4">
        <f t="shared" si="24"/>
        <v>-28.449396184769782</v>
      </c>
      <c r="L870" s="4">
        <f t="shared" si="24"/>
        <v>-18.08438006479863</v>
      </c>
      <c r="M870" s="4">
        <f t="shared" si="24"/>
        <v>-28.449396184769782</v>
      </c>
    </row>
    <row r="871" spans="1:13" x14ac:dyDescent="0.25">
      <c r="A871" s="4">
        <v>86.8</v>
      </c>
      <c r="B871" s="4">
        <v>0.92220412235262295</v>
      </c>
      <c r="C871" s="4">
        <v>-2.4055271218927201</v>
      </c>
      <c r="D871" s="4">
        <v>-0.10869574756681501</v>
      </c>
      <c r="E871" s="4">
        <v>-5.4569056002740002</v>
      </c>
      <c r="F871" s="4">
        <v>4.90811051969715</v>
      </c>
      <c r="G871" s="4">
        <v>-5.4569056002740002</v>
      </c>
      <c r="H871" s="4">
        <f t="shared" si="24"/>
        <v>-29.077795877647375</v>
      </c>
      <c r="I871" s="4">
        <f t="shared" si="24"/>
        <v>-32.405527121892717</v>
      </c>
      <c r="J871" s="4">
        <f t="shared" si="24"/>
        <v>-23.108695747566816</v>
      </c>
      <c r="K871" s="4">
        <f t="shared" si="24"/>
        <v>-28.456905600273998</v>
      </c>
      <c r="L871" s="4">
        <f t="shared" si="24"/>
        <v>-18.09188948030285</v>
      </c>
      <c r="M871" s="4">
        <f t="shared" si="24"/>
        <v>-28.456905600273998</v>
      </c>
    </row>
    <row r="872" spans="1:13" x14ac:dyDescent="0.25">
      <c r="A872" s="4">
        <v>86.9</v>
      </c>
      <c r="B872" s="4">
        <v>0.91470335327000296</v>
      </c>
      <c r="C872" s="4">
        <v>-2.4130278909753402</v>
      </c>
      <c r="D872" s="4">
        <v>-0.11619651664943299</v>
      </c>
      <c r="E872" s="4">
        <v>-5.4644063693566203</v>
      </c>
      <c r="F872" s="4">
        <v>4.9006097506145299</v>
      </c>
      <c r="G872" s="4">
        <v>-5.4644063693566203</v>
      </c>
      <c r="H872" s="4">
        <f t="shared" si="24"/>
        <v>-29.085296646729997</v>
      </c>
      <c r="I872" s="4">
        <f t="shared" si="24"/>
        <v>-32.413027890975343</v>
      </c>
      <c r="J872" s="4">
        <f t="shared" si="24"/>
        <v>-23.116196516649435</v>
      </c>
      <c r="K872" s="4">
        <f t="shared" si="24"/>
        <v>-28.46440636935662</v>
      </c>
      <c r="L872" s="4">
        <f t="shared" si="24"/>
        <v>-18.099390249385472</v>
      </c>
      <c r="M872" s="4">
        <f t="shared" si="24"/>
        <v>-28.46440636935662</v>
      </c>
    </row>
    <row r="873" spans="1:13" x14ac:dyDescent="0.25">
      <c r="A873" s="4">
        <v>87</v>
      </c>
      <c r="B873" s="4">
        <v>0.90721121072072297</v>
      </c>
      <c r="C873" s="4">
        <v>-2.4205200335246202</v>
      </c>
      <c r="D873" s="4">
        <v>-0.123688659198715</v>
      </c>
      <c r="E873" s="4">
        <v>-5.4718985119059003</v>
      </c>
      <c r="F873" s="4">
        <v>4.8931176080652499</v>
      </c>
      <c r="G873" s="4">
        <v>-5.4718985119059003</v>
      </c>
      <c r="H873" s="4">
        <f t="shared" si="24"/>
        <v>-29.092788789279275</v>
      </c>
      <c r="I873" s="4">
        <f t="shared" si="24"/>
        <v>-32.420520033524618</v>
      </c>
      <c r="J873" s="4">
        <f t="shared" si="24"/>
        <v>-23.123688659198717</v>
      </c>
      <c r="K873" s="4">
        <f t="shared" si="24"/>
        <v>-28.471898511905898</v>
      </c>
      <c r="L873" s="4">
        <f t="shared" si="24"/>
        <v>-18.10688239193475</v>
      </c>
      <c r="M873" s="4">
        <f t="shared" si="24"/>
        <v>-28.471898511905898</v>
      </c>
    </row>
    <row r="874" spans="1:13" x14ac:dyDescent="0.25">
      <c r="A874" s="4">
        <v>87.1</v>
      </c>
      <c r="B874" s="4">
        <v>0.89972767488505301</v>
      </c>
      <c r="C874" s="4">
        <v>-2.4280035693602899</v>
      </c>
      <c r="D874" s="4">
        <v>-0.13117219503438299</v>
      </c>
      <c r="E874" s="4">
        <v>-5.47938204774157</v>
      </c>
      <c r="F874" s="4">
        <v>4.8856340722295801</v>
      </c>
      <c r="G874" s="4">
        <v>-5.47938204774157</v>
      </c>
      <c r="H874" s="4">
        <f t="shared" si="24"/>
        <v>-29.100272325114947</v>
      </c>
      <c r="I874" s="4">
        <f t="shared" si="24"/>
        <v>-32.428003569360293</v>
      </c>
      <c r="J874" s="4">
        <f t="shared" si="24"/>
        <v>-23.131172195034384</v>
      </c>
      <c r="K874" s="4">
        <f t="shared" si="24"/>
        <v>-28.47938204774157</v>
      </c>
      <c r="L874" s="4">
        <f t="shared" si="24"/>
        <v>-18.114365927770422</v>
      </c>
      <c r="M874" s="4">
        <f t="shared" si="24"/>
        <v>-28.47938204774157</v>
      </c>
    </row>
    <row r="875" spans="1:13" x14ac:dyDescent="0.25">
      <c r="A875" s="4">
        <v>87.2</v>
      </c>
      <c r="B875" s="4">
        <v>0.89225272601149197</v>
      </c>
      <c r="C875" s="4">
        <v>-2.4354785182338601</v>
      </c>
      <c r="D875" s="4">
        <v>-0.138647143907944</v>
      </c>
      <c r="E875" s="4">
        <v>-5.4868569966151304</v>
      </c>
      <c r="F875" s="4">
        <v>4.8781591233560198</v>
      </c>
      <c r="G875" s="4">
        <v>-5.4868569966151304</v>
      </c>
      <c r="H875" s="4">
        <f t="shared" si="24"/>
        <v>-29.107747273988508</v>
      </c>
      <c r="I875" s="4">
        <f t="shared" si="24"/>
        <v>-32.435478518233857</v>
      </c>
      <c r="J875" s="4">
        <f t="shared" si="24"/>
        <v>-23.138647143907946</v>
      </c>
      <c r="K875" s="4">
        <f t="shared" si="24"/>
        <v>-28.486856996615131</v>
      </c>
      <c r="L875" s="4">
        <f t="shared" si="24"/>
        <v>-18.121840876643979</v>
      </c>
      <c r="M875" s="4">
        <f t="shared" si="24"/>
        <v>-28.486856996615131</v>
      </c>
    </row>
    <row r="876" spans="1:13" x14ac:dyDescent="0.25">
      <c r="A876" s="4">
        <v>87.3</v>
      </c>
      <c r="B876" s="4">
        <v>0.88478634441645498</v>
      </c>
      <c r="C876" s="4">
        <v>-2.4429448998288898</v>
      </c>
      <c r="D876" s="4">
        <v>-0.14611352550298101</v>
      </c>
      <c r="E876" s="4">
        <v>-5.4943233782101704</v>
      </c>
      <c r="F876" s="4">
        <v>4.8706927417609798</v>
      </c>
      <c r="G876" s="4">
        <v>-5.4943233782101704</v>
      </c>
      <c r="H876" s="4">
        <f t="shared" si="24"/>
        <v>-29.115213655583545</v>
      </c>
      <c r="I876" s="4">
        <f t="shared" si="24"/>
        <v>-32.442944899828888</v>
      </c>
      <c r="J876" s="4">
        <f t="shared" si="24"/>
        <v>-23.14611352550298</v>
      </c>
      <c r="K876" s="4">
        <f t="shared" si="24"/>
        <v>-28.494323378210169</v>
      </c>
      <c r="L876" s="4">
        <f t="shared" si="24"/>
        <v>-18.12930725823902</v>
      </c>
      <c r="M876" s="4">
        <f t="shared" si="24"/>
        <v>-28.494323378210169</v>
      </c>
    </row>
    <row r="877" spans="1:13" x14ac:dyDescent="0.25">
      <c r="A877" s="4">
        <v>87.4</v>
      </c>
      <c r="B877" s="4">
        <v>0.87732851048395399</v>
      </c>
      <c r="C877" s="4">
        <v>-2.4504027337613898</v>
      </c>
      <c r="D877" s="4">
        <v>-0.153571359435482</v>
      </c>
      <c r="E877" s="4">
        <v>-5.5017812121426699</v>
      </c>
      <c r="F877" s="4">
        <v>4.8632349078284802</v>
      </c>
      <c r="G877" s="4">
        <v>-5.5017812121426699</v>
      </c>
      <c r="H877" s="4">
        <f t="shared" si="24"/>
        <v>-29.122671489516048</v>
      </c>
      <c r="I877" s="4">
        <f t="shared" si="24"/>
        <v>-32.450402733761393</v>
      </c>
      <c r="J877" s="4">
        <f t="shared" si="24"/>
        <v>-23.153571359435482</v>
      </c>
      <c r="K877" s="4">
        <f t="shared" si="24"/>
        <v>-28.501781212142671</v>
      </c>
      <c r="L877" s="4">
        <f t="shared" si="24"/>
        <v>-18.136765092171519</v>
      </c>
      <c r="M877" s="4">
        <f t="shared" si="24"/>
        <v>-28.501781212142671</v>
      </c>
    </row>
    <row r="878" spans="1:13" x14ac:dyDescent="0.25">
      <c r="A878" s="4">
        <v>87.5</v>
      </c>
      <c r="B878" s="4">
        <v>0.869879204665301</v>
      </c>
      <c r="C878" s="4">
        <v>-2.4578520395800498</v>
      </c>
      <c r="D878" s="4">
        <v>-0.161020665254135</v>
      </c>
      <c r="E878" s="4">
        <v>-5.5092305179613197</v>
      </c>
      <c r="F878" s="4">
        <v>4.8557856020098296</v>
      </c>
      <c r="G878" s="4">
        <v>-5.5092305179613197</v>
      </c>
      <c r="H878" s="4">
        <f t="shared" si="24"/>
        <v>-29.130120795334697</v>
      </c>
      <c r="I878" s="4">
        <f t="shared" si="24"/>
        <v>-32.457852039580047</v>
      </c>
      <c r="J878" s="4">
        <f t="shared" si="24"/>
        <v>-23.161020665254135</v>
      </c>
      <c r="K878" s="4">
        <f t="shared" si="24"/>
        <v>-28.509230517961321</v>
      </c>
      <c r="L878" s="4">
        <f t="shared" si="24"/>
        <v>-18.144214397990169</v>
      </c>
      <c r="M878" s="4">
        <f t="shared" si="24"/>
        <v>-28.509230517961321</v>
      </c>
    </row>
    <row r="879" spans="1:13" x14ac:dyDescent="0.25">
      <c r="A879" s="4">
        <v>87.6</v>
      </c>
      <c r="B879" s="4">
        <v>0.86243840747878897</v>
      </c>
      <c r="C879" s="4">
        <v>-2.4652928367665599</v>
      </c>
      <c r="D879" s="4">
        <v>-0.168461462440646</v>
      </c>
      <c r="E879" s="4">
        <v>-5.5166713151478399</v>
      </c>
      <c r="F879" s="4">
        <v>4.84834480482332</v>
      </c>
      <c r="G879" s="4">
        <v>-5.5166713151478399</v>
      </c>
      <c r="H879" s="4">
        <f t="shared" si="24"/>
        <v>-29.137561592521212</v>
      </c>
      <c r="I879" s="4">
        <f t="shared" si="24"/>
        <v>-32.465292836766558</v>
      </c>
      <c r="J879" s="4">
        <f t="shared" si="24"/>
        <v>-23.168461462440646</v>
      </c>
      <c r="K879" s="4">
        <f t="shared" si="24"/>
        <v>-28.516671315147839</v>
      </c>
      <c r="L879" s="4">
        <f t="shared" si="24"/>
        <v>-18.15165519517668</v>
      </c>
      <c r="M879" s="4">
        <f t="shared" si="24"/>
        <v>-28.516671315147839</v>
      </c>
    </row>
    <row r="880" spans="1:13" x14ac:dyDescent="0.25">
      <c r="A880" s="4">
        <v>87.7</v>
      </c>
      <c r="B880" s="4">
        <v>0.85500609950939399</v>
      </c>
      <c r="C880" s="4">
        <v>-2.47272514473595</v>
      </c>
      <c r="D880" s="4">
        <v>-0.175893770410044</v>
      </c>
      <c r="E880" s="4">
        <v>-5.52410362311723</v>
      </c>
      <c r="F880" s="4">
        <v>4.8409124968539201</v>
      </c>
      <c r="G880" s="4">
        <v>-5.52410362311723</v>
      </c>
      <c r="H880" s="4">
        <f t="shared" si="24"/>
        <v>-29.144993900490604</v>
      </c>
      <c r="I880" s="4">
        <f t="shared" si="24"/>
        <v>-32.472725144735946</v>
      </c>
      <c r="J880" s="4">
        <f t="shared" si="24"/>
        <v>-23.175893770410045</v>
      </c>
      <c r="K880" s="4">
        <f t="shared" si="24"/>
        <v>-28.524103623117231</v>
      </c>
      <c r="L880" s="4">
        <f t="shared" si="24"/>
        <v>-18.159087503146079</v>
      </c>
      <c r="M880" s="4">
        <f t="shared" si="24"/>
        <v>-28.524103623117231</v>
      </c>
    </row>
    <row r="881" spans="1:13" x14ac:dyDescent="0.25">
      <c r="A881" s="4">
        <v>87.8</v>
      </c>
      <c r="B881" s="4">
        <v>0.84758226140846205</v>
      </c>
      <c r="C881" s="4">
        <v>-2.4801489828368801</v>
      </c>
      <c r="D881" s="4">
        <v>-0.18331760851097401</v>
      </c>
      <c r="E881" s="4">
        <v>-5.5315274612181602</v>
      </c>
      <c r="F881" s="4">
        <v>4.8334886587529899</v>
      </c>
      <c r="G881" s="4">
        <v>-5.5315274612181602</v>
      </c>
      <c r="H881" s="4">
        <f t="shared" si="24"/>
        <v>-29.152417738591538</v>
      </c>
      <c r="I881" s="4">
        <f t="shared" si="24"/>
        <v>-32.48014898283688</v>
      </c>
      <c r="J881" s="4">
        <f t="shared" si="24"/>
        <v>-23.183317608510976</v>
      </c>
      <c r="K881" s="4">
        <f t="shared" si="24"/>
        <v>-28.531527461218161</v>
      </c>
      <c r="L881" s="4">
        <f t="shared" si="24"/>
        <v>-18.166511341247009</v>
      </c>
      <c r="M881" s="4">
        <f t="shared" si="24"/>
        <v>-28.531527461218161</v>
      </c>
    </row>
    <row r="882" spans="1:13" x14ac:dyDescent="0.25">
      <c r="A882" s="4">
        <v>87.9</v>
      </c>
      <c r="B882" s="4">
        <v>0.84016687389342204</v>
      </c>
      <c r="C882" s="4">
        <v>-2.4875643703519299</v>
      </c>
      <c r="D882" s="4">
        <v>-0.19073299602601401</v>
      </c>
      <c r="E882" s="4">
        <v>-5.5389428487331998</v>
      </c>
      <c r="F882" s="4">
        <v>4.8260732712379504</v>
      </c>
      <c r="G882" s="4">
        <v>-5.5389428487331998</v>
      </c>
      <c r="H882" s="4">
        <f t="shared" si="24"/>
        <v>-29.159833126106577</v>
      </c>
      <c r="I882" s="4">
        <f t="shared" si="24"/>
        <v>-32.487564370351933</v>
      </c>
      <c r="J882" s="4">
        <f t="shared" si="24"/>
        <v>-23.190732996026014</v>
      </c>
      <c r="K882" s="4">
        <f t="shared" si="24"/>
        <v>-28.5389428487332</v>
      </c>
      <c r="L882" s="4">
        <f t="shared" si="24"/>
        <v>-18.173926728762048</v>
      </c>
      <c r="M882" s="4">
        <f t="shared" si="24"/>
        <v>-28.5389428487332</v>
      </c>
    </row>
    <row r="883" spans="1:13" x14ac:dyDescent="0.25">
      <c r="A883" s="4">
        <v>88</v>
      </c>
      <c r="B883" s="4">
        <v>0.83275991774747204</v>
      </c>
      <c r="C883" s="4">
        <v>-2.4949713264978701</v>
      </c>
      <c r="D883" s="4">
        <v>-0.19813995217196401</v>
      </c>
      <c r="E883" s="4">
        <v>-5.5463498048791502</v>
      </c>
      <c r="F883" s="4">
        <v>4.8186663150919999</v>
      </c>
      <c r="G883" s="4">
        <v>-5.5463498048791502</v>
      </c>
      <c r="H883" s="4">
        <f t="shared" si="24"/>
        <v>-29.167240082252526</v>
      </c>
      <c r="I883" s="4">
        <f t="shared" si="24"/>
        <v>-32.494971326497868</v>
      </c>
      <c r="J883" s="4">
        <f t="shared" si="24"/>
        <v>-23.198139952171964</v>
      </c>
      <c r="K883" s="4">
        <f t="shared" si="24"/>
        <v>-28.546349804879149</v>
      </c>
      <c r="L883" s="4">
        <f t="shared" si="24"/>
        <v>-18.181333684908001</v>
      </c>
      <c r="M883" s="4">
        <f t="shared" si="24"/>
        <v>-28.546349804879149</v>
      </c>
    </row>
    <row r="884" spans="1:13" x14ac:dyDescent="0.25">
      <c r="A884" s="4">
        <v>88.1</v>
      </c>
      <c r="B884" s="4">
        <v>0.82536137381928198</v>
      </c>
      <c r="C884" s="4">
        <v>-2.5023698704260702</v>
      </c>
      <c r="D884" s="4">
        <v>-0.20553849610015401</v>
      </c>
      <c r="E884" s="4">
        <v>-5.55374834880734</v>
      </c>
      <c r="F884" s="4">
        <v>4.8112677711638101</v>
      </c>
      <c r="G884" s="4">
        <v>-5.55374834880734</v>
      </c>
      <c r="H884" s="4">
        <f t="shared" si="24"/>
        <v>-29.17463862618072</v>
      </c>
      <c r="I884" s="4">
        <f t="shared" si="24"/>
        <v>-32.502369870426072</v>
      </c>
      <c r="J884" s="4">
        <f t="shared" si="24"/>
        <v>-23.205538496100154</v>
      </c>
      <c r="K884" s="4">
        <f t="shared" si="24"/>
        <v>-28.553748348807339</v>
      </c>
      <c r="L884" s="4">
        <f t="shared" si="24"/>
        <v>-18.188732228836191</v>
      </c>
      <c r="M884" s="4">
        <f t="shared" si="24"/>
        <v>-28.553748348807339</v>
      </c>
    </row>
    <row r="885" spans="1:13" x14ac:dyDescent="0.25">
      <c r="A885" s="4">
        <v>88.2</v>
      </c>
      <c r="B885" s="4">
        <v>0.81797122302270397</v>
      </c>
      <c r="C885" s="4">
        <v>-2.5097600212226401</v>
      </c>
      <c r="D885" s="4">
        <v>-0.21292864689673199</v>
      </c>
      <c r="E885" s="4">
        <v>-5.5611384996039197</v>
      </c>
      <c r="F885" s="4">
        <v>4.8038776203672304</v>
      </c>
      <c r="G885" s="4">
        <v>-5.5611384996039197</v>
      </c>
      <c r="H885" s="4">
        <f t="shared" si="24"/>
        <v>-29.182028776977297</v>
      </c>
      <c r="I885" s="4">
        <f t="shared" si="24"/>
        <v>-32.50976002122264</v>
      </c>
      <c r="J885" s="4">
        <f t="shared" si="24"/>
        <v>-23.212928646896732</v>
      </c>
      <c r="K885" s="4">
        <f t="shared" si="24"/>
        <v>-28.561138499603921</v>
      </c>
      <c r="L885" s="4">
        <f t="shared" si="24"/>
        <v>-18.196122379632769</v>
      </c>
      <c r="M885" s="4">
        <f t="shared" si="24"/>
        <v>-28.561138499603921</v>
      </c>
    </row>
    <row r="886" spans="1:13" x14ac:dyDescent="0.25">
      <c r="A886" s="4">
        <v>88.3</v>
      </c>
      <c r="B886" s="4">
        <v>0.81058944633647201</v>
      </c>
      <c r="C886" s="4">
        <v>-2.5171417979088702</v>
      </c>
      <c r="D886" s="4">
        <v>-0.22031042358296399</v>
      </c>
      <c r="E886" s="4">
        <v>-5.5685202762901502</v>
      </c>
      <c r="F886" s="4">
        <v>4.7964958436809999</v>
      </c>
      <c r="G886" s="4">
        <v>-5.5685202762901502</v>
      </c>
      <c r="H886" s="4">
        <f t="shared" si="24"/>
        <v>-29.189410553663528</v>
      </c>
      <c r="I886" s="4">
        <f t="shared" si="24"/>
        <v>-32.51714179790887</v>
      </c>
      <c r="J886" s="4">
        <f t="shared" si="24"/>
        <v>-23.220310423582966</v>
      </c>
      <c r="K886" s="4">
        <f t="shared" si="24"/>
        <v>-28.568520276290151</v>
      </c>
      <c r="L886" s="4">
        <f t="shared" si="24"/>
        <v>-18.203504156318999</v>
      </c>
      <c r="M886" s="4">
        <f t="shared" si="24"/>
        <v>-28.568520276290151</v>
      </c>
    </row>
    <row r="887" spans="1:13" x14ac:dyDescent="0.25">
      <c r="A887" s="4">
        <v>88.4</v>
      </c>
      <c r="B887" s="4">
        <v>0.80321602480390397</v>
      </c>
      <c r="C887" s="4">
        <v>-2.5245152194414402</v>
      </c>
      <c r="D887" s="4">
        <v>-0.227683845115532</v>
      </c>
      <c r="E887" s="4">
        <v>-5.5758936978227203</v>
      </c>
      <c r="F887" s="4">
        <v>4.7891224221484299</v>
      </c>
      <c r="G887" s="4">
        <v>-5.5758936978227203</v>
      </c>
      <c r="H887" s="4">
        <f t="shared" si="24"/>
        <v>-29.196783975196094</v>
      </c>
      <c r="I887" s="4">
        <f t="shared" si="24"/>
        <v>-32.52451521944144</v>
      </c>
      <c r="J887" s="4">
        <f t="shared" si="24"/>
        <v>-23.227683845115532</v>
      </c>
      <c r="K887" s="4">
        <f t="shared" si="24"/>
        <v>-28.575893697822721</v>
      </c>
      <c r="L887" s="4">
        <f t="shared" si="24"/>
        <v>-18.210877577851569</v>
      </c>
      <c r="M887" s="4">
        <f t="shared" si="24"/>
        <v>-28.575893697822721</v>
      </c>
    </row>
    <row r="888" spans="1:13" x14ac:dyDescent="0.25">
      <c r="A888" s="4">
        <v>88.5</v>
      </c>
      <c r="B888" s="4">
        <v>0.79585093953261998</v>
      </c>
      <c r="C888" s="4">
        <v>-2.5318803047127298</v>
      </c>
      <c r="D888" s="4">
        <v>-0.23504893038681701</v>
      </c>
      <c r="E888" s="4">
        <v>-5.5832587830940099</v>
      </c>
      <c r="F888" s="4">
        <v>4.78175733687715</v>
      </c>
      <c r="G888" s="4">
        <v>-5.5832587830940099</v>
      </c>
      <c r="H888" s="4">
        <f t="shared" si="24"/>
        <v>-29.20414906046738</v>
      </c>
      <c r="I888" s="4">
        <f t="shared" si="24"/>
        <v>-32.531880304712729</v>
      </c>
      <c r="J888" s="4">
        <f t="shared" si="24"/>
        <v>-23.235048930386817</v>
      </c>
      <c r="K888" s="4">
        <f t="shared" si="24"/>
        <v>-28.58325878309401</v>
      </c>
      <c r="L888" s="4">
        <f t="shared" si="24"/>
        <v>-18.218242663122851</v>
      </c>
      <c r="M888" s="4">
        <f t="shared" si="24"/>
        <v>-28.58325878309401</v>
      </c>
    </row>
    <row r="889" spans="1:13" x14ac:dyDescent="0.25">
      <c r="A889" s="4">
        <v>88.6</v>
      </c>
      <c r="B889" s="4">
        <v>0.78849417169423897</v>
      </c>
      <c r="C889" s="4">
        <v>-2.53923707255111</v>
      </c>
      <c r="D889" s="4">
        <v>-0.242405698225197</v>
      </c>
      <c r="E889" s="4">
        <v>-5.59061555093239</v>
      </c>
      <c r="F889" s="4">
        <v>4.7744005690387699</v>
      </c>
      <c r="G889" s="4">
        <v>-5.59061555093239</v>
      </c>
      <c r="H889" s="4">
        <f t="shared" si="24"/>
        <v>-29.211505828305761</v>
      </c>
      <c r="I889" s="4">
        <f t="shared" si="24"/>
        <v>-32.53923707255111</v>
      </c>
      <c r="J889" s="4">
        <f t="shared" si="24"/>
        <v>-23.242405698225198</v>
      </c>
      <c r="K889" s="4">
        <f t="shared" si="24"/>
        <v>-28.590615550932391</v>
      </c>
      <c r="L889" s="4">
        <f t="shared" si="24"/>
        <v>-18.225599430961232</v>
      </c>
      <c r="M889" s="4">
        <f t="shared" si="24"/>
        <v>-28.590615550932391</v>
      </c>
    </row>
    <row r="890" spans="1:13" x14ac:dyDescent="0.25">
      <c r="A890" s="4">
        <v>88.7</v>
      </c>
      <c r="B890" s="4">
        <v>0.78114570252410298</v>
      </c>
      <c r="C890" s="4">
        <v>-2.5465855417212402</v>
      </c>
      <c r="D890" s="4">
        <v>-0.24975416739533099</v>
      </c>
      <c r="E890" s="4">
        <v>-5.5979640201025198</v>
      </c>
      <c r="F890" s="4">
        <v>4.7670520998686303</v>
      </c>
      <c r="G890" s="4">
        <v>-5.5979640201025198</v>
      </c>
      <c r="H890" s="4">
        <f t="shared" si="24"/>
        <v>-29.218854297475897</v>
      </c>
      <c r="I890" s="4">
        <f t="shared" si="24"/>
        <v>-32.546585541721242</v>
      </c>
      <c r="J890" s="4">
        <f t="shared" si="24"/>
        <v>-23.249754167395331</v>
      </c>
      <c r="K890" s="4">
        <f t="shared" si="24"/>
        <v>-28.59796402010252</v>
      </c>
      <c r="L890" s="4">
        <f t="shared" si="24"/>
        <v>-18.232947900131371</v>
      </c>
      <c r="M890" s="4">
        <f t="shared" si="24"/>
        <v>-28.59796402010252</v>
      </c>
    </row>
    <row r="891" spans="1:13" x14ac:dyDescent="0.25">
      <c r="A891" s="4">
        <v>88.8</v>
      </c>
      <c r="B891" s="4">
        <v>0.77380551332098502</v>
      </c>
      <c r="C891" s="4">
        <v>-2.5539257309243601</v>
      </c>
      <c r="D891" s="4">
        <v>-0.25709435659845098</v>
      </c>
      <c r="E891" s="4">
        <v>-5.6053042093056398</v>
      </c>
      <c r="F891" s="4">
        <v>4.7597119106655104</v>
      </c>
      <c r="G891" s="4">
        <v>-5.6053042093056398</v>
      </c>
      <c r="H891" s="4">
        <f t="shared" si="24"/>
        <v>-29.226194486679017</v>
      </c>
      <c r="I891" s="4">
        <f t="shared" si="24"/>
        <v>-32.553925730924362</v>
      </c>
      <c r="J891" s="4">
        <f t="shared" si="24"/>
        <v>-23.257094356598451</v>
      </c>
      <c r="K891" s="4">
        <f t="shared" si="24"/>
        <v>-28.60530420930564</v>
      </c>
      <c r="L891" s="4">
        <f t="shared" si="24"/>
        <v>-18.240288089334491</v>
      </c>
      <c r="M891" s="4">
        <f t="shared" si="24"/>
        <v>-28.60530420930564</v>
      </c>
    </row>
    <row r="892" spans="1:13" x14ac:dyDescent="0.25">
      <c r="A892" s="4">
        <v>88.9</v>
      </c>
      <c r="B892" s="4">
        <v>0.766473585446795</v>
      </c>
      <c r="C892" s="4">
        <v>-2.5612576587985498</v>
      </c>
      <c r="D892" s="4">
        <v>-0.26442628447263999</v>
      </c>
      <c r="E892" s="4">
        <v>-5.6126361371798303</v>
      </c>
      <c r="F892" s="4">
        <v>4.7523799827913198</v>
      </c>
      <c r="G892" s="4">
        <v>-5.6126361371798303</v>
      </c>
      <c r="H892" s="4">
        <f t="shared" si="24"/>
        <v>-29.233526414553204</v>
      </c>
      <c r="I892" s="4">
        <f t="shared" si="24"/>
        <v>-32.561257658798553</v>
      </c>
      <c r="J892" s="4">
        <f t="shared" si="24"/>
        <v>-23.264426284472641</v>
      </c>
      <c r="K892" s="4">
        <f t="shared" si="24"/>
        <v>-28.61263613717983</v>
      </c>
      <c r="L892" s="4">
        <f t="shared" si="24"/>
        <v>-18.247620017208682</v>
      </c>
      <c r="M892" s="4">
        <f t="shared" si="24"/>
        <v>-28.61263613717983</v>
      </c>
    </row>
    <row r="893" spans="1:13" x14ac:dyDescent="0.25">
      <c r="A893" s="4">
        <v>89</v>
      </c>
      <c r="B893" s="4">
        <v>0.75914990032630902</v>
      </c>
      <c r="C893" s="4">
        <v>-2.5685813439190399</v>
      </c>
      <c r="D893" s="4">
        <v>-0.27174996959312703</v>
      </c>
      <c r="E893" s="4">
        <v>-5.61995982230032</v>
      </c>
      <c r="F893" s="4">
        <v>4.7450562976708399</v>
      </c>
      <c r="G893" s="4">
        <v>-5.61995982230032</v>
      </c>
      <c r="H893" s="4">
        <f t="shared" si="24"/>
        <v>-29.24085009967369</v>
      </c>
      <c r="I893" s="4">
        <f t="shared" si="24"/>
        <v>-32.568581343919043</v>
      </c>
      <c r="J893" s="4">
        <f t="shared" si="24"/>
        <v>-23.271749969593127</v>
      </c>
      <c r="K893" s="4">
        <f t="shared" si="24"/>
        <v>-28.61995982230032</v>
      </c>
      <c r="L893" s="4">
        <f t="shared" si="24"/>
        <v>-18.254943702329161</v>
      </c>
      <c r="M893" s="4">
        <f t="shared" si="24"/>
        <v>-28.61995982230032</v>
      </c>
    </row>
    <row r="894" spans="1:13" x14ac:dyDescent="0.25">
      <c r="A894" s="4">
        <v>89.1</v>
      </c>
      <c r="B894" s="4">
        <v>0.751834439446878</v>
      </c>
      <c r="C894" s="4">
        <v>-2.5758968047984601</v>
      </c>
      <c r="D894" s="4">
        <v>-0.279065430472558</v>
      </c>
      <c r="E894" s="4">
        <v>-5.6272752831797499</v>
      </c>
      <c r="F894" s="4">
        <v>4.73774083679141</v>
      </c>
      <c r="G894" s="4">
        <v>-5.6272752831797499</v>
      </c>
      <c r="H894" s="4">
        <f t="shared" si="24"/>
        <v>-29.248165560553122</v>
      </c>
      <c r="I894" s="4">
        <f t="shared" si="24"/>
        <v>-32.575896804798461</v>
      </c>
      <c r="J894" s="4">
        <f t="shared" si="24"/>
        <v>-23.279065430472556</v>
      </c>
      <c r="K894" s="4">
        <f t="shared" si="24"/>
        <v>-28.627275283179749</v>
      </c>
      <c r="L894" s="4">
        <f t="shared" si="24"/>
        <v>-18.26225916320859</v>
      </c>
      <c r="M894" s="4">
        <f t="shared" si="24"/>
        <v>-28.627275283179749</v>
      </c>
    </row>
    <row r="895" spans="1:13" x14ac:dyDescent="0.25">
      <c r="A895" s="4">
        <v>89.2</v>
      </c>
      <c r="B895" s="4">
        <v>0.74452718435815302</v>
      </c>
      <c r="C895" s="4">
        <v>-2.5832040598871902</v>
      </c>
      <c r="D895" s="4">
        <v>-0.28637268556128298</v>
      </c>
      <c r="E895" s="4">
        <v>-5.6345825382684698</v>
      </c>
      <c r="F895" s="4">
        <v>4.7304335817026804</v>
      </c>
      <c r="G895" s="4">
        <v>-5.6345825382684698</v>
      </c>
      <c r="H895" s="4">
        <f t="shared" si="24"/>
        <v>-29.255472815641848</v>
      </c>
      <c r="I895" s="4">
        <f t="shared" si="24"/>
        <v>-32.583204059887187</v>
      </c>
      <c r="J895" s="4">
        <f t="shared" si="24"/>
        <v>-23.286372685561282</v>
      </c>
      <c r="K895" s="4">
        <f t="shared" si="24"/>
        <v>-28.634582538268468</v>
      </c>
      <c r="L895" s="4">
        <f t="shared" si="24"/>
        <v>-18.26956641829732</v>
      </c>
      <c r="M895" s="4">
        <f t="shared" si="24"/>
        <v>-28.634582538268468</v>
      </c>
    </row>
    <row r="896" spans="1:13" x14ac:dyDescent="0.25">
      <c r="A896" s="4">
        <v>89.3</v>
      </c>
      <c r="B896" s="4">
        <v>0.73722811667180499</v>
      </c>
      <c r="C896" s="4">
        <v>-2.5905031275735402</v>
      </c>
      <c r="D896" s="4">
        <v>-0.29367175324763101</v>
      </c>
      <c r="E896" s="4">
        <v>-5.6418816059548202</v>
      </c>
      <c r="F896" s="4">
        <v>4.7231345140163299</v>
      </c>
      <c r="G896" s="4">
        <v>-5.6418816059548202</v>
      </c>
      <c r="H896" s="4">
        <f t="shared" si="24"/>
        <v>-29.262771883328195</v>
      </c>
      <c r="I896" s="4">
        <f t="shared" si="24"/>
        <v>-32.590503127573541</v>
      </c>
      <c r="J896" s="4">
        <f t="shared" si="24"/>
        <v>-23.293671753247629</v>
      </c>
      <c r="K896" s="4">
        <f t="shared" si="24"/>
        <v>-28.641881605954822</v>
      </c>
      <c r="L896" s="4">
        <f t="shared" si="24"/>
        <v>-18.27686548598367</v>
      </c>
      <c r="M896" s="4">
        <f t="shared" si="24"/>
        <v>-28.641881605954822</v>
      </c>
    </row>
    <row r="897" spans="1:13" x14ac:dyDescent="0.25">
      <c r="A897" s="4">
        <v>89.4</v>
      </c>
      <c r="B897" s="4">
        <v>0.72993721806123302</v>
      </c>
      <c r="C897" s="4">
        <v>-2.5977940261841099</v>
      </c>
      <c r="D897" s="4">
        <v>-0.30096265185820098</v>
      </c>
      <c r="E897" s="4">
        <v>-5.6491725045653904</v>
      </c>
      <c r="F897" s="4">
        <v>4.7158436154057597</v>
      </c>
      <c r="G897" s="4">
        <v>-5.6491725045653904</v>
      </c>
      <c r="H897" s="4">
        <f t="shared" si="24"/>
        <v>-29.270062781938766</v>
      </c>
      <c r="I897" s="4">
        <f t="shared" si="24"/>
        <v>-32.597794026184111</v>
      </c>
      <c r="J897" s="4">
        <f t="shared" si="24"/>
        <v>-23.3009626518582</v>
      </c>
      <c r="K897" s="4">
        <f t="shared" si="24"/>
        <v>-28.649172504565392</v>
      </c>
      <c r="L897" s="4">
        <f t="shared" si="24"/>
        <v>-18.28415638459424</v>
      </c>
      <c r="M897" s="4">
        <f t="shared" si="24"/>
        <v>-28.649172504565392</v>
      </c>
    </row>
    <row r="898" spans="1:13" x14ac:dyDescent="0.25">
      <c r="A898" s="4">
        <v>89.5</v>
      </c>
      <c r="B898" s="4">
        <v>0.72265447026132001</v>
      </c>
      <c r="C898" s="4">
        <v>-2.6050767739840199</v>
      </c>
      <c r="D898" s="4">
        <v>-0.30824539965811598</v>
      </c>
      <c r="E898" s="4">
        <v>-5.6564552523652996</v>
      </c>
      <c r="F898" s="4">
        <v>4.7085608676058497</v>
      </c>
      <c r="G898" s="4">
        <v>-5.6564552523652996</v>
      </c>
      <c r="H898" s="4">
        <f t="shared" si="24"/>
        <v>-29.277345529738682</v>
      </c>
      <c r="I898" s="4">
        <f t="shared" si="24"/>
        <v>-32.605076773984017</v>
      </c>
      <c r="J898" s="4">
        <f t="shared" si="24"/>
        <v>-23.308245399658116</v>
      </c>
      <c r="K898" s="4">
        <f t="shared" si="24"/>
        <v>-28.656455252365298</v>
      </c>
      <c r="L898" s="4">
        <f t="shared" si="24"/>
        <v>-18.291439132394149</v>
      </c>
      <c r="M898" s="4">
        <f t="shared" si="24"/>
        <v>-28.656455252365298</v>
      </c>
    </row>
    <row r="899" spans="1:13" x14ac:dyDescent="0.25">
      <c r="A899" s="4">
        <v>89.6</v>
      </c>
      <c r="B899" s="4">
        <v>0.71537985506812296</v>
      </c>
      <c r="C899" s="4">
        <v>-2.6123513891772201</v>
      </c>
      <c r="D899" s="4">
        <v>-0.31552001485131198</v>
      </c>
      <c r="E899" s="4">
        <v>-5.6637298675584997</v>
      </c>
      <c r="F899" s="4">
        <v>4.7012862524126504</v>
      </c>
      <c r="G899" s="4">
        <v>-5.6637298675584997</v>
      </c>
      <c r="H899" s="4">
        <f t="shared" si="24"/>
        <v>-29.284620144931878</v>
      </c>
      <c r="I899" s="4">
        <f t="shared" si="24"/>
        <v>-32.612351389177221</v>
      </c>
      <c r="J899" s="4">
        <f t="shared" si="24"/>
        <v>-23.315520014851312</v>
      </c>
      <c r="K899" s="4">
        <f t="shared" si="24"/>
        <v>-28.663729867558501</v>
      </c>
      <c r="L899" s="4">
        <f t="shared" si="24"/>
        <v>-18.29871374758735</v>
      </c>
      <c r="M899" s="4">
        <f t="shared" si="24"/>
        <v>-28.663729867558501</v>
      </c>
    </row>
    <row r="900" spans="1:13" x14ac:dyDescent="0.25">
      <c r="A900" s="4">
        <v>89.7</v>
      </c>
      <c r="B900" s="4">
        <v>0.708113354338618</v>
      </c>
      <c r="C900" s="4">
        <v>-2.6196178899067299</v>
      </c>
      <c r="D900" s="4">
        <v>-0.322786515580816</v>
      </c>
      <c r="E900" s="4">
        <v>-5.6709963682880096</v>
      </c>
      <c r="F900" s="4">
        <v>4.6940197516831503</v>
      </c>
      <c r="G900" s="4">
        <v>-5.6709963682880096</v>
      </c>
      <c r="H900" s="4">
        <f t="shared" si="24"/>
        <v>-29.291886645661382</v>
      </c>
      <c r="I900" s="4">
        <f t="shared" si="24"/>
        <v>-32.619617889906728</v>
      </c>
      <c r="J900" s="4">
        <f t="shared" si="24"/>
        <v>-23.322786515580816</v>
      </c>
      <c r="K900" s="4">
        <f t="shared" si="24"/>
        <v>-28.670996368288009</v>
      </c>
      <c r="L900" s="4">
        <f t="shared" si="24"/>
        <v>-18.30598024831685</v>
      </c>
      <c r="M900" s="4">
        <f t="shared" si="24"/>
        <v>-28.670996368288009</v>
      </c>
    </row>
    <row r="901" spans="1:13" x14ac:dyDescent="0.25">
      <c r="A901" s="4">
        <v>89.8</v>
      </c>
      <c r="B901" s="4">
        <v>0.70085494999043396</v>
      </c>
      <c r="C901" s="4">
        <v>-2.62687629425491</v>
      </c>
      <c r="D901" s="4">
        <v>-0.33004491992900098</v>
      </c>
      <c r="E901" s="4">
        <v>-5.6782547726361896</v>
      </c>
      <c r="F901" s="4">
        <v>4.6867613473349596</v>
      </c>
      <c r="G901" s="4">
        <v>-5.6782547726361896</v>
      </c>
      <c r="H901" s="4">
        <f t="shared" si="24"/>
        <v>-29.299145050009567</v>
      </c>
      <c r="I901" s="4">
        <f t="shared" si="24"/>
        <v>-32.626876294254913</v>
      </c>
      <c r="J901" s="4">
        <f t="shared" si="24"/>
        <v>-23.330044919929001</v>
      </c>
      <c r="K901" s="4">
        <f t="shared" ref="K901:M903" si="25">E901-E$3</f>
        <v>-28.67825477263619</v>
      </c>
      <c r="L901" s="4">
        <f t="shared" si="25"/>
        <v>-18.313238652665042</v>
      </c>
      <c r="M901" s="4">
        <f t="shared" si="25"/>
        <v>-28.67825477263619</v>
      </c>
    </row>
    <row r="902" spans="1:13" x14ac:dyDescent="0.25">
      <c r="A902" s="4">
        <v>89.9</v>
      </c>
      <c r="B902" s="4">
        <v>0.69360462400156897</v>
      </c>
      <c r="C902" s="4">
        <v>-2.6341266202437801</v>
      </c>
      <c r="D902" s="4">
        <v>-0.33729524591786803</v>
      </c>
      <c r="E902" s="4">
        <v>-5.6855050986250601</v>
      </c>
      <c r="F902" s="4">
        <v>4.6795110213460998</v>
      </c>
      <c r="G902" s="4">
        <v>-5.6855050986250601</v>
      </c>
      <c r="H902" s="4">
        <f t="shared" ref="H902:J903" si="26">B902-B$3</f>
        <v>-29.306395375998431</v>
      </c>
      <c r="I902" s="4">
        <f t="shared" si="26"/>
        <v>-32.634126620243777</v>
      </c>
      <c r="J902" s="4">
        <f t="shared" si="26"/>
        <v>-23.337295245917868</v>
      </c>
      <c r="K902" s="4">
        <f t="shared" si="25"/>
        <v>-28.685505098625061</v>
      </c>
      <c r="L902" s="4">
        <f t="shared" si="25"/>
        <v>-18.320488978653898</v>
      </c>
      <c r="M902" s="4">
        <f t="shared" si="25"/>
        <v>-28.685505098625061</v>
      </c>
    </row>
    <row r="903" spans="1:13" x14ac:dyDescent="0.25">
      <c r="A903" s="4">
        <v>90</v>
      </c>
      <c r="B903" s="4">
        <v>0.68636235841012705</v>
      </c>
      <c r="C903" s="4">
        <v>-2.6413688858352198</v>
      </c>
      <c r="D903" s="4">
        <v>-0.344537511509309</v>
      </c>
      <c r="E903" s="4">
        <v>-5.6927473642165003</v>
      </c>
      <c r="F903" s="4">
        <v>4.6722687557546498</v>
      </c>
      <c r="G903" s="4">
        <v>-5.6927473642165003</v>
      </c>
      <c r="H903" s="4">
        <f t="shared" si="26"/>
        <v>-29.313637641589875</v>
      </c>
      <c r="I903" s="4">
        <f t="shared" si="26"/>
        <v>-32.64136888583522</v>
      </c>
      <c r="J903" s="4">
        <f t="shared" si="26"/>
        <v>-23.344537511509309</v>
      </c>
      <c r="K903" s="4">
        <f t="shared" si="25"/>
        <v>-28.692747364216501</v>
      </c>
      <c r="L903" s="4">
        <f t="shared" si="25"/>
        <v>-18.327731244245349</v>
      </c>
      <c r="M903" s="4">
        <f t="shared" si="25"/>
        <v>-28.692747364216501</v>
      </c>
    </row>
  </sheetData>
  <mergeCells count="6"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C0021-2655-4680-A2D3-68C2861D1ED7}">
  <dimension ref="A1:B902"/>
  <sheetViews>
    <sheetView workbookViewId="0">
      <selection activeCell="A5" sqref="A5"/>
    </sheetView>
  </sheetViews>
  <sheetFormatPr defaultRowHeight="15" x14ac:dyDescent="0.25"/>
  <cols>
    <col min="1" max="1" width="22.42578125" style="4" customWidth="1"/>
    <col min="2" max="2" width="31.42578125" style="4" customWidth="1"/>
    <col min="3" max="16384" width="9.140625" style="4"/>
  </cols>
  <sheetData>
    <row r="1" spans="1:2" x14ac:dyDescent="0.25">
      <c r="A1" s="4" t="s">
        <v>6</v>
      </c>
      <c r="B1" s="4" t="s">
        <v>7</v>
      </c>
    </row>
    <row r="2" spans="1:2" x14ac:dyDescent="0.25">
      <c r="A2" s="4">
        <v>0</v>
      </c>
      <c r="B2" s="4">
        <v>44</v>
      </c>
    </row>
    <row r="3" spans="1:2" x14ac:dyDescent="0.25">
      <c r="A3" s="4">
        <v>0.1</v>
      </c>
      <c r="B3" s="4">
        <v>43.938743749999759</v>
      </c>
    </row>
    <row r="4" spans="1:2" x14ac:dyDescent="0.25">
      <c r="A4" s="4">
        <v>0.2</v>
      </c>
      <c r="B4" s="4">
        <v>43.754975000000456</v>
      </c>
    </row>
    <row r="5" spans="1:2" x14ac:dyDescent="0.25">
      <c r="A5" s="4">
        <v>0.3</v>
      </c>
      <c r="B5" s="4">
        <v>43.448693749998064</v>
      </c>
    </row>
    <row r="6" spans="1:2" x14ac:dyDescent="0.25">
      <c r="A6" s="4">
        <v>0.4</v>
      </c>
      <c r="B6" s="4">
        <v>43.019899999998138</v>
      </c>
    </row>
    <row r="7" spans="1:2" x14ac:dyDescent="0.25">
      <c r="A7" s="4">
        <v>0.5</v>
      </c>
      <c r="B7" s="4">
        <v>42.468593750000842</v>
      </c>
    </row>
    <row r="8" spans="1:2" x14ac:dyDescent="0.25">
      <c r="A8" s="4">
        <v>0.60000000000000009</v>
      </c>
      <c r="B8" s="4">
        <v>41.794775000000449</v>
      </c>
    </row>
    <row r="9" spans="1:2" x14ac:dyDescent="0.25">
      <c r="A9" s="4">
        <v>0.70000000000000007</v>
      </c>
      <c r="B9" s="4">
        <v>40.998443749999389</v>
      </c>
    </row>
    <row r="10" spans="1:2" x14ac:dyDescent="0.25">
      <c r="A10" s="4">
        <v>0.8</v>
      </c>
      <c r="B10" s="4">
        <v>40.079600000001093</v>
      </c>
    </row>
    <row r="11" spans="1:2" x14ac:dyDescent="0.25">
      <c r="A11" s="4">
        <v>0.9</v>
      </c>
      <c r="B11" s="4">
        <v>39.038243749999559</v>
      </c>
    </row>
    <row r="12" spans="1:2" x14ac:dyDescent="0.25">
      <c r="A12" s="4">
        <v>1</v>
      </c>
      <c r="B12" s="4">
        <v>37.874375000001223</v>
      </c>
    </row>
    <row r="13" spans="1:2" x14ac:dyDescent="0.25">
      <c r="A13" s="4">
        <v>1.1000000000000001</v>
      </c>
      <c r="B13" s="4">
        <v>36.58799374999893</v>
      </c>
    </row>
    <row r="14" spans="1:2" x14ac:dyDescent="0.25">
      <c r="A14" s="4">
        <v>1.2000000000000002</v>
      </c>
      <c r="B14" s="4">
        <v>35.179100000000602</v>
      </c>
    </row>
    <row r="15" spans="1:2" x14ac:dyDescent="0.25">
      <c r="A15" s="4">
        <v>1.3</v>
      </c>
      <c r="B15" s="4">
        <v>33.647693750000954</v>
      </c>
    </row>
    <row r="16" spans="1:2" x14ac:dyDescent="0.25">
      <c r="A16" s="4">
        <v>1.4000000000000001</v>
      </c>
      <c r="B16" s="4">
        <v>31.993774999999069</v>
      </c>
    </row>
    <row r="17" spans="1:2" x14ac:dyDescent="0.25">
      <c r="A17" s="4">
        <v>1.5</v>
      </c>
      <c r="B17" s="4">
        <v>30.217343749999181</v>
      </c>
    </row>
    <row r="18" spans="1:2" x14ac:dyDescent="0.25">
      <c r="A18" s="4">
        <v>1.6</v>
      </c>
      <c r="B18" s="4">
        <v>28.318399999999265</v>
      </c>
    </row>
    <row r="19" spans="1:2" x14ac:dyDescent="0.25">
      <c r="A19" s="4">
        <v>1.7000000000000002</v>
      </c>
      <c r="B19" s="4">
        <v>27.419077984003529</v>
      </c>
    </row>
    <row r="20" spans="1:2" x14ac:dyDescent="0.25">
      <c r="A20" s="4">
        <v>1.8</v>
      </c>
      <c r="B20" s="4">
        <v>27.419077984003529</v>
      </c>
    </row>
    <row r="21" spans="1:2" x14ac:dyDescent="0.25">
      <c r="A21" s="4">
        <v>1.9000000000000001</v>
      </c>
      <c r="B21" s="4">
        <v>27.419077984003529</v>
      </c>
    </row>
    <row r="22" spans="1:2" x14ac:dyDescent="0.25">
      <c r="A22" s="4">
        <v>2</v>
      </c>
      <c r="B22" s="4">
        <v>27.419077984003529</v>
      </c>
    </row>
    <row r="23" spans="1:2" x14ac:dyDescent="0.25">
      <c r="A23" s="4">
        <v>2.1</v>
      </c>
      <c r="B23" s="4">
        <v>26.99846564231617</v>
      </c>
    </row>
    <row r="24" spans="1:2" x14ac:dyDescent="0.25">
      <c r="A24" s="4">
        <v>2.2000000000000002</v>
      </c>
      <c r="B24" s="4">
        <v>26.493380990108818</v>
      </c>
    </row>
    <row r="25" spans="1:2" x14ac:dyDescent="0.25">
      <c r="A25" s="4">
        <v>2.3000000000000003</v>
      </c>
      <c r="B25" s="4">
        <v>26.010752110224416</v>
      </c>
    </row>
    <row r="26" spans="1:2" x14ac:dyDescent="0.25">
      <c r="A26" s="4">
        <v>2.4000000000000004</v>
      </c>
      <c r="B26" s="4">
        <v>25.548666967874368</v>
      </c>
    </row>
    <row r="27" spans="1:2" x14ac:dyDescent="0.25">
      <c r="A27" s="4">
        <v>2.5</v>
      </c>
      <c r="B27" s="4">
        <v>25.105447793863576</v>
      </c>
    </row>
    <row r="28" spans="1:2" x14ac:dyDescent="0.25">
      <c r="A28" s="4">
        <v>2.6</v>
      </c>
      <c r="B28" s="4">
        <v>24.679614311394133</v>
      </c>
    </row>
    <row r="29" spans="1:2" x14ac:dyDescent="0.25">
      <c r="A29" s="4">
        <v>2.7</v>
      </c>
      <c r="B29" s="4">
        <v>24.269853906689836</v>
      </c>
    </row>
    <row r="30" spans="1:2" x14ac:dyDescent="0.25">
      <c r="A30" s="4">
        <v>2.8000000000000003</v>
      </c>
      <c r="B30" s="4">
        <v>23.874997227109059</v>
      </c>
    </row>
    <row r="31" spans="1:2" x14ac:dyDescent="0.25">
      <c r="A31" s="4">
        <v>2.9000000000000004</v>
      </c>
      <c r="B31" s="4">
        <v>23.493998063190158</v>
      </c>
    </row>
    <row r="32" spans="1:2" x14ac:dyDescent="0.25">
      <c r="A32" s="4">
        <v>3</v>
      </c>
      <c r="B32" s="4">
        <v>23.125916642672593</v>
      </c>
    </row>
    <row r="33" spans="1:2" x14ac:dyDescent="0.25">
      <c r="A33" s="4">
        <v>3.1</v>
      </c>
      <c r="B33" s="4">
        <v>22.769905664807439</v>
      </c>
    </row>
    <row r="34" spans="1:2" x14ac:dyDescent="0.25">
      <c r="A34" s="4">
        <v>3.2</v>
      </c>
      <c r="B34" s="4">
        <v>22.42519855266675</v>
      </c>
    </row>
    <row r="35" spans="1:2" x14ac:dyDescent="0.25">
      <c r="A35" s="4">
        <v>3.3000000000000003</v>
      </c>
      <c r="B35" s="4">
        <v>22.091099513717033</v>
      </c>
    </row>
    <row r="36" spans="1:2" x14ac:dyDescent="0.25">
      <c r="A36" s="4">
        <v>3.4000000000000004</v>
      </c>
      <c r="B36" s="4">
        <v>21.766975084608085</v>
      </c>
    </row>
    <row r="37" spans="1:2" x14ac:dyDescent="0.25">
      <c r="A37" s="4">
        <v>3.5</v>
      </c>
      <c r="B37" s="4">
        <v>21.452246901907589</v>
      </c>
    </row>
    <row r="38" spans="1:2" x14ac:dyDescent="0.25">
      <c r="A38" s="4">
        <v>3.6</v>
      </c>
      <c r="B38" s="4">
        <v>21.146385491482125</v>
      </c>
    </row>
    <row r="39" spans="1:2" x14ac:dyDescent="0.25">
      <c r="A39" s="4">
        <v>3.7</v>
      </c>
      <c r="B39" s="4">
        <v>20.848904908989532</v>
      </c>
    </row>
    <row r="40" spans="1:2" x14ac:dyDescent="0.25">
      <c r="A40" s="4">
        <v>3.8000000000000003</v>
      </c>
      <c r="B40" s="4">
        <v>20.559358095243972</v>
      </c>
    </row>
    <row r="41" spans="1:2" x14ac:dyDescent="0.25">
      <c r="A41" s="4">
        <v>3.9000000000000004</v>
      </c>
      <c r="B41" s="4">
        <v>20.277332835001829</v>
      </c>
    </row>
    <row r="42" spans="1:2" x14ac:dyDescent="0.25">
      <c r="A42" s="4">
        <v>4</v>
      </c>
      <c r="B42" s="4">
        <v>20.002448227465145</v>
      </c>
    </row>
    <row r="43" spans="1:2" x14ac:dyDescent="0.25">
      <c r="A43" s="4">
        <v>4.1000000000000005</v>
      </c>
      <c r="B43" s="4">
        <v>19.734351592670912</v>
      </c>
    </row>
    <row r="44" spans="1:2" x14ac:dyDescent="0.25">
      <c r="A44" s="4">
        <v>4.2</v>
      </c>
      <c r="B44" s="4">
        <v>19.472715750716787</v>
      </c>
    </row>
    <row r="45" spans="1:2" x14ac:dyDescent="0.25">
      <c r="A45" s="4">
        <v>4.3</v>
      </c>
      <c r="B45" s="4">
        <v>19.217236621174614</v>
      </c>
    </row>
    <row r="46" spans="1:2" x14ac:dyDescent="0.25">
      <c r="A46" s="4">
        <v>4.4000000000000004</v>
      </c>
      <c r="B46" s="4">
        <v>18.967631098509635</v>
      </c>
    </row>
    <row r="47" spans="1:2" x14ac:dyDescent="0.25">
      <c r="A47" s="4">
        <v>4.5</v>
      </c>
      <c r="B47" s="4">
        <v>18.723635166280697</v>
      </c>
    </row>
    <row r="48" spans="1:2" x14ac:dyDescent="0.25">
      <c r="A48" s="4">
        <v>4.6000000000000005</v>
      </c>
      <c r="B48" s="4">
        <v>18.485002218624903</v>
      </c>
    </row>
    <row r="49" spans="1:2" x14ac:dyDescent="0.25">
      <c r="A49" s="4">
        <v>4.7</v>
      </c>
      <c r="B49" s="4">
        <v>18.251501562271375</v>
      </c>
    </row>
    <row r="50" spans="1:2" x14ac:dyDescent="0.25">
      <c r="A50" s="4">
        <v>4.8000000000000007</v>
      </c>
      <c r="B50" s="4">
        <v>18.022917076274684</v>
      </c>
    </row>
    <row r="51" spans="1:2" x14ac:dyDescent="0.25">
      <c r="A51" s="4">
        <v>4.9000000000000004</v>
      </c>
      <c r="B51" s="4">
        <v>17.799046009951425</v>
      </c>
    </row>
    <row r="52" spans="1:2" x14ac:dyDescent="0.25">
      <c r="A52" s="4">
        <v>5</v>
      </c>
      <c r="B52" s="4">
        <v>17.579697902263863</v>
      </c>
    </row>
    <row r="53" spans="1:2" x14ac:dyDescent="0.25">
      <c r="A53" s="4">
        <v>5.1000000000000005</v>
      </c>
      <c r="B53" s="4">
        <v>17.364693608215841</v>
      </c>
    </row>
    <row r="54" spans="1:2" x14ac:dyDescent="0.25">
      <c r="A54" s="4">
        <v>5.2</v>
      </c>
      <c r="B54" s="4">
        <v>17.153864419794299</v>
      </c>
    </row>
    <row r="55" spans="1:2" x14ac:dyDescent="0.25">
      <c r="A55" s="4">
        <v>5.3000000000000007</v>
      </c>
      <c r="B55" s="4">
        <v>16.947051270644575</v>
      </c>
    </row>
    <row r="56" spans="1:2" x14ac:dyDescent="0.25">
      <c r="A56" s="4">
        <v>5.4</v>
      </c>
      <c r="B56" s="4">
        <v>16.74410401509008</v>
      </c>
    </row>
    <row r="57" spans="1:2" x14ac:dyDescent="0.25">
      <c r="A57" s="4">
        <v>5.5</v>
      </c>
      <c r="B57" s="4">
        <v>16.544880773308275</v>
      </c>
    </row>
    <row r="58" spans="1:2" x14ac:dyDescent="0.25">
      <c r="A58" s="4">
        <v>5.6000000000000005</v>
      </c>
      <c r="B58" s="4">
        <v>16.349247335509308</v>
      </c>
    </row>
    <row r="59" spans="1:2" x14ac:dyDescent="0.25">
      <c r="A59" s="4">
        <v>5.7</v>
      </c>
      <c r="B59" s="4">
        <v>16.157076618852088</v>
      </c>
    </row>
    <row r="60" spans="1:2" x14ac:dyDescent="0.25">
      <c r="A60" s="4">
        <v>5.8000000000000007</v>
      </c>
      <c r="B60" s="4">
        <v>15.968248171590901</v>
      </c>
    </row>
    <row r="61" spans="1:2" x14ac:dyDescent="0.25">
      <c r="A61" s="4">
        <v>5.9</v>
      </c>
      <c r="B61" s="4">
        <v>15.78264771961074</v>
      </c>
    </row>
    <row r="62" spans="1:2" x14ac:dyDescent="0.25">
      <c r="A62" s="4">
        <v>6</v>
      </c>
      <c r="B62" s="4">
        <v>15.600166751073175</v>
      </c>
    </row>
    <row r="63" spans="1:2" x14ac:dyDescent="0.25">
      <c r="A63" s="4">
        <v>6.1000000000000005</v>
      </c>
      <c r="B63" s="4">
        <v>15.420702135395167</v>
      </c>
    </row>
    <row r="64" spans="1:2" x14ac:dyDescent="0.25">
      <c r="A64" s="4">
        <v>6.2</v>
      </c>
      <c r="B64" s="4">
        <v>15.244155773207961</v>
      </c>
    </row>
    <row r="65" spans="1:2" x14ac:dyDescent="0.25">
      <c r="A65" s="4">
        <v>6.3000000000000007</v>
      </c>
      <c r="B65" s="4">
        <v>15.070434274324789</v>
      </c>
    </row>
    <row r="66" spans="1:2" x14ac:dyDescent="0.25">
      <c r="A66" s="4">
        <v>6.4</v>
      </c>
      <c r="B66" s="4">
        <v>14.899448661067126</v>
      </c>
    </row>
    <row r="67" spans="1:2" x14ac:dyDescent="0.25">
      <c r="A67" s="4">
        <v>6.5</v>
      </c>
      <c r="B67" s="4">
        <v>14.73111409459289</v>
      </c>
    </row>
    <row r="68" spans="1:2" x14ac:dyDescent="0.25">
      <c r="A68" s="4">
        <v>6.6000000000000005</v>
      </c>
      <c r="B68" s="4">
        <v>14.565349622117616</v>
      </c>
    </row>
    <row r="69" spans="1:2" x14ac:dyDescent="0.25">
      <c r="A69" s="4">
        <v>6.7</v>
      </c>
      <c r="B69" s="4">
        <v>14.402077943143698</v>
      </c>
    </row>
    <row r="70" spans="1:2" x14ac:dyDescent="0.25">
      <c r="A70" s="4">
        <v>6.8000000000000007</v>
      </c>
      <c r="B70" s="4">
        <v>14.241225193008393</v>
      </c>
    </row>
    <row r="71" spans="1:2" x14ac:dyDescent="0.25">
      <c r="A71" s="4">
        <v>6.9</v>
      </c>
      <c r="B71" s="4">
        <v>14.082720742232933</v>
      </c>
    </row>
    <row r="72" spans="1:2" x14ac:dyDescent="0.25">
      <c r="A72" s="4">
        <v>7</v>
      </c>
      <c r="B72" s="4">
        <v>13.926497010307934</v>
      </c>
    </row>
    <row r="73" spans="1:2" x14ac:dyDescent="0.25">
      <c r="A73" s="4">
        <v>7.1000000000000005</v>
      </c>
      <c r="B73" s="4">
        <v>13.772489292687482</v>
      </c>
    </row>
    <row r="74" spans="1:2" x14ac:dyDescent="0.25">
      <c r="A74" s="4">
        <v>7.2</v>
      </c>
      <c r="B74" s="4">
        <v>13.620635599882558</v>
      </c>
    </row>
    <row r="75" spans="1:2" x14ac:dyDescent="0.25">
      <c r="A75" s="4">
        <v>7.3000000000000007</v>
      </c>
      <c r="B75" s="4">
        <v>13.470876507652939</v>
      </c>
    </row>
    <row r="76" spans="1:2" x14ac:dyDescent="0.25">
      <c r="A76" s="4">
        <v>7.4</v>
      </c>
      <c r="B76" s="4">
        <v>13.323155017389883</v>
      </c>
    </row>
    <row r="77" spans="1:2" x14ac:dyDescent="0.25">
      <c r="A77" s="4">
        <v>7.5</v>
      </c>
      <c r="B77" s="4">
        <v>13.177416425871794</v>
      </c>
    </row>
    <row r="78" spans="1:2" x14ac:dyDescent="0.25">
      <c r="A78" s="4">
        <v>7.6000000000000005</v>
      </c>
      <c r="B78" s="4">
        <v>13.033608203644508</v>
      </c>
    </row>
    <row r="79" spans="1:2" x14ac:dyDescent="0.25">
      <c r="A79" s="4">
        <v>7.7</v>
      </c>
      <c r="B79" s="4">
        <v>12.891679881352275</v>
      </c>
    </row>
    <row r="80" spans="1:2" x14ac:dyDescent="0.25">
      <c r="A80" s="4">
        <v>7.8000000000000007</v>
      </c>
      <c r="B80" s="4">
        <v>12.751582943402294</v>
      </c>
    </row>
    <row r="81" spans="1:2" x14ac:dyDescent="0.25">
      <c r="A81" s="4">
        <v>7.9</v>
      </c>
      <c r="B81" s="4">
        <v>12.613270728403258</v>
      </c>
    </row>
    <row r="82" spans="1:2" x14ac:dyDescent="0.25">
      <c r="A82" s="4">
        <v>8</v>
      </c>
      <c r="B82" s="4">
        <v>12.476698335865752</v>
      </c>
    </row>
    <row r="83" spans="1:2" x14ac:dyDescent="0.25">
      <c r="A83" s="4">
        <v>8.1</v>
      </c>
      <c r="B83" s="4">
        <v>12.341822538698114</v>
      </c>
    </row>
    <row r="84" spans="1:2" x14ac:dyDescent="0.25">
      <c r="A84" s="4">
        <v>8.2000000000000011</v>
      </c>
      <c r="B84" s="4">
        <v>12.208601701071412</v>
      </c>
    </row>
    <row r="85" spans="1:2" x14ac:dyDescent="0.25">
      <c r="A85" s="4">
        <v>8.3000000000000007</v>
      </c>
      <c r="B85" s="4">
        <v>12.076995701262483</v>
      </c>
    </row>
    <row r="86" spans="1:2" x14ac:dyDescent="0.25">
      <c r="A86" s="4">
        <v>8.4</v>
      </c>
      <c r="B86" s="4">
        <v>11.946965859117281</v>
      </c>
    </row>
    <row r="87" spans="1:2" x14ac:dyDescent="0.25">
      <c r="A87" s="4">
        <v>8.5</v>
      </c>
      <c r="B87" s="4">
        <v>11.818474867806991</v>
      </c>
    </row>
    <row r="88" spans="1:2" x14ac:dyDescent="0.25">
      <c r="A88" s="4">
        <v>8.6</v>
      </c>
      <c r="B88" s="4">
        <v>11.691486729575153</v>
      </c>
    </row>
    <row r="89" spans="1:2" x14ac:dyDescent="0.25">
      <c r="A89" s="4">
        <v>8.7000000000000011</v>
      </c>
      <c r="B89" s="4">
        <v>11.565966695198863</v>
      </c>
    </row>
    <row r="90" spans="1:2" x14ac:dyDescent="0.25">
      <c r="A90" s="4">
        <v>8.8000000000000007</v>
      </c>
      <c r="B90" s="4">
        <v>11.441881206910082</v>
      </c>
    </row>
    <row r="91" spans="1:2" x14ac:dyDescent="0.25">
      <c r="A91" s="4">
        <v>8.9</v>
      </c>
      <c r="B91" s="4">
        <v>11.319197844541488</v>
      </c>
    </row>
    <row r="92" spans="1:2" x14ac:dyDescent="0.25">
      <c r="A92" s="4">
        <v>9</v>
      </c>
      <c r="B92" s="4">
        <v>11.197885274681212</v>
      </c>
    </row>
    <row r="93" spans="1:2" x14ac:dyDescent="0.25">
      <c r="A93" s="4">
        <v>9.1</v>
      </c>
      <c r="B93" s="4">
        <v>11.077913202637006</v>
      </c>
    </row>
    <row r="94" spans="1:2" x14ac:dyDescent="0.25">
      <c r="A94" s="4">
        <v>9.2000000000000011</v>
      </c>
      <c r="B94" s="4">
        <v>10.959252327025428</v>
      </c>
    </row>
    <row r="95" spans="1:2" x14ac:dyDescent="0.25">
      <c r="A95" s="4">
        <v>9.3000000000000007</v>
      </c>
      <c r="B95" s="4">
        <v>10.841874296815966</v>
      </c>
    </row>
    <row r="96" spans="1:2" x14ac:dyDescent="0.25">
      <c r="A96" s="4">
        <v>9.4</v>
      </c>
      <c r="B96" s="4">
        <v>10.725751670671826</v>
      </c>
    </row>
    <row r="97" spans="1:2" x14ac:dyDescent="0.25">
      <c r="A97" s="4">
        <v>9.5</v>
      </c>
      <c r="B97" s="4">
        <v>10.610857878443131</v>
      </c>
    </row>
    <row r="98" spans="1:2" x14ac:dyDescent="0.25">
      <c r="A98" s="4">
        <v>9.6000000000000014</v>
      </c>
      <c r="B98" s="4">
        <v>10.497167184675124</v>
      </c>
    </row>
    <row r="99" spans="1:2" x14ac:dyDescent="0.25">
      <c r="A99" s="4">
        <v>9.7000000000000011</v>
      </c>
      <c r="B99" s="4">
        <v>10.384654654008184</v>
      </c>
    </row>
    <row r="100" spans="1:2" x14ac:dyDescent="0.25">
      <c r="A100" s="4">
        <v>9.8000000000000007</v>
      </c>
      <c r="B100" s="4">
        <v>10.273296118351929</v>
      </c>
    </row>
    <row r="101" spans="1:2" x14ac:dyDescent="0.25">
      <c r="A101" s="4">
        <v>9.9</v>
      </c>
      <c r="B101" s="4">
        <v>10.163068145725546</v>
      </c>
    </row>
    <row r="102" spans="1:2" x14ac:dyDescent="0.25">
      <c r="A102" s="4">
        <v>10</v>
      </c>
      <c r="B102" s="4">
        <v>10.053948010664303</v>
      </c>
    </row>
    <row r="103" spans="1:2" x14ac:dyDescent="0.25">
      <c r="A103" s="4">
        <v>10.100000000000001</v>
      </c>
      <c r="B103" s="4">
        <v>9.9459136660982708</v>
      </c>
    </row>
    <row r="104" spans="1:2" x14ac:dyDescent="0.25">
      <c r="A104" s="4">
        <v>10.200000000000001</v>
      </c>
      <c r="B104" s="4">
        <v>9.8389437166163916</v>
      </c>
    </row>
    <row r="105" spans="1:2" x14ac:dyDescent="0.25">
      <c r="A105" s="4">
        <v>10.3</v>
      </c>
      <c r="B105" s="4">
        <v>9.7330173930350199</v>
      </c>
    </row>
    <row r="106" spans="1:2" x14ac:dyDescent="0.25">
      <c r="A106" s="4">
        <v>10.4</v>
      </c>
      <c r="B106" s="4">
        <v>9.6281145281948142</v>
      </c>
    </row>
    <row r="107" spans="1:2" x14ac:dyDescent="0.25">
      <c r="A107" s="4">
        <v>10.5</v>
      </c>
      <c r="B107" s="4">
        <v>9.5242155339158749</v>
      </c>
    </row>
    <row r="108" spans="1:2" x14ac:dyDescent="0.25">
      <c r="A108" s="4">
        <v>10.600000000000001</v>
      </c>
      <c r="B108" s="4">
        <v>9.4213013790450653</v>
      </c>
    </row>
    <row r="109" spans="1:2" x14ac:dyDescent="0.25">
      <c r="A109" s="4">
        <v>10.700000000000001</v>
      </c>
      <c r="B109" s="4">
        <v>9.3193535685340692</v>
      </c>
    </row>
    <row r="110" spans="1:2" x14ac:dyDescent="0.25">
      <c r="A110" s="4">
        <v>10.8</v>
      </c>
      <c r="B110" s="4">
        <v>9.2183541234905846</v>
      </c>
    </row>
    <row r="111" spans="1:2" x14ac:dyDescent="0.25">
      <c r="A111" s="4">
        <v>10.9</v>
      </c>
      <c r="B111" s="4">
        <v>9.1182855621487207</v>
      </c>
    </row>
    <row r="112" spans="1:2" x14ac:dyDescent="0.25">
      <c r="A112" s="4">
        <v>11</v>
      </c>
      <c r="B112" s="4">
        <v>9.0191308817086906</v>
      </c>
    </row>
    <row r="113" spans="1:2" x14ac:dyDescent="0.25">
      <c r="A113" s="4">
        <v>11.100000000000001</v>
      </c>
      <c r="B113" s="4">
        <v>8.9208735409978956</v>
      </c>
    </row>
    <row r="114" spans="1:2" x14ac:dyDescent="0.25">
      <c r="A114" s="4">
        <v>11.200000000000001</v>
      </c>
      <c r="B114" s="4">
        <v>8.8234974439097584</v>
      </c>
    </row>
    <row r="115" spans="1:2" x14ac:dyDescent="0.25">
      <c r="A115" s="4">
        <v>11.3</v>
      </c>
      <c r="B115" s="4">
        <v>8.7269869235788136</v>
      </c>
    </row>
    <row r="116" spans="1:2" x14ac:dyDescent="0.25">
      <c r="A116" s="4">
        <v>11.4</v>
      </c>
      <c r="B116" s="4">
        <v>8.6313267272525067</v>
      </c>
    </row>
    <row r="117" spans="1:2" x14ac:dyDescent="0.25">
      <c r="A117" s="4">
        <v>11.5</v>
      </c>
      <c r="B117" s="4">
        <v>8.5365020018240116</v>
      </c>
    </row>
    <row r="118" spans="1:2" x14ac:dyDescent="0.25">
      <c r="A118" s="4">
        <v>11.600000000000001</v>
      </c>
      <c r="B118" s="4">
        <v>8.4424982799913479</v>
      </c>
    </row>
    <row r="119" spans="1:2" x14ac:dyDescent="0.25">
      <c r="A119" s="4">
        <v>11.700000000000001</v>
      </c>
      <c r="B119" s="4">
        <v>8.3493014670102603</v>
      </c>
    </row>
    <row r="120" spans="1:2" x14ac:dyDescent="0.25">
      <c r="A120" s="4">
        <v>11.8</v>
      </c>
      <c r="B120" s="4">
        <v>8.2568978280111729</v>
      </c>
    </row>
    <row r="121" spans="1:2" x14ac:dyDescent="0.25">
      <c r="A121" s="4">
        <v>11.9</v>
      </c>
      <c r="B121" s="4">
        <v>8.1652739758510506</v>
      </c>
    </row>
    <row r="122" spans="1:2" x14ac:dyDescent="0.25">
      <c r="A122" s="4">
        <v>12</v>
      </c>
      <c r="B122" s="4">
        <v>8.0744168594737076</v>
      </c>
    </row>
    <row r="123" spans="1:2" x14ac:dyDescent="0.25">
      <c r="A123" s="4">
        <v>12.100000000000001</v>
      </c>
      <c r="B123" s="4">
        <v>7.9843137527530743</v>
      </c>
    </row>
    <row r="124" spans="1:2" x14ac:dyDescent="0.25">
      <c r="A124" s="4">
        <v>12.200000000000001</v>
      </c>
      <c r="B124" s="4">
        <v>7.8949522437956041</v>
      </c>
    </row>
    <row r="125" spans="1:2" x14ac:dyDescent="0.25">
      <c r="A125" s="4">
        <v>12.3</v>
      </c>
      <c r="B125" s="4">
        <v>7.8063202246793679</v>
      </c>
    </row>
    <row r="126" spans="1:2" x14ac:dyDescent="0.25">
      <c r="A126" s="4">
        <v>12.4</v>
      </c>
      <c r="B126" s="4">
        <v>7.7184058816084402</v>
      </c>
    </row>
    <row r="127" spans="1:2" x14ac:dyDescent="0.25">
      <c r="A127" s="4">
        <v>12.5</v>
      </c>
      <c r="B127" s="4">
        <v>7.6311976854629009</v>
      </c>
    </row>
    <row r="128" spans="1:2" x14ac:dyDescent="0.25">
      <c r="A128" s="4">
        <v>12.600000000000001</v>
      </c>
      <c r="B128" s="4">
        <v>7.5446843827252508</v>
      </c>
    </row>
    <row r="129" spans="1:2" x14ac:dyDescent="0.25">
      <c r="A129" s="4">
        <v>12.700000000000001</v>
      </c>
      <c r="B129" s="4">
        <v>7.4588549867653953</v>
      </c>
    </row>
    <row r="130" spans="1:2" x14ac:dyDescent="0.25">
      <c r="A130" s="4">
        <v>12.8</v>
      </c>
      <c r="B130" s="4">
        <v>7.3736987694676124</v>
      </c>
    </row>
    <row r="131" spans="1:2" x14ac:dyDescent="0.25">
      <c r="A131" s="4">
        <v>12.9</v>
      </c>
      <c r="B131" s="4">
        <v>7.2892052531830878</v>
      </c>
    </row>
    <row r="132" spans="1:2" x14ac:dyDescent="0.25">
      <c r="A132" s="4">
        <v>13</v>
      </c>
      <c r="B132" s="4">
        <v>7.2053642029933975</v>
      </c>
    </row>
    <row r="133" spans="1:2" x14ac:dyDescent="0.25">
      <c r="A133" s="4">
        <v>13.100000000000001</v>
      </c>
      <c r="B133" s="4">
        <v>7.1221656192702198</v>
      </c>
    </row>
    <row r="134" spans="1:2" x14ac:dyDescent="0.25">
      <c r="A134" s="4">
        <v>13.200000000000001</v>
      </c>
      <c r="B134" s="4">
        <v>7.03959973051807</v>
      </c>
    </row>
    <row r="135" spans="1:2" x14ac:dyDescent="0.25">
      <c r="A135" s="4">
        <v>13.3</v>
      </c>
      <c r="B135" s="4">
        <v>6.9576569864871693</v>
      </c>
    </row>
    <row r="136" spans="1:2" x14ac:dyDescent="0.25">
      <c r="A136" s="4">
        <v>13.4</v>
      </c>
      <c r="B136" s="4">
        <v>6.8763280515441281</v>
      </c>
    </row>
    <row r="137" spans="1:2" x14ac:dyDescent="0.25">
      <c r="A137" s="4">
        <v>13.5</v>
      </c>
      <c r="B137" s="4">
        <v>6.7956037982891715</v>
      </c>
    </row>
    <row r="138" spans="1:2" x14ac:dyDescent="0.25">
      <c r="A138" s="4">
        <v>13.600000000000001</v>
      </c>
      <c r="B138" s="4">
        <v>6.7154753014088833</v>
      </c>
    </row>
    <row r="139" spans="1:2" x14ac:dyDescent="0.25">
      <c r="A139" s="4">
        <v>13.700000000000001</v>
      </c>
      <c r="B139" s="4">
        <v>6.6359338317541408</v>
      </c>
    </row>
    <row r="140" spans="1:2" x14ac:dyDescent="0.25">
      <c r="A140" s="4">
        <v>13.8</v>
      </c>
      <c r="B140" s="4">
        <v>6.5569708506334017</v>
      </c>
    </row>
    <row r="141" spans="1:2" x14ac:dyDescent="0.25">
      <c r="A141" s="4">
        <v>13.9</v>
      </c>
      <c r="B141" s="4">
        <v>6.4785780043119168</v>
      </c>
    </row>
    <row r="142" spans="1:2" x14ac:dyDescent="0.25">
      <c r="A142" s="4">
        <v>14</v>
      </c>
      <c r="B142" s="4">
        <v>6.4007471187083667</v>
      </c>
    </row>
    <row r="143" spans="1:2" x14ac:dyDescent="0.25">
      <c r="A143" s="4">
        <v>14.100000000000001</v>
      </c>
      <c r="B143" s="4">
        <v>6.3234701942798104</v>
      </c>
    </row>
    <row r="144" spans="1:2" x14ac:dyDescent="0.25">
      <c r="A144" s="4">
        <v>14.200000000000001</v>
      </c>
      <c r="B144" s="4">
        <v>6.2467394010879005</v>
      </c>
    </row>
    <row r="145" spans="1:2" x14ac:dyDescent="0.25">
      <c r="A145" s="4">
        <v>14.3</v>
      </c>
      <c r="B145" s="4">
        <v>6.1705470740377635</v>
      </c>
    </row>
    <row r="146" spans="1:2" x14ac:dyDescent="0.25">
      <c r="A146" s="4">
        <v>14.4</v>
      </c>
      <c r="B146" s="4">
        <v>6.0948857082830656</v>
      </c>
    </row>
    <row r="147" spans="1:2" x14ac:dyDescent="0.25">
      <c r="A147" s="4">
        <v>14.5</v>
      </c>
      <c r="B147" s="4">
        <v>6.0197479547899384</v>
      </c>
    </row>
    <row r="148" spans="1:2" x14ac:dyDescent="0.25">
      <c r="A148" s="4">
        <v>14.600000000000001</v>
      </c>
      <c r="B148" s="4">
        <v>5.9451266160533898</v>
      </c>
    </row>
    <row r="149" spans="1:2" x14ac:dyDescent="0.25">
      <c r="A149" s="4">
        <v>14.700000000000001</v>
      </c>
      <c r="B149" s="4">
        <v>5.8710146419599205</v>
      </c>
    </row>
    <row r="150" spans="1:2" x14ac:dyDescent="0.25">
      <c r="A150" s="4">
        <v>14.8</v>
      </c>
      <c r="B150" s="4">
        <v>5.7974051257903945</v>
      </c>
    </row>
    <row r="151" spans="1:2" x14ac:dyDescent="0.25">
      <c r="A151" s="4">
        <v>14.9</v>
      </c>
      <c r="B151" s="4">
        <v>5.7242913003574749</v>
      </c>
    </row>
    <row r="152" spans="1:2" x14ac:dyDescent="0.25">
      <c r="A152" s="4">
        <v>15</v>
      </c>
      <c r="B152" s="4">
        <v>5.6516665342722874</v>
      </c>
    </row>
    <row r="153" spans="1:2" x14ac:dyDescent="0.25">
      <c r="A153" s="4">
        <v>15.100000000000001</v>
      </c>
      <c r="B153" s="4">
        <v>5.5795243283350828</v>
      </c>
    </row>
    <row r="154" spans="1:2" x14ac:dyDescent="0.25">
      <c r="A154" s="4">
        <v>15.200000000000001</v>
      </c>
      <c r="B154" s="4">
        <v>5.5078583120449913</v>
      </c>
    </row>
    <row r="155" spans="1:2" x14ac:dyDescent="0.25">
      <c r="A155" s="4">
        <v>15.3</v>
      </c>
      <c r="B155" s="4">
        <v>5.4366622402243436</v>
      </c>
    </row>
    <row r="156" spans="1:2" x14ac:dyDescent="0.25">
      <c r="A156" s="4">
        <v>15.4</v>
      </c>
      <c r="B156" s="4">
        <v>5.3659299897527362</v>
      </c>
    </row>
    <row r="157" spans="1:2" x14ac:dyDescent="0.25">
      <c r="A157" s="4">
        <v>15.5</v>
      </c>
      <c r="B157" s="4">
        <v>5.29565555640702</v>
      </c>
    </row>
    <row r="158" spans="1:2" x14ac:dyDescent="0.25">
      <c r="A158" s="4">
        <v>15.600000000000001</v>
      </c>
      <c r="B158" s="4">
        <v>5.225833051802784</v>
      </c>
    </row>
    <row r="159" spans="1:2" x14ac:dyDescent="0.25">
      <c r="A159" s="4">
        <v>15.700000000000001</v>
      </c>
      <c r="B159" s="4">
        <v>5.1564567004334734</v>
      </c>
    </row>
    <row r="160" spans="1:2" x14ac:dyDescent="0.25">
      <c r="A160" s="4">
        <v>15.8</v>
      </c>
      <c r="B160" s="4">
        <v>5.0875208368037548</v>
      </c>
    </row>
    <row r="161" spans="1:2" x14ac:dyDescent="0.25">
      <c r="A161" s="4">
        <v>15.9</v>
      </c>
      <c r="B161" s="4">
        <v>5.0190199026530244</v>
      </c>
    </row>
    <row r="162" spans="1:2" x14ac:dyDescent="0.25">
      <c r="A162" s="4">
        <v>16</v>
      </c>
      <c r="B162" s="4">
        <v>4.9509484442661993</v>
      </c>
    </row>
    <row r="163" spans="1:2" x14ac:dyDescent="0.25">
      <c r="A163" s="4">
        <v>16.100000000000001</v>
      </c>
      <c r="B163" s="4">
        <v>4.8833011098680821</v>
      </c>
    </row>
    <row r="164" spans="1:2" x14ac:dyDescent="0.25">
      <c r="A164" s="4">
        <v>16.2</v>
      </c>
      <c r="B164" s="4">
        <v>4.8160726470985402</v>
      </c>
    </row>
    <row r="165" spans="1:2" x14ac:dyDescent="0.25">
      <c r="A165" s="4">
        <v>16.3</v>
      </c>
      <c r="B165" s="4">
        <v>4.7492579005653717</v>
      </c>
    </row>
    <row r="166" spans="1:2" x14ac:dyDescent="0.25">
      <c r="A166" s="4">
        <v>16.400000000000002</v>
      </c>
      <c r="B166" s="4">
        <v>4.6828518094718632</v>
      </c>
    </row>
    <row r="167" spans="1:2" x14ac:dyDescent="0.25">
      <c r="A167" s="4">
        <v>16.5</v>
      </c>
      <c r="B167" s="4">
        <v>4.6168494053166569</v>
      </c>
    </row>
    <row r="168" spans="1:2" x14ac:dyDescent="0.25">
      <c r="A168" s="4">
        <v>16.600000000000001</v>
      </c>
      <c r="B168" s="4">
        <v>4.5512458096629373</v>
      </c>
    </row>
    <row r="169" spans="1:2" x14ac:dyDescent="0.25">
      <c r="A169" s="4">
        <v>16.7</v>
      </c>
      <c r="B169" s="4">
        <v>4.4860362319747367</v>
      </c>
    </row>
    <row r="170" spans="1:2" x14ac:dyDescent="0.25">
      <c r="A170" s="4">
        <v>16.8</v>
      </c>
      <c r="B170" s="4">
        <v>4.4212159675177389</v>
      </c>
    </row>
    <row r="171" spans="1:2" x14ac:dyDescent="0.25">
      <c r="A171" s="4">
        <v>16.900000000000002</v>
      </c>
      <c r="B171" s="4">
        <v>4.3567803953224775</v>
      </c>
    </row>
    <row r="172" spans="1:2" x14ac:dyDescent="0.25">
      <c r="A172" s="4">
        <v>17</v>
      </c>
      <c r="B172" s="4">
        <v>4.2927249762074737</v>
      </c>
    </row>
    <row r="173" spans="1:2" x14ac:dyDescent="0.25">
      <c r="A173" s="4">
        <v>17.100000000000001</v>
      </c>
      <c r="B173" s="4">
        <v>4.2290452508604801</v>
      </c>
    </row>
    <row r="174" spans="1:2" x14ac:dyDescent="0.25">
      <c r="A174" s="4">
        <v>17.2</v>
      </c>
      <c r="B174" s="4">
        <v>4.1657368379755972</v>
      </c>
    </row>
    <row r="175" spans="1:2" x14ac:dyDescent="0.25">
      <c r="A175" s="4">
        <v>17.3</v>
      </c>
      <c r="B175" s="4">
        <v>4.1027954324444309</v>
      </c>
    </row>
    <row r="176" spans="1:2" x14ac:dyDescent="0.25">
      <c r="A176" s="4">
        <v>17.400000000000002</v>
      </c>
      <c r="B176" s="4">
        <v>4.0402168035993142</v>
      </c>
    </row>
    <row r="177" spans="1:2" x14ac:dyDescent="0.25">
      <c r="A177" s="4">
        <v>17.5</v>
      </c>
      <c r="B177" s="4">
        <v>3.9779967935069536</v>
      </c>
    </row>
    <row r="178" spans="1:2" x14ac:dyDescent="0.25">
      <c r="A178" s="4">
        <v>17.600000000000001</v>
      </c>
      <c r="B178" s="4">
        <v>3.9161313153105723</v>
      </c>
    </row>
    <row r="179" spans="1:2" x14ac:dyDescent="0.25">
      <c r="A179" s="4">
        <v>17.7</v>
      </c>
      <c r="B179" s="4">
        <v>3.8546163516191498</v>
      </c>
    </row>
    <row r="180" spans="1:2" x14ac:dyDescent="0.25">
      <c r="A180" s="4">
        <v>17.8</v>
      </c>
      <c r="B180" s="4">
        <v>3.793447952941964</v>
      </c>
    </row>
    <row r="181" spans="1:2" x14ac:dyDescent="0.25">
      <c r="A181" s="4">
        <v>17.900000000000002</v>
      </c>
      <c r="B181" s="4">
        <v>3.7326222361669821</v>
      </c>
    </row>
    <row r="182" spans="1:2" x14ac:dyDescent="0.25">
      <c r="A182" s="4">
        <v>18</v>
      </c>
      <c r="B182" s="4">
        <v>3.6721353830816703</v>
      </c>
    </row>
    <row r="183" spans="1:2" x14ac:dyDescent="0.25">
      <c r="A183" s="4">
        <v>18.100000000000001</v>
      </c>
      <c r="B183" s="4">
        <v>3.61198363893471</v>
      </c>
    </row>
    <row r="184" spans="1:2" x14ac:dyDescent="0.25">
      <c r="A184" s="4">
        <v>18.2</v>
      </c>
      <c r="B184" s="4">
        <v>3.5521633110374538</v>
      </c>
    </row>
    <row r="185" spans="1:2" x14ac:dyDescent="0.25">
      <c r="A185" s="4">
        <v>18.3</v>
      </c>
      <c r="B185" s="4">
        <v>3.4926707674035811</v>
      </c>
    </row>
    <row r="186" spans="1:2" x14ac:dyDescent="0.25">
      <c r="A186" s="4">
        <v>18.400000000000002</v>
      </c>
      <c r="B186" s="4">
        <v>3.4335024354259005</v>
      </c>
    </row>
    <row r="187" spans="1:2" x14ac:dyDescent="0.25">
      <c r="A187" s="4">
        <v>18.5</v>
      </c>
      <c r="B187" s="4">
        <v>3.3746548005889707</v>
      </c>
    </row>
    <row r="188" spans="1:2" x14ac:dyDescent="0.25">
      <c r="A188" s="4">
        <v>18.600000000000001</v>
      </c>
      <c r="B188" s="4">
        <v>3.3161244052164029</v>
      </c>
    </row>
    <row r="189" spans="1:2" x14ac:dyDescent="0.25">
      <c r="A189" s="4">
        <v>18.7</v>
      </c>
      <c r="B189" s="4">
        <v>3.2579078472518432</v>
      </c>
    </row>
    <row r="190" spans="1:2" x14ac:dyDescent="0.25">
      <c r="A190" s="4">
        <v>18.8</v>
      </c>
      <c r="B190" s="4">
        <v>3.2000017790723199</v>
      </c>
    </row>
    <row r="191" spans="1:2" x14ac:dyDescent="0.25">
      <c r="A191" s="4">
        <v>18.900000000000002</v>
      </c>
      <c r="B191" s="4">
        <v>3.1424029063332064</v>
      </c>
    </row>
    <row r="192" spans="1:2" x14ac:dyDescent="0.25">
      <c r="A192" s="4">
        <v>19</v>
      </c>
      <c r="B192" s="4">
        <v>3.0851079868435924</v>
      </c>
    </row>
    <row r="193" spans="1:2" x14ac:dyDescent="0.25">
      <c r="A193" s="4">
        <v>19.100000000000001</v>
      </c>
      <c r="B193" s="4">
        <v>3.0281138294711312</v>
      </c>
    </row>
    <row r="194" spans="1:2" x14ac:dyDescent="0.25">
      <c r="A194" s="4">
        <v>19.200000000000003</v>
      </c>
      <c r="B194" s="4">
        <v>2.9714172930755751</v>
      </c>
    </row>
    <row r="195" spans="1:2" x14ac:dyDescent="0.25">
      <c r="A195" s="4">
        <v>19.3</v>
      </c>
      <c r="B195" s="4">
        <v>2.9150152854699769</v>
      </c>
    </row>
    <row r="196" spans="1:2" x14ac:dyDescent="0.25">
      <c r="A196" s="4">
        <v>19.400000000000002</v>
      </c>
      <c r="B196" s="4">
        <v>2.8589047624086632</v>
      </c>
    </row>
    <row r="197" spans="1:2" x14ac:dyDescent="0.25">
      <c r="A197" s="4">
        <v>19.5</v>
      </c>
      <c r="B197" s="4">
        <v>2.8030827266013603</v>
      </c>
    </row>
    <row r="198" spans="1:2" x14ac:dyDescent="0.25">
      <c r="A198" s="4">
        <v>19.600000000000001</v>
      </c>
      <c r="B198" s="4">
        <v>2.7475462267524122</v>
      </c>
    </row>
    <row r="199" spans="1:2" x14ac:dyDescent="0.25">
      <c r="A199" s="4">
        <v>19.700000000000003</v>
      </c>
      <c r="B199" s="4">
        <v>2.6922923566244847</v>
      </c>
    </row>
    <row r="200" spans="1:2" x14ac:dyDescent="0.25">
      <c r="A200" s="4">
        <v>19.8</v>
      </c>
      <c r="B200" s="4">
        <v>2.6373182541260363</v>
      </c>
    </row>
    <row r="201" spans="1:2" x14ac:dyDescent="0.25">
      <c r="A201" s="4">
        <v>19.900000000000002</v>
      </c>
      <c r="B201" s="4">
        <v>2.5826211004216404</v>
      </c>
    </row>
    <row r="202" spans="1:2" x14ac:dyDescent="0.25">
      <c r="A202" s="4">
        <v>20</v>
      </c>
      <c r="B202" s="4">
        <v>2.5281981190647898</v>
      </c>
    </row>
    <row r="203" spans="1:2" x14ac:dyDescent="0.25">
      <c r="A203" s="4">
        <v>20.100000000000001</v>
      </c>
      <c r="B203" s="4">
        <v>2.4740465751521015</v>
      </c>
    </row>
    <row r="204" spans="1:2" x14ac:dyDescent="0.25">
      <c r="A204" s="4">
        <v>20.200000000000003</v>
      </c>
      <c r="B204" s="4">
        <v>2.4201637744987181</v>
      </c>
    </row>
    <row r="205" spans="1:2" x14ac:dyDescent="0.25">
      <c r="A205" s="4">
        <v>20.3</v>
      </c>
      <c r="B205" s="4">
        <v>2.3665470628339946</v>
      </c>
    </row>
    <row r="206" spans="1:2" x14ac:dyDescent="0.25">
      <c r="A206" s="4">
        <v>20.400000000000002</v>
      </c>
      <c r="B206" s="4">
        <v>2.3131938250168531</v>
      </c>
    </row>
    <row r="207" spans="1:2" x14ac:dyDescent="0.25">
      <c r="A207" s="4">
        <v>20.5</v>
      </c>
      <c r="B207" s="4">
        <v>2.2601014842704643</v>
      </c>
    </row>
    <row r="208" spans="1:2" x14ac:dyDescent="0.25">
      <c r="A208" s="4">
        <v>20.6</v>
      </c>
      <c r="B208" s="4">
        <v>2.2072675014354886</v>
      </c>
    </row>
    <row r="209" spans="1:2" x14ac:dyDescent="0.25">
      <c r="A209" s="4">
        <v>20.700000000000003</v>
      </c>
      <c r="B209" s="4">
        <v>2.1546893742413644</v>
      </c>
    </row>
    <row r="210" spans="1:2" x14ac:dyDescent="0.25">
      <c r="A210" s="4">
        <v>20.8</v>
      </c>
      <c r="B210" s="4">
        <v>2.1023646365952686</v>
      </c>
    </row>
    <row r="211" spans="1:2" x14ac:dyDescent="0.25">
      <c r="A211" s="4">
        <v>20.900000000000002</v>
      </c>
      <c r="B211" s="4">
        <v>2.0502908578879655</v>
      </c>
    </row>
    <row r="212" spans="1:2" x14ac:dyDescent="0.25">
      <c r="A212" s="4">
        <v>21</v>
      </c>
      <c r="B212" s="4">
        <v>1.9984656423163329</v>
      </c>
    </row>
    <row r="213" spans="1:2" x14ac:dyDescent="0.25">
      <c r="A213" s="4">
        <v>21.1</v>
      </c>
      <c r="B213" s="4">
        <v>1.9468866282220034</v>
      </c>
    </row>
    <row r="214" spans="1:2" x14ac:dyDescent="0.25">
      <c r="A214" s="4">
        <v>21.200000000000003</v>
      </c>
      <c r="B214" s="4">
        <v>1.8955514874455304</v>
      </c>
    </row>
    <row r="215" spans="1:2" x14ac:dyDescent="0.25">
      <c r="A215" s="4">
        <v>21.3</v>
      </c>
      <c r="B215" s="4">
        <v>1.8444579246958739</v>
      </c>
    </row>
    <row r="216" spans="1:2" x14ac:dyDescent="0.25">
      <c r="A216" s="4">
        <v>21.400000000000002</v>
      </c>
      <c r="B216" s="4">
        <v>1.7936036769345378</v>
      </c>
    </row>
    <row r="217" spans="1:2" x14ac:dyDescent="0.25">
      <c r="A217" s="4">
        <v>21.5</v>
      </c>
      <c r="B217" s="4">
        <v>1.7429865127741806</v>
      </c>
    </row>
    <row r="218" spans="1:2" x14ac:dyDescent="0.25">
      <c r="A218" s="4">
        <v>21.6</v>
      </c>
      <c r="B218" s="4">
        <v>1.6926042318910461</v>
      </c>
    </row>
    <row r="219" spans="1:2" x14ac:dyDescent="0.25">
      <c r="A219" s="4">
        <v>21.700000000000003</v>
      </c>
      <c r="B219" s="4">
        <v>1.6424546644510727</v>
      </c>
    </row>
    <row r="220" spans="1:2" x14ac:dyDescent="0.25">
      <c r="A220" s="4">
        <v>21.8</v>
      </c>
      <c r="B220" s="4">
        <v>1.5925356705491964</v>
      </c>
    </row>
    <row r="221" spans="1:2" x14ac:dyDescent="0.25">
      <c r="A221" s="4">
        <v>21.900000000000002</v>
      </c>
      <c r="B221" s="4">
        <v>1.5428451396613454</v>
      </c>
    </row>
    <row r="222" spans="1:2" x14ac:dyDescent="0.25">
      <c r="A222" s="4">
        <v>22</v>
      </c>
      <c r="B222" s="4">
        <v>1.4933809901091593</v>
      </c>
    </row>
    <row r="223" spans="1:2" x14ac:dyDescent="0.25">
      <c r="A223" s="4">
        <v>22.1</v>
      </c>
      <c r="B223" s="4">
        <v>1.4441411685365466</v>
      </c>
    </row>
    <row r="224" spans="1:2" x14ac:dyDescent="0.25">
      <c r="A224" s="4">
        <v>22.200000000000003</v>
      </c>
      <c r="B224" s="4">
        <v>1.3951236493983501</v>
      </c>
    </row>
    <row r="225" spans="1:2" x14ac:dyDescent="0.25">
      <c r="A225" s="4">
        <v>22.3</v>
      </c>
      <c r="B225" s="4">
        <v>1.3463264344602948</v>
      </c>
    </row>
    <row r="226" spans="1:2" x14ac:dyDescent="0.25">
      <c r="A226" s="4">
        <v>22.400000000000002</v>
      </c>
      <c r="B226" s="4">
        <v>1.2977475523102413</v>
      </c>
    </row>
    <row r="227" spans="1:2" x14ac:dyDescent="0.25">
      <c r="A227" s="4">
        <v>22.5</v>
      </c>
      <c r="B227" s="4">
        <v>1.2493850578802537</v>
      </c>
    </row>
    <row r="228" spans="1:2" x14ac:dyDescent="0.25">
      <c r="A228" s="4">
        <v>22.6</v>
      </c>
      <c r="B228" s="4">
        <v>1.2012370319793035</v>
      </c>
    </row>
    <row r="229" spans="1:2" x14ac:dyDescent="0.25">
      <c r="A229" s="4">
        <v>22.700000000000003</v>
      </c>
      <c r="B229" s="4">
        <v>1.1533015808362492</v>
      </c>
    </row>
    <row r="230" spans="1:2" x14ac:dyDescent="0.25">
      <c r="A230" s="4">
        <v>22.8</v>
      </c>
      <c r="B230" s="4">
        <v>1.1055768356529754</v>
      </c>
    </row>
    <row r="231" spans="1:2" x14ac:dyDescent="0.25">
      <c r="A231" s="4">
        <v>22.900000000000002</v>
      </c>
      <c r="B231" s="4">
        <v>1.0580609521671107</v>
      </c>
    </row>
    <row r="232" spans="1:2" x14ac:dyDescent="0.25">
      <c r="A232" s="4">
        <v>23</v>
      </c>
      <c r="B232" s="4">
        <v>1.0107521102244874</v>
      </c>
    </row>
    <row r="233" spans="1:2" x14ac:dyDescent="0.25">
      <c r="A233" s="4">
        <v>23.1</v>
      </c>
      <c r="B233" s="4">
        <v>0.96364851336070956</v>
      </c>
    </row>
    <row r="234" spans="1:2" x14ac:dyDescent="0.25">
      <c r="A234" s="4">
        <v>23.200000000000003</v>
      </c>
      <c r="B234" s="4">
        <v>0.9167483883918166</v>
      </c>
    </row>
    <row r="235" spans="1:2" x14ac:dyDescent="0.25">
      <c r="A235" s="4">
        <v>23.3</v>
      </c>
      <c r="B235" s="4">
        <v>0.87004998501384279</v>
      </c>
    </row>
    <row r="236" spans="1:2" x14ac:dyDescent="0.25">
      <c r="A236" s="4">
        <v>23.400000000000002</v>
      </c>
      <c r="B236" s="4">
        <v>0.82355157541073964</v>
      </c>
    </row>
    <row r="237" spans="1:2" x14ac:dyDescent="0.25">
      <c r="A237" s="4">
        <v>23.5</v>
      </c>
      <c r="B237" s="4">
        <v>0.77725145387091032</v>
      </c>
    </row>
    <row r="238" spans="1:2" x14ac:dyDescent="0.25">
      <c r="A238" s="4">
        <v>23.6</v>
      </c>
      <c r="B238" s="4">
        <v>0.73114793641165221</v>
      </c>
    </row>
    <row r="239" spans="1:2" x14ac:dyDescent="0.25">
      <c r="A239" s="4">
        <v>23.700000000000003</v>
      </c>
      <c r="B239" s="4">
        <v>0.68523936041172107</v>
      </c>
    </row>
    <row r="240" spans="1:2" x14ac:dyDescent="0.25">
      <c r="A240" s="4">
        <v>23.8</v>
      </c>
      <c r="B240" s="4">
        <v>0.6395240842515193</v>
      </c>
    </row>
    <row r="241" spans="1:2" x14ac:dyDescent="0.25">
      <c r="A241" s="4">
        <v>23.900000000000002</v>
      </c>
      <c r="B241" s="4">
        <v>0.59400048696087282</v>
      </c>
    </row>
    <row r="242" spans="1:2" x14ac:dyDescent="0.25">
      <c r="A242" s="4">
        <v>24</v>
      </c>
      <c r="B242" s="4">
        <v>0.54866696787416203</v>
      </c>
    </row>
    <row r="243" spans="1:2" x14ac:dyDescent="0.25">
      <c r="A243" s="4">
        <v>24.1</v>
      </c>
      <c r="B243" s="4">
        <v>0.50352194629260794</v>
      </c>
    </row>
    <row r="244" spans="1:2" x14ac:dyDescent="0.25">
      <c r="A244" s="4">
        <v>24.200000000000003</v>
      </c>
      <c r="B244" s="4">
        <v>0.45856386115352876</v>
      </c>
    </row>
    <row r="245" spans="1:2" x14ac:dyDescent="0.25">
      <c r="A245" s="4">
        <v>24.3</v>
      </c>
      <c r="B245" s="4">
        <v>0.41379117070651006</v>
      </c>
    </row>
    <row r="246" spans="1:2" x14ac:dyDescent="0.25">
      <c r="A246" s="4">
        <v>24.400000000000002</v>
      </c>
      <c r="B246" s="4">
        <v>0.36920235219606923</v>
      </c>
    </row>
    <row r="247" spans="1:2" x14ac:dyDescent="0.25">
      <c r="A247" s="4">
        <v>24.5</v>
      </c>
      <c r="B247" s="4">
        <v>0.32479590155100624</v>
      </c>
    </row>
    <row r="248" spans="1:2" x14ac:dyDescent="0.25">
      <c r="A248" s="4">
        <v>24.6</v>
      </c>
      <c r="B248" s="4">
        <v>0.28057033307984369</v>
      </c>
    </row>
    <row r="249" spans="1:2" x14ac:dyDescent="0.25">
      <c r="A249" s="4">
        <v>24.700000000000003</v>
      </c>
      <c r="B249" s="4">
        <v>0.23652417917266888</v>
      </c>
    </row>
    <row r="250" spans="1:2" x14ac:dyDescent="0.25">
      <c r="A250" s="4">
        <v>24.8</v>
      </c>
      <c r="B250" s="4">
        <v>0.19265599000890177</v>
      </c>
    </row>
    <row r="251" spans="1:2" x14ac:dyDescent="0.25">
      <c r="A251" s="4">
        <v>24.900000000000002</v>
      </c>
      <c r="B251" s="4">
        <v>0.14896433327090364</v>
      </c>
    </row>
    <row r="252" spans="1:2" x14ac:dyDescent="0.25">
      <c r="A252" s="4">
        <v>25</v>
      </c>
      <c r="B252" s="4">
        <v>0.10544779386337666</v>
      </c>
    </row>
    <row r="253" spans="1:2" x14ac:dyDescent="0.25">
      <c r="A253" s="4">
        <v>25.1</v>
      </c>
      <c r="B253" s="4">
        <v>6.2104973638362537E-2</v>
      </c>
    </row>
    <row r="254" spans="1:2" x14ac:dyDescent="0.25">
      <c r="A254" s="4">
        <v>25.200000000000003</v>
      </c>
      <c r="B254" s="4">
        <v>1.8934491125712327E-2</v>
      </c>
    </row>
    <row r="255" spans="1:2" x14ac:dyDescent="0.25">
      <c r="A255" s="4">
        <v>25.3</v>
      </c>
      <c r="B255" s="4">
        <v>-2.4065018731135979E-2</v>
      </c>
    </row>
    <row r="256" spans="1:2" x14ac:dyDescent="0.25">
      <c r="A256" s="4">
        <v>25.400000000000002</v>
      </c>
      <c r="B256" s="4">
        <v>-6.6894904834136071E-2</v>
      </c>
    </row>
    <row r="257" spans="1:2" x14ac:dyDescent="0.25">
      <c r="A257" s="4">
        <v>25.5</v>
      </c>
      <c r="B257" s="4">
        <v>-0.10955650018455287</v>
      </c>
    </row>
    <row r="258" spans="1:2" x14ac:dyDescent="0.25">
      <c r="A258" s="4">
        <v>25.6</v>
      </c>
      <c r="B258" s="4">
        <v>-0.15205112213192251</v>
      </c>
    </row>
    <row r="259" spans="1:2" x14ac:dyDescent="0.25">
      <c r="A259" s="4">
        <v>25.700000000000003</v>
      </c>
      <c r="B259" s="4">
        <v>-0.19438007261805268</v>
      </c>
    </row>
    <row r="260" spans="1:2" x14ac:dyDescent="0.25">
      <c r="A260" s="4">
        <v>25.8</v>
      </c>
      <c r="B260" s="4">
        <v>-0.23654463841644002</v>
      </c>
    </row>
    <row r="261" spans="1:2" x14ac:dyDescent="0.25">
      <c r="A261" s="4">
        <v>25.900000000000002</v>
      </c>
      <c r="B261" s="4">
        <v>-0.27854609136699082</v>
      </c>
    </row>
    <row r="262" spans="1:2" x14ac:dyDescent="0.25">
      <c r="A262" s="4">
        <v>26</v>
      </c>
      <c r="B262" s="4">
        <v>-0.32038568860613736</v>
      </c>
    </row>
    <row r="263" spans="1:2" x14ac:dyDescent="0.25">
      <c r="A263" s="4">
        <v>26.1</v>
      </c>
      <c r="B263" s="4">
        <v>-0.36206467279270527</v>
      </c>
    </row>
    <row r="264" spans="1:2" x14ac:dyDescent="0.25">
      <c r="A264" s="4">
        <v>26.200000000000003</v>
      </c>
      <c r="B264" s="4">
        <v>-0.4035842723293257</v>
      </c>
    </row>
    <row r="265" spans="1:2" x14ac:dyDescent="0.25">
      <c r="A265" s="4">
        <v>26.3</v>
      </c>
      <c r="B265" s="4">
        <v>-0.44494570157963409</v>
      </c>
    </row>
    <row r="266" spans="1:2" x14ac:dyDescent="0.25">
      <c r="A266" s="4">
        <v>26.400000000000002</v>
      </c>
      <c r="B266" s="4">
        <v>-0.48615016108146847</v>
      </c>
    </row>
    <row r="267" spans="1:2" x14ac:dyDescent="0.25">
      <c r="A267" s="4">
        <v>26.5</v>
      </c>
      <c r="B267" s="4">
        <v>-0.52719883775588272</v>
      </c>
    </row>
    <row r="268" spans="1:2" x14ac:dyDescent="0.25">
      <c r="A268" s="4">
        <v>26.6</v>
      </c>
      <c r="B268" s="4">
        <v>-0.56809290511235844</v>
      </c>
    </row>
    <row r="269" spans="1:2" x14ac:dyDescent="0.25">
      <c r="A269" s="4">
        <v>26.700000000000003</v>
      </c>
      <c r="B269" s="4">
        <v>-0.60883352345006614</v>
      </c>
    </row>
    <row r="270" spans="1:2" x14ac:dyDescent="0.25">
      <c r="A270" s="4">
        <v>26.8</v>
      </c>
      <c r="B270" s="4">
        <v>-0.64942184005541748</v>
      </c>
    </row>
    <row r="271" spans="1:2" x14ac:dyDescent="0.25">
      <c r="A271" s="4">
        <v>26.900000000000002</v>
      </c>
      <c r="B271" s="4">
        <v>-0.68985898939588708</v>
      </c>
    </row>
    <row r="272" spans="1:2" x14ac:dyDescent="0.25">
      <c r="A272" s="4">
        <v>27</v>
      </c>
      <c r="B272" s="4">
        <v>-0.73014609331036695</v>
      </c>
    </row>
    <row r="273" spans="1:2" x14ac:dyDescent="0.25">
      <c r="A273" s="4">
        <v>27.1</v>
      </c>
      <c r="B273" s="4">
        <v>-0.77028426119582605</v>
      </c>
    </row>
    <row r="274" spans="1:2" x14ac:dyDescent="0.25">
      <c r="A274" s="4">
        <v>27.200000000000003</v>
      </c>
      <c r="B274" s="4">
        <v>-0.81027459019065873</v>
      </c>
    </row>
    <row r="275" spans="1:2" x14ac:dyDescent="0.25">
      <c r="A275" s="4">
        <v>27.3</v>
      </c>
      <c r="B275" s="4">
        <v>-0.85011816535459417</v>
      </c>
    </row>
    <row r="276" spans="1:2" x14ac:dyDescent="0.25">
      <c r="A276" s="4">
        <v>27.400000000000002</v>
      </c>
      <c r="B276" s="4">
        <v>-0.88981605984538703</v>
      </c>
    </row>
    <row r="277" spans="1:2" x14ac:dyDescent="0.25">
      <c r="A277" s="4">
        <v>27.5</v>
      </c>
      <c r="B277" s="4">
        <v>-0.92936933509224673</v>
      </c>
    </row>
    <row r="278" spans="1:2" x14ac:dyDescent="0.25">
      <c r="A278" s="4">
        <v>27.6</v>
      </c>
      <c r="B278" s="4">
        <v>-0.9687790409661261</v>
      </c>
    </row>
    <row r="279" spans="1:2" x14ac:dyDescent="0.25">
      <c r="A279" s="4">
        <v>27.700000000000003</v>
      </c>
      <c r="B279" s="4">
        <v>-1.008046215946905</v>
      </c>
    </row>
    <row r="280" spans="1:2" x14ac:dyDescent="0.25">
      <c r="A280" s="4">
        <v>27.8</v>
      </c>
      <c r="B280" s="4">
        <v>-1.0471718872875897</v>
      </c>
    </row>
    <row r="281" spans="1:2" x14ac:dyDescent="0.25">
      <c r="A281" s="4">
        <v>27.900000000000002</v>
      </c>
      <c r="B281" s="4">
        <v>-1.0861570711756343</v>
      </c>
    </row>
    <row r="282" spans="1:2" x14ac:dyDescent="0.25">
      <c r="A282" s="4">
        <v>28</v>
      </c>
      <c r="B282" s="4">
        <v>-1.1250027728911718</v>
      </c>
    </row>
    <row r="283" spans="1:2" x14ac:dyDescent="0.25">
      <c r="A283" s="4">
        <v>28.1</v>
      </c>
      <c r="B283" s="4">
        <v>-1.1637099869626795</v>
      </c>
    </row>
    <row r="284" spans="1:2" x14ac:dyDescent="0.25">
      <c r="A284" s="4">
        <v>28.200000000000003</v>
      </c>
      <c r="B284" s="4">
        <v>-1.2022796973197103</v>
      </c>
    </row>
    <row r="285" spans="1:2" x14ac:dyDescent="0.25">
      <c r="A285" s="4">
        <v>28.3</v>
      </c>
      <c r="B285" s="4">
        <v>-1.2407128774429381</v>
      </c>
    </row>
    <row r="286" spans="1:2" x14ac:dyDescent="0.25">
      <c r="A286" s="4">
        <v>28.400000000000002</v>
      </c>
      <c r="B286" s="4">
        <v>-1.2790104905116308</v>
      </c>
    </row>
    <row r="287" spans="1:2" x14ac:dyDescent="0.25">
      <c r="A287" s="4">
        <v>28.5</v>
      </c>
      <c r="B287" s="4">
        <v>-1.3171734895484377</v>
      </c>
    </row>
    <row r="288" spans="1:2" x14ac:dyDescent="0.25">
      <c r="A288" s="4">
        <v>28.6</v>
      </c>
      <c r="B288" s="4">
        <v>-1.3552028175617608</v>
      </c>
    </row>
    <row r="289" spans="1:2" x14ac:dyDescent="0.25">
      <c r="A289" s="4">
        <v>28.700000000000003</v>
      </c>
      <c r="B289" s="4">
        <v>-1.3930994076854901</v>
      </c>
    </row>
    <row r="290" spans="1:2" x14ac:dyDescent="0.25">
      <c r="A290" s="4">
        <v>28.8</v>
      </c>
      <c r="B290" s="4">
        <v>-1.4308641833164515</v>
      </c>
    </row>
    <row r="291" spans="1:2" x14ac:dyDescent="0.25">
      <c r="A291" s="4">
        <v>28.900000000000002</v>
      </c>
      <c r="B291" s="4">
        <v>-1.4684980582493807</v>
      </c>
    </row>
    <row r="292" spans="1:2" x14ac:dyDescent="0.25">
      <c r="A292" s="4">
        <v>29</v>
      </c>
      <c r="B292" s="4">
        <v>-1.5060019368095894</v>
      </c>
    </row>
    <row r="293" spans="1:2" x14ac:dyDescent="0.25">
      <c r="A293" s="4">
        <v>29.1</v>
      </c>
      <c r="B293" s="4">
        <v>-1.5433767139833634</v>
      </c>
    </row>
    <row r="294" spans="1:2" x14ac:dyDescent="0.25">
      <c r="A294" s="4">
        <v>29.200000000000003</v>
      </c>
      <c r="B294" s="4">
        <v>-1.5806232755461451</v>
      </c>
    </row>
    <row r="295" spans="1:2" x14ac:dyDescent="0.25">
      <c r="A295" s="4">
        <v>29.3</v>
      </c>
      <c r="B295" s="4">
        <v>-1.6177424981884272</v>
      </c>
    </row>
    <row r="296" spans="1:2" x14ac:dyDescent="0.25">
      <c r="A296" s="4">
        <v>29.400000000000002</v>
      </c>
      <c r="B296" s="4">
        <v>-1.6547352496396144</v>
      </c>
    </row>
    <row r="297" spans="1:2" x14ac:dyDescent="0.25">
      <c r="A297" s="4">
        <v>29.5</v>
      </c>
      <c r="B297" s="4">
        <v>-1.6916023887897609</v>
      </c>
    </row>
    <row r="298" spans="1:2" x14ac:dyDescent="0.25">
      <c r="A298" s="4">
        <v>29.6</v>
      </c>
      <c r="B298" s="4">
        <v>-1.7283447658091475</v>
      </c>
    </row>
    <row r="299" spans="1:2" x14ac:dyDescent="0.25">
      <c r="A299" s="4">
        <v>29.700000000000003</v>
      </c>
      <c r="B299" s="4">
        <v>-1.7649632222659974</v>
      </c>
    </row>
    <row r="300" spans="1:2" x14ac:dyDescent="0.25">
      <c r="A300" s="4">
        <v>29.8</v>
      </c>
      <c r="B300" s="4">
        <v>-1.8014585912420671</v>
      </c>
    </row>
    <row r="301" spans="1:2" x14ac:dyDescent="0.25">
      <c r="A301" s="4">
        <v>29.900000000000002</v>
      </c>
      <c r="B301" s="4">
        <v>-1.8378316974464255</v>
      </c>
    </row>
    <row r="302" spans="1:2" x14ac:dyDescent="0.25">
      <c r="A302" s="4">
        <v>30</v>
      </c>
      <c r="B302" s="4">
        <v>-1.874083357327244</v>
      </c>
    </row>
    <row r="303" spans="1:2" x14ac:dyDescent="0.25">
      <c r="A303" s="4">
        <v>30.1</v>
      </c>
      <c r="B303" s="4">
        <v>-1.9102143791817667</v>
      </c>
    </row>
    <row r="304" spans="1:2" x14ac:dyDescent="0.25">
      <c r="A304" s="4">
        <v>30.200000000000003</v>
      </c>
      <c r="B304" s="4">
        <v>-1.9462255632644556</v>
      </c>
    </row>
    <row r="305" spans="1:2" x14ac:dyDescent="0.25">
      <c r="A305" s="4">
        <v>30.3</v>
      </c>
      <c r="B305" s="4">
        <v>-1.9821177018933085</v>
      </c>
    </row>
    <row r="306" spans="1:2" x14ac:dyDescent="0.25">
      <c r="A306" s="4">
        <v>30.400000000000002</v>
      </c>
      <c r="B306" s="4">
        <v>-2.0178915795545294</v>
      </c>
    </row>
    <row r="307" spans="1:2" x14ac:dyDescent="0.25">
      <c r="A307" s="4">
        <v>30.5</v>
      </c>
      <c r="B307" s="4">
        <v>-2.0535479730053368</v>
      </c>
    </row>
    <row r="308" spans="1:2" x14ac:dyDescent="0.25">
      <c r="A308" s="4">
        <v>30.6</v>
      </c>
      <c r="B308" s="4">
        <v>-2.0890876513751806</v>
      </c>
    </row>
    <row r="309" spans="1:2" x14ac:dyDescent="0.25">
      <c r="A309" s="4">
        <v>30.700000000000003</v>
      </c>
      <c r="B309" s="4">
        <v>-2.124511376265346</v>
      </c>
    </row>
    <row r="310" spans="1:2" x14ac:dyDescent="0.25">
      <c r="A310" s="4">
        <v>30.8</v>
      </c>
      <c r="B310" s="4">
        <v>-2.159819901846781</v>
      </c>
    </row>
    <row r="311" spans="1:2" x14ac:dyDescent="0.25">
      <c r="A311" s="4">
        <v>30.900000000000002</v>
      </c>
      <c r="B311" s="4">
        <v>-2.1950139749565594</v>
      </c>
    </row>
    <row r="312" spans="1:2" x14ac:dyDescent="0.25">
      <c r="A312" s="4">
        <v>31</v>
      </c>
      <c r="B312" s="4">
        <v>-2.2300943351925042</v>
      </c>
    </row>
    <row r="313" spans="1:2" x14ac:dyDescent="0.25">
      <c r="A313" s="4">
        <v>31.1</v>
      </c>
      <c r="B313" s="4">
        <v>-2.2650617150066239</v>
      </c>
    </row>
    <row r="314" spans="1:2" x14ac:dyDescent="0.25">
      <c r="A314" s="4">
        <v>31.200000000000003</v>
      </c>
      <c r="B314" s="4">
        <v>-2.299916839796758</v>
      </c>
    </row>
    <row r="315" spans="1:2" x14ac:dyDescent="0.25">
      <c r="A315" s="4">
        <v>31.3</v>
      </c>
      <c r="B315" s="4">
        <v>-2.3346604279969085</v>
      </c>
    </row>
    <row r="316" spans="1:2" x14ac:dyDescent="0.25">
      <c r="A316" s="4">
        <v>31.400000000000002</v>
      </c>
      <c r="B316" s="4">
        <v>-2.369293191166058</v>
      </c>
    </row>
    <row r="317" spans="1:2" x14ac:dyDescent="0.25">
      <c r="A317" s="4">
        <v>31.5</v>
      </c>
      <c r="B317" s="4">
        <v>-2.4038158340756937</v>
      </c>
    </row>
    <row r="318" spans="1:2" x14ac:dyDescent="0.25">
      <c r="A318" s="4">
        <v>31.6</v>
      </c>
      <c r="B318" s="4">
        <v>-2.4382290547957837</v>
      </c>
    </row>
    <row r="319" spans="1:2" x14ac:dyDescent="0.25">
      <c r="A319" s="4">
        <v>31.700000000000003</v>
      </c>
      <c r="B319" s="4">
        <v>-2.4725335447794805</v>
      </c>
    </row>
    <row r="320" spans="1:2" x14ac:dyDescent="0.25">
      <c r="A320" s="4">
        <v>31.8</v>
      </c>
      <c r="B320" s="4">
        <v>-2.5067299889465033</v>
      </c>
    </row>
    <row r="321" spans="1:2" x14ac:dyDescent="0.25">
      <c r="A321" s="4">
        <v>31.900000000000002</v>
      </c>
      <c r="B321" s="4">
        <v>-2.5408190657652128</v>
      </c>
    </row>
    <row r="322" spans="1:2" x14ac:dyDescent="0.25">
      <c r="A322" s="4">
        <v>32</v>
      </c>
      <c r="B322" s="4">
        <v>-2.5748014473333285</v>
      </c>
    </row>
    <row r="323" spans="1:2" x14ac:dyDescent="0.25">
      <c r="A323" s="4">
        <v>32.1</v>
      </c>
      <c r="B323" s="4">
        <v>-2.6086777994574817</v>
      </c>
    </row>
    <row r="324" spans="1:2" x14ac:dyDescent="0.25">
      <c r="A324" s="4">
        <v>32.200000000000003</v>
      </c>
      <c r="B324" s="4">
        <v>-2.6424487817314599</v>
      </c>
    </row>
    <row r="325" spans="1:2" x14ac:dyDescent="0.25">
      <c r="A325" s="4">
        <v>32.300000000000004</v>
      </c>
      <c r="B325" s="4">
        <v>-2.6761150476132656</v>
      </c>
    </row>
    <row r="326" spans="1:2" x14ac:dyDescent="0.25">
      <c r="A326" s="4">
        <v>32.4</v>
      </c>
      <c r="B326" s="4">
        <v>-2.7096772445009947</v>
      </c>
    </row>
    <row r="327" spans="1:2" x14ac:dyDescent="0.25">
      <c r="A327" s="4">
        <v>32.5</v>
      </c>
      <c r="B327" s="4">
        <v>-2.7431360138075505</v>
      </c>
    </row>
    <row r="328" spans="1:2" x14ac:dyDescent="0.25">
      <c r="A328" s="4">
        <v>32.6</v>
      </c>
      <c r="B328" s="4">
        <v>-2.7764919910341632</v>
      </c>
    </row>
    <row r="329" spans="1:2" x14ac:dyDescent="0.25">
      <c r="A329" s="4">
        <v>32.700000000000003</v>
      </c>
      <c r="B329" s="4">
        <v>-2.8097458058428373</v>
      </c>
    </row>
    <row r="330" spans="1:2" x14ac:dyDescent="0.25">
      <c r="A330" s="4">
        <v>32.800000000000004</v>
      </c>
      <c r="B330" s="4">
        <v>-2.8428980821276681</v>
      </c>
    </row>
    <row r="331" spans="1:2" x14ac:dyDescent="0.25">
      <c r="A331" s="4">
        <v>32.9</v>
      </c>
      <c r="B331" s="4">
        <v>-2.8759494380850441</v>
      </c>
    </row>
    <row r="332" spans="1:2" x14ac:dyDescent="0.25">
      <c r="A332" s="4">
        <v>33</v>
      </c>
      <c r="B332" s="4">
        <v>-2.9089004862828745</v>
      </c>
    </row>
    <row r="333" spans="1:2" x14ac:dyDescent="0.25">
      <c r="A333" s="4">
        <v>33.1</v>
      </c>
      <c r="B333" s="4">
        <v>-2.9417518337286523</v>
      </c>
    </row>
    <row r="334" spans="1:2" x14ac:dyDescent="0.25">
      <c r="A334" s="4">
        <v>33.200000000000003</v>
      </c>
      <c r="B334" s="4">
        <v>-2.974504081936594</v>
      </c>
    </row>
    <row r="335" spans="1:2" x14ac:dyDescent="0.25">
      <c r="A335" s="4">
        <v>33.300000000000004</v>
      </c>
      <c r="B335" s="4">
        <v>-3.0071578269936836</v>
      </c>
    </row>
    <row r="336" spans="1:2" x14ac:dyDescent="0.25">
      <c r="A336" s="4">
        <v>33.4</v>
      </c>
      <c r="B336" s="4">
        <v>-3.0397136596248018</v>
      </c>
    </row>
    <row r="337" spans="1:2" x14ac:dyDescent="0.25">
      <c r="A337" s="4">
        <v>33.5</v>
      </c>
      <c r="B337" s="4">
        <v>-3.0721721652568164</v>
      </c>
    </row>
    <row r="338" spans="1:2" x14ac:dyDescent="0.25">
      <c r="A338" s="4">
        <v>33.6</v>
      </c>
      <c r="B338" s="4">
        <v>-3.1045339240817853</v>
      </c>
    </row>
    <row r="339" spans="1:2" x14ac:dyDescent="0.25">
      <c r="A339" s="4">
        <v>33.700000000000003</v>
      </c>
      <c r="B339" s="4">
        <v>-3.1367995111191576</v>
      </c>
    </row>
    <row r="340" spans="1:2" x14ac:dyDescent="0.25">
      <c r="A340" s="4">
        <v>33.800000000000004</v>
      </c>
      <c r="B340" s="4">
        <v>-3.1689694962770574</v>
      </c>
    </row>
    <row r="341" spans="1:2" x14ac:dyDescent="0.25">
      <c r="A341" s="4">
        <v>33.9</v>
      </c>
      <c r="B341" s="4">
        <v>-3.2010444444127373</v>
      </c>
    </row>
    <row r="342" spans="1:2" x14ac:dyDescent="0.25">
      <c r="A342" s="4">
        <v>34</v>
      </c>
      <c r="B342" s="4">
        <v>-3.2330249153920647</v>
      </c>
    </row>
    <row r="343" spans="1:2" x14ac:dyDescent="0.25">
      <c r="A343" s="4">
        <v>34.1</v>
      </c>
      <c r="B343" s="4">
        <v>-3.2649114641481276</v>
      </c>
    </row>
    <row r="344" spans="1:2" x14ac:dyDescent="0.25">
      <c r="A344" s="4">
        <v>34.200000000000003</v>
      </c>
      <c r="B344" s="4">
        <v>-3.2967046407390654</v>
      </c>
    </row>
    <row r="345" spans="1:2" x14ac:dyDescent="0.25">
      <c r="A345" s="4">
        <v>34.300000000000004</v>
      </c>
      <c r="B345" s="4">
        <v>-3.3284049904049482</v>
      </c>
    </row>
    <row r="346" spans="1:2" x14ac:dyDescent="0.25">
      <c r="A346" s="4">
        <v>34.4</v>
      </c>
      <c r="B346" s="4">
        <v>-3.3600130536239377</v>
      </c>
    </row>
    <row r="347" spans="1:2" x14ac:dyDescent="0.25">
      <c r="A347" s="4">
        <v>34.5</v>
      </c>
      <c r="B347" s="4">
        <v>-3.3915293661675321</v>
      </c>
    </row>
    <row r="348" spans="1:2" x14ac:dyDescent="0.25">
      <c r="A348" s="4">
        <v>34.6</v>
      </c>
      <c r="B348" s="4">
        <v>-3.4229544591551004</v>
      </c>
    </row>
    <row r="349" spans="1:2" x14ac:dyDescent="0.25">
      <c r="A349" s="4">
        <v>34.700000000000003</v>
      </c>
      <c r="B349" s="4">
        <v>-3.4542888591075283</v>
      </c>
    </row>
    <row r="350" spans="1:2" x14ac:dyDescent="0.25">
      <c r="A350" s="4">
        <v>34.800000000000004</v>
      </c>
      <c r="B350" s="4">
        <v>-3.4855330880002171</v>
      </c>
    </row>
    <row r="351" spans="1:2" x14ac:dyDescent="0.25">
      <c r="A351" s="4">
        <v>34.9</v>
      </c>
      <c r="B351" s="4">
        <v>-3.5166876633151887</v>
      </c>
    </row>
    <row r="352" spans="1:2" x14ac:dyDescent="0.25">
      <c r="A352" s="4">
        <v>35</v>
      </c>
      <c r="B352" s="4">
        <v>-3.5477530980925849</v>
      </c>
    </row>
    <row r="353" spans="1:2" x14ac:dyDescent="0.25">
      <c r="A353" s="4">
        <v>35.1</v>
      </c>
      <c r="B353" s="4">
        <v>-3.578729900981287</v>
      </c>
    </row>
    <row r="354" spans="1:2" x14ac:dyDescent="0.25">
      <c r="A354" s="4">
        <v>35.200000000000003</v>
      </c>
      <c r="B354" s="4">
        <v>-3.609618576288959</v>
      </c>
    </row>
    <row r="355" spans="1:2" x14ac:dyDescent="0.25">
      <c r="A355" s="4">
        <v>35.300000000000004</v>
      </c>
      <c r="B355" s="4">
        <v>-3.640419624031253</v>
      </c>
    </row>
    <row r="356" spans="1:2" x14ac:dyDescent="0.25">
      <c r="A356" s="4">
        <v>35.4</v>
      </c>
      <c r="B356" s="4">
        <v>-3.6711335399803815</v>
      </c>
    </row>
    <row r="357" spans="1:2" x14ac:dyDescent="0.25">
      <c r="A357" s="4">
        <v>35.5</v>
      </c>
      <c r="B357" s="4">
        <v>-3.7017608157130368</v>
      </c>
    </row>
    <row r="358" spans="1:2" x14ac:dyDescent="0.25">
      <c r="A358" s="4">
        <v>35.6</v>
      </c>
      <c r="B358" s="4">
        <v>-3.7323019386575638</v>
      </c>
    </row>
    <row r="359" spans="1:2" x14ac:dyDescent="0.25">
      <c r="A359" s="4">
        <v>35.700000000000003</v>
      </c>
      <c r="B359" s="4">
        <v>-3.7627573921405144</v>
      </c>
    </row>
    <row r="360" spans="1:2" x14ac:dyDescent="0.25">
      <c r="A360" s="4">
        <v>35.800000000000004</v>
      </c>
      <c r="B360" s="4">
        <v>-3.7931276554325493</v>
      </c>
    </row>
    <row r="361" spans="1:2" x14ac:dyDescent="0.25">
      <c r="A361" s="4">
        <v>35.9</v>
      </c>
      <c r="B361" s="4">
        <v>-3.8234132037936632</v>
      </c>
    </row>
    <row r="362" spans="1:2" x14ac:dyDescent="0.25">
      <c r="A362" s="4">
        <v>36</v>
      </c>
      <c r="B362" s="4">
        <v>-3.8536145085178646</v>
      </c>
    </row>
    <row r="363" spans="1:2" x14ac:dyDescent="0.25">
      <c r="A363" s="4">
        <v>36.1</v>
      </c>
      <c r="B363" s="4">
        <v>-3.8837320369771362</v>
      </c>
    </row>
    <row r="364" spans="1:2" x14ac:dyDescent="0.25">
      <c r="A364" s="4">
        <v>36.200000000000003</v>
      </c>
      <c r="B364" s="4">
        <v>-3.9137662526648285</v>
      </c>
    </row>
    <row r="365" spans="1:2" x14ac:dyDescent="0.25">
      <c r="A365" s="4">
        <v>36.300000000000004</v>
      </c>
      <c r="B365" s="4">
        <v>-3.9437176152385049</v>
      </c>
    </row>
    <row r="366" spans="1:2" x14ac:dyDescent="0.25">
      <c r="A366" s="4">
        <v>36.4</v>
      </c>
      <c r="B366" s="4">
        <v>-3.9735865805620918</v>
      </c>
    </row>
    <row r="367" spans="1:2" x14ac:dyDescent="0.25">
      <c r="A367" s="4">
        <v>36.5</v>
      </c>
      <c r="B367" s="4">
        <v>-4.0033736007475511</v>
      </c>
    </row>
    <row r="368" spans="1:2" x14ac:dyDescent="0.25">
      <c r="A368" s="4">
        <v>36.6</v>
      </c>
      <c r="B368" s="4">
        <v>-4.0330791241959503</v>
      </c>
    </row>
    <row r="369" spans="1:2" x14ac:dyDescent="0.25">
      <c r="A369" s="4">
        <v>36.700000000000003</v>
      </c>
      <c r="B369" s="4">
        <v>-4.0627035956379274</v>
      </c>
    </row>
    <row r="370" spans="1:2" x14ac:dyDescent="0.25">
      <c r="A370" s="4">
        <v>36.800000000000004</v>
      </c>
      <c r="B370" s="4">
        <v>-4.0922474561736379</v>
      </c>
    </row>
    <row r="371" spans="1:2" x14ac:dyDescent="0.25">
      <c r="A371" s="4">
        <v>36.9</v>
      </c>
      <c r="B371" s="4">
        <v>-4.1217111433122042</v>
      </c>
    </row>
    <row r="372" spans="1:2" x14ac:dyDescent="0.25">
      <c r="A372" s="4">
        <v>37</v>
      </c>
      <c r="B372" s="4">
        <v>-4.1510950910105677</v>
      </c>
    </row>
    <row r="373" spans="1:2" x14ac:dyDescent="0.25">
      <c r="A373" s="4">
        <v>37.1</v>
      </c>
      <c r="B373" s="4">
        <v>-4.1803997297118372</v>
      </c>
    </row>
    <row r="374" spans="1:2" x14ac:dyDescent="0.25">
      <c r="A374" s="4">
        <v>37.200000000000003</v>
      </c>
      <c r="B374" s="4">
        <v>-4.2096254863831248</v>
      </c>
    </row>
    <row r="375" spans="1:2" x14ac:dyDescent="0.25">
      <c r="A375" s="4">
        <v>37.300000000000004</v>
      </c>
      <c r="B375" s="4">
        <v>-4.2387727845528786</v>
      </c>
    </row>
    <row r="376" spans="1:2" x14ac:dyDescent="0.25">
      <c r="A376" s="4">
        <v>37.4</v>
      </c>
      <c r="B376" s="4">
        <v>-4.2678420443476952</v>
      </c>
    </row>
    <row r="377" spans="1:2" x14ac:dyDescent="0.25">
      <c r="A377" s="4">
        <v>37.5</v>
      </c>
      <c r="B377" s="4">
        <v>-4.2968336825286571</v>
      </c>
    </row>
    <row r="378" spans="1:2" x14ac:dyDescent="0.25">
      <c r="A378" s="4">
        <v>37.6</v>
      </c>
      <c r="B378" s="4">
        <v>-4.325748112527215</v>
      </c>
    </row>
    <row r="379" spans="1:2" x14ac:dyDescent="0.25">
      <c r="A379" s="4">
        <v>37.700000000000003</v>
      </c>
      <c r="B379" s="4">
        <v>-4.3545857444805094</v>
      </c>
    </row>
    <row r="380" spans="1:2" x14ac:dyDescent="0.25">
      <c r="A380" s="4">
        <v>37.800000000000004</v>
      </c>
      <c r="B380" s="4">
        <v>-4.3833469852663214</v>
      </c>
    </row>
    <row r="381" spans="1:2" x14ac:dyDescent="0.25">
      <c r="A381" s="4">
        <v>37.9</v>
      </c>
      <c r="B381" s="4">
        <v>-4.412032238537499</v>
      </c>
    </row>
    <row r="382" spans="1:2" x14ac:dyDescent="0.25">
      <c r="A382" s="4">
        <v>38</v>
      </c>
      <c r="B382" s="4">
        <v>-4.4406419047559353</v>
      </c>
    </row>
    <row r="383" spans="1:2" x14ac:dyDescent="0.25">
      <c r="A383" s="4">
        <v>38.1</v>
      </c>
      <c r="B383" s="4">
        <v>-4.4691763812261698</v>
      </c>
    </row>
    <row r="384" spans="1:2" x14ac:dyDescent="0.25">
      <c r="A384" s="4">
        <v>38.200000000000003</v>
      </c>
      <c r="B384" s="4">
        <v>-4.4976360621284002</v>
      </c>
    </row>
    <row r="385" spans="1:2" x14ac:dyDescent="0.25">
      <c r="A385" s="4">
        <v>38.300000000000004</v>
      </c>
      <c r="B385" s="4">
        <v>-4.52602133855126</v>
      </c>
    </row>
    <row r="386" spans="1:2" x14ac:dyDescent="0.25">
      <c r="A386" s="4">
        <v>38.400000000000006</v>
      </c>
      <c r="B386" s="4">
        <v>-4.5543325985239562</v>
      </c>
    </row>
    <row r="387" spans="1:2" x14ac:dyDescent="0.25">
      <c r="A387" s="4">
        <v>38.5</v>
      </c>
      <c r="B387" s="4">
        <v>-4.5825702270482012</v>
      </c>
    </row>
    <row r="388" spans="1:2" x14ac:dyDescent="0.25">
      <c r="A388" s="4">
        <v>38.6</v>
      </c>
      <c r="B388" s="4">
        <v>-4.6107346061295544</v>
      </c>
    </row>
    <row r="389" spans="1:2" x14ac:dyDescent="0.25">
      <c r="A389" s="4">
        <v>38.700000000000003</v>
      </c>
      <c r="B389" s="4">
        <v>-4.6388261148084666</v>
      </c>
    </row>
    <row r="390" spans="1:2" x14ac:dyDescent="0.25">
      <c r="A390" s="4">
        <v>38.800000000000004</v>
      </c>
      <c r="B390" s="4">
        <v>-4.6668451291908681</v>
      </c>
    </row>
    <row r="391" spans="1:2" x14ac:dyDescent="0.25">
      <c r="A391" s="4">
        <v>38.900000000000006</v>
      </c>
      <c r="B391" s="4">
        <v>-4.6947920224783815</v>
      </c>
    </row>
    <row r="392" spans="1:2" x14ac:dyDescent="0.25">
      <c r="A392" s="4">
        <v>39</v>
      </c>
      <c r="B392" s="4">
        <v>-4.722667164998164</v>
      </c>
    </row>
    <row r="393" spans="1:2" x14ac:dyDescent="0.25">
      <c r="A393" s="4">
        <v>39.1</v>
      </c>
      <c r="B393" s="4">
        <v>-4.7504709242323528</v>
      </c>
    </row>
    <row r="394" spans="1:2" x14ac:dyDescent="0.25">
      <c r="A394" s="4">
        <v>39.200000000000003</v>
      </c>
      <c r="B394" s="4">
        <v>-4.778203664847112</v>
      </c>
    </row>
    <row r="395" spans="1:2" x14ac:dyDescent="0.25">
      <c r="A395" s="4">
        <v>39.300000000000004</v>
      </c>
      <c r="B395" s="4">
        <v>-4.8058657487213594</v>
      </c>
    </row>
    <row r="396" spans="1:2" x14ac:dyDescent="0.25">
      <c r="A396" s="4">
        <v>39.400000000000006</v>
      </c>
      <c r="B396" s="4">
        <v>-4.8334575349750466</v>
      </c>
    </row>
    <row r="397" spans="1:2" x14ac:dyDescent="0.25">
      <c r="A397" s="4">
        <v>39.5</v>
      </c>
      <c r="B397" s="4">
        <v>-4.8609793799971968</v>
      </c>
    </row>
    <row r="398" spans="1:2" x14ac:dyDescent="0.25">
      <c r="A398" s="4">
        <v>39.6</v>
      </c>
      <c r="B398" s="4">
        <v>-4.888431637473488</v>
      </c>
    </row>
    <row r="399" spans="1:2" x14ac:dyDescent="0.25">
      <c r="A399" s="4">
        <v>39.700000000000003</v>
      </c>
      <c r="B399" s="4">
        <v>-4.9158146584135594</v>
      </c>
    </row>
    <row r="400" spans="1:2" x14ac:dyDescent="0.25">
      <c r="A400" s="4">
        <v>39.800000000000004</v>
      </c>
      <c r="B400" s="4">
        <v>-4.9431287911778909</v>
      </c>
    </row>
    <row r="401" spans="1:2" x14ac:dyDescent="0.25">
      <c r="A401" s="4">
        <v>39.900000000000006</v>
      </c>
      <c r="B401" s="4">
        <v>-4.9703743815043993</v>
      </c>
    </row>
    <row r="402" spans="1:2" x14ac:dyDescent="0.25">
      <c r="A402" s="4">
        <v>40</v>
      </c>
      <c r="B402" s="4">
        <v>-4.9975517725347487</v>
      </c>
    </row>
    <row r="403" spans="1:2" x14ac:dyDescent="0.25">
      <c r="A403" s="4">
        <v>40.1</v>
      </c>
      <c r="B403" s="4">
        <v>-5.0246613048402438</v>
      </c>
    </row>
    <row r="404" spans="1:2" x14ac:dyDescent="0.25">
      <c r="A404" s="4">
        <v>40.200000000000003</v>
      </c>
      <c r="B404" s="4">
        <v>-5.0517033164474299</v>
      </c>
    </row>
    <row r="405" spans="1:2" x14ac:dyDescent="0.25">
      <c r="A405" s="4">
        <v>40.300000000000004</v>
      </c>
      <c r="B405" s="4">
        <v>-5.0786781428634242</v>
      </c>
    </row>
    <row r="406" spans="1:2" x14ac:dyDescent="0.25">
      <c r="A406" s="4">
        <v>40.400000000000006</v>
      </c>
      <c r="B406" s="4">
        <v>-5.1055861171008061</v>
      </c>
    </row>
    <row r="407" spans="1:2" x14ac:dyDescent="0.25">
      <c r="A407" s="4">
        <v>40.5</v>
      </c>
      <c r="B407" s="4">
        <v>-5.1324275697024007</v>
      </c>
    </row>
    <row r="408" spans="1:2" x14ac:dyDescent="0.25">
      <c r="A408" s="4">
        <v>40.6</v>
      </c>
      <c r="B408" s="4">
        <v>-5.1592028287655367</v>
      </c>
    </row>
    <row r="409" spans="1:2" x14ac:dyDescent="0.25">
      <c r="A409" s="4">
        <v>40.700000000000003</v>
      </c>
      <c r="B409" s="4">
        <v>-5.185912219966184</v>
      </c>
    </row>
    <row r="410" spans="1:2" x14ac:dyDescent="0.25">
      <c r="A410" s="4">
        <v>40.800000000000004</v>
      </c>
      <c r="B410" s="4">
        <v>-5.2125560665826853</v>
      </c>
    </row>
    <row r="411" spans="1:2" x14ac:dyDescent="0.25">
      <c r="A411" s="4">
        <v>40.900000000000006</v>
      </c>
      <c r="B411" s="4">
        <v>-5.2391346895192257</v>
      </c>
    </row>
    <row r="412" spans="1:2" x14ac:dyDescent="0.25">
      <c r="A412" s="4">
        <v>41</v>
      </c>
      <c r="B412" s="4">
        <v>-5.2656484073290741</v>
      </c>
    </row>
    <row r="413" spans="1:2" x14ac:dyDescent="0.25">
      <c r="A413" s="4">
        <v>41.1</v>
      </c>
      <c r="B413" s="4">
        <v>-5.2920975362374136</v>
      </c>
    </row>
    <row r="414" spans="1:2" x14ac:dyDescent="0.25">
      <c r="A414" s="4">
        <v>41.2</v>
      </c>
      <c r="B414" s="4">
        <v>-5.3184823901640428</v>
      </c>
    </row>
    <row r="415" spans="1:2" x14ac:dyDescent="0.25">
      <c r="A415" s="4">
        <v>41.300000000000004</v>
      </c>
      <c r="B415" s="4">
        <v>-5.3448032807457224</v>
      </c>
    </row>
    <row r="416" spans="1:2" x14ac:dyDescent="0.25">
      <c r="A416" s="4">
        <v>41.400000000000006</v>
      </c>
      <c r="B416" s="4">
        <v>-5.3710605173581598</v>
      </c>
    </row>
    <row r="417" spans="1:2" x14ac:dyDescent="0.25">
      <c r="A417" s="4">
        <v>41.5</v>
      </c>
      <c r="B417" s="4">
        <v>-5.3972544071380071</v>
      </c>
    </row>
    <row r="418" spans="1:2" x14ac:dyDescent="0.25">
      <c r="A418" s="4">
        <v>41.6</v>
      </c>
      <c r="B418" s="4">
        <v>-5.4233852550042556</v>
      </c>
    </row>
    <row r="419" spans="1:2" x14ac:dyDescent="0.25">
      <c r="A419" s="4">
        <v>41.7</v>
      </c>
      <c r="B419" s="4">
        <v>-5.4494533636796234</v>
      </c>
    </row>
    <row r="420" spans="1:2" x14ac:dyDescent="0.25">
      <c r="A420" s="4">
        <v>41.800000000000004</v>
      </c>
      <c r="B420" s="4">
        <v>-5.4754590337115729</v>
      </c>
    </row>
    <row r="421" spans="1:2" x14ac:dyDescent="0.25">
      <c r="A421" s="4">
        <v>41.900000000000006</v>
      </c>
      <c r="B421" s="4">
        <v>-5.5014025634930732</v>
      </c>
    </row>
    <row r="422" spans="1:2" x14ac:dyDescent="0.25">
      <c r="A422" s="4">
        <v>42</v>
      </c>
      <c r="B422" s="4">
        <v>-5.5272842492831984</v>
      </c>
    </row>
    <row r="423" spans="1:2" x14ac:dyDescent="0.25">
      <c r="A423" s="4">
        <v>42.1</v>
      </c>
      <c r="B423" s="4">
        <v>-5.5531043852273925</v>
      </c>
    </row>
    <row r="424" spans="1:2" x14ac:dyDescent="0.25">
      <c r="A424" s="4">
        <v>42.2</v>
      </c>
      <c r="B424" s="4">
        <v>-5.578863263377535</v>
      </c>
    </row>
    <row r="425" spans="1:2" x14ac:dyDescent="0.25">
      <c r="A425" s="4">
        <v>42.300000000000004</v>
      </c>
      <c r="B425" s="4">
        <v>-5.6045611737117511</v>
      </c>
    </row>
    <row r="426" spans="1:2" x14ac:dyDescent="0.25">
      <c r="A426" s="4">
        <v>42.400000000000006</v>
      </c>
      <c r="B426" s="4">
        <v>-5.630198404154001</v>
      </c>
    </row>
    <row r="427" spans="1:2" x14ac:dyDescent="0.25">
      <c r="A427" s="4">
        <v>42.5</v>
      </c>
      <c r="B427" s="4">
        <v>-5.6557752405934778</v>
      </c>
    </row>
    <row r="428" spans="1:2" x14ac:dyDescent="0.25">
      <c r="A428" s="4">
        <v>42.6</v>
      </c>
      <c r="B428" s="4">
        <v>-5.6812919669036575</v>
      </c>
    </row>
    <row r="429" spans="1:2" x14ac:dyDescent="0.25">
      <c r="A429" s="4">
        <v>42.7</v>
      </c>
      <c r="B429" s="4">
        <v>-5.7067488649612841</v>
      </c>
    </row>
    <row r="430" spans="1:2" x14ac:dyDescent="0.25">
      <c r="A430" s="4">
        <v>42.800000000000004</v>
      </c>
      <c r="B430" s="4">
        <v>-5.7321462146649864</v>
      </c>
    </row>
    <row r="431" spans="1:2" x14ac:dyDescent="0.25">
      <c r="A431" s="4">
        <v>42.900000000000006</v>
      </c>
      <c r="B431" s="4">
        <v>-5.7574842939537945</v>
      </c>
    </row>
    <row r="432" spans="1:2" x14ac:dyDescent="0.25">
      <c r="A432" s="4">
        <v>43</v>
      </c>
      <c r="B432" s="4">
        <v>-5.7827633788253507</v>
      </c>
    </row>
    <row r="433" spans="1:2" x14ac:dyDescent="0.25">
      <c r="A433" s="4">
        <v>43.1</v>
      </c>
      <c r="B433" s="4">
        <v>-5.8079837433539723</v>
      </c>
    </row>
    <row r="434" spans="1:2" x14ac:dyDescent="0.25">
      <c r="A434" s="4">
        <v>43.2</v>
      </c>
      <c r="B434" s="4">
        <v>-5.8331456597084852</v>
      </c>
    </row>
    <row r="435" spans="1:2" x14ac:dyDescent="0.25">
      <c r="A435" s="4">
        <v>43.300000000000004</v>
      </c>
      <c r="B435" s="4">
        <v>-5.8582493981698178</v>
      </c>
    </row>
    <row r="436" spans="1:2" x14ac:dyDescent="0.25">
      <c r="A436" s="4">
        <v>43.400000000000006</v>
      </c>
      <c r="B436" s="4">
        <v>-5.8832952271484515</v>
      </c>
    </row>
    <row r="437" spans="1:2" x14ac:dyDescent="0.25">
      <c r="A437" s="4">
        <v>43.5</v>
      </c>
      <c r="B437" s="4">
        <v>-5.908283413201616</v>
      </c>
    </row>
    <row r="438" spans="1:2" x14ac:dyDescent="0.25">
      <c r="A438" s="4">
        <v>43.6</v>
      </c>
      <c r="B438" s="4">
        <v>-5.9332142210503349</v>
      </c>
    </row>
    <row r="439" spans="1:2" x14ac:dyDescent="0.25">
      <c r="A439" s="4">
        <v>43.7</v>
      </c>
      <c r="B439" s="4">
        <v>-5.9580879135962235</v>
      </c>
    </row>
    <row r="440" spans="1:2" x14ac:dyDescent="0.25">
      <c r="A440" s="4">
        <v>43.800000000000004</v>
      </c>
      <c r="B440" s="4">
        <v>-5.9829047519381788</v>
      </c>
    </row>
    <row r="441" spans="1:2" x14ac:dyDescent="0.25">
      <c r="A441" s="4">
        <v>43.900000000000006</v>
      </c>
      <c r="B441" s="4">
        <v>-6.0076649953887156</v>
      </c>
    </row>
    <row r="442" spans="1:2" x14ac:dyDescent="0.25">
      <c r="A442" s="4">
        <v>44</v>
      </c>
      <c r="B442" s="4">
        <v>-6.0323689014903721</v>
      </c>
    </row>
    <row r="443" spans="1:2" x14ac:dyDescent="0.25">
      <c r="A443" s="4">
        <v>44.1</v>
      </c>
      <c r="B443" s="4">
        <v>-6.0570167260316481</v>
      </c>
    </row>
    <row r="444" spans="1:2" x14ac:dyDescent="0.25">
      <c r="A444" s="4">
        <v>44.2</v>
      </c>
      <c r="B444" s="4">
        <v>-6.0816087230629847</v>
      </c>
    </row>
    <row r="445" spans="1:2" x14ac:dyDescent="0.25">
      <c r="A445" s="4">
        <v>44.300000000000004</v>
      </c>
      <c r="B445" s="4">
        <v>-6.106145144912432</v>
      </c>
    </row>
    <row r="446" spans="1:2" x14ac:dyDescent="0.25">
      <c r="A446" s="4">
        <v>44.400000000000006</v>
      </c>
      <c r="B446" s="4">
        <v>-6.1306262422011812</v>
      </c>
    </row>
    <row r="447" spans="1:2" x14ac:dyDescent="0.25">
      <c r="A447" s="4">
        <v>44.5</v>
      </c>
      <c r="B447" s="4">
        <v>-6.1550522638589769</v>
      </c>
    </row>
    <row r="448" spans="1:2" x14ac:dyDescent="0.25">
      <c r="A448" s="4">
        <v>44.6</v>
      </c>
      <c r="B448" s="4">
        <v>-6.1794234571392366</v>
      </c>
    </row>
    <row r="449" spans="1:2" x14ac:dyDescent="0.25">
      <c r="A449" s="4">
        <v>44.7</v>
      </c>
      <c r="B449" s="4">
        <v>-6.2037400676340937</v>
      </c>
    </row>
    <row r="450" spans="1:2" x14ac:dyDescent="0.25">
      <c r="A450" s="4">
        <v>44.800000000000004</v>
      </c>
      <c r="B450" s="4">
        <v>-6.2280023392892829</v>
      </c>
    </row>
    <row r="451" spans="1:2" x14ac:dyDescent="0.25">
      <c r="A451" s="4">
        <v>44.900000000000006</v>
      </c>
      <c r="B451" s="4">
        <v>-6.2522105144187634</v>
      </c>
    </row>
    <row r="452" spans="1:2" x14ac:dyDescent="0.25">
      <c r="A452" s="4">
        <v>45</v>
      </c>
      <c r="B452" s="4">
        <v>-6.2763648337192777</v>
      </c>
    </row>
    <row r="453" spans="1:2" x14ac:dyDescent="0.25">
      <c r="A453" s="4">
        <v>45.099999999999994</v>
      </c>
      <c r="B453" s="4">
        <v>-6.3004655362846975</v>
      </c>
    </row>
    <row r="454" spans="1:2" x14ac:dyDescent="0.25">
      <c r="A454" s="4">
        <v>45.199999999999996</v>
      </c>
      <c r="B454" s="4">
        <v>-6.3245128596202349</v>
      </c>
    </row>
    <row r="455" spans="1:2" x14ac:dyDescent="0.25">
      <c r="A455" s="4">
        <v>45.3</v>
      </c>
      <c r="B455" s="4">
        <v>-6.3485070396564822</v>
      </c>
    </row>
    <row r="456" spans="1:2" x14ac:dyDescent="0.25">
      <c r="A456" s="4">
        <v>45.4</v>
      </c>
      <c r="B456" s="4">
        <v>-6.3724483107632821</v>
      </c>
    </row>
    <row r="457" spans="1:2" x14ac:dyDescent="0.25">
      <c r="A457" s="4">
        <v>45.5</v>
      </c>
      <c r="B457" s="4">
        <v>-6.3963369057634978</v>
      </c>
    </row>
    <row r="458" spans="1:2" x14ac:dyDescent="0.25">
      <c r="A458" s="4">
        <v>45.599999999999994</v>
      </c>
      <c r="B458" s="4">
        <v>-6.420173055946556</v>
      </c>
    </row>
    <row r="459" spans="1:2" x14ac:dyDescent="0.25">
      <c r="A459" s="4">
        <v>45.699999999999996</v>
      </c>
      <c r="B459" s="4">
        <v>-6.443956991081933</v>
      </c>
    </row>
    <row r="460" spans="1:2" x14ac:dyDescent="0.25">
      <c r="A460" s="4">
        <v>45.8</v>
      </c>
      <c r="B460" s="4">
        <v>-6.4676889394324206</v>
      </c>
    </row>
    <row r="461" spans="1:2" x14ac:dyDescent="0.25">
      <c r="A461" s="4">
        <v>45.9</v>
      </c>
      <c r="B461" s="4">
        <v>-6.4913691277672143</v>
      </c>
    </row>
    <row r="462" spans="1:2" x14ac:dyDescent="0.25">
      <c r="A462" s="4">
        <v>46</v>
      </c>
      <c r="B462" s="4">
        <v>-6.5149977813750368</v>
      </c>
    </row>
    <row r="463" spans="1:2" x14ac:dyDescent="0.25">
      <c r="A463" s="4">
        <v>46.099999999999994</v>
      </c>
      <c r="B463" s="4">
        <v>-6.5385751240768926</v>
      </c>
    </row>
    <row r="464" spans="1:2" x14ac:dyDescent="0.25">
      <c r="A464" s="4">
        <v>46.199999999999996</v>
      </c>
      <c r="B464" s="4">
        <v>-6.5621013782388218</v>
      </c>
    </row>
    <row r="465" spans="1:2" x14ac:dyDescent="0.25">
      <c r="A465" s="4">
        <v>46.3</v>
      </c>
      <c r="B465" s="4">
        <v>-6.5855767647845198</v>
      </c>
    </row>
    <row r="466" spans="1:2" x14ac:dyDescent="0.25">
      <c r="A466" s="4">
        <v>46.4</v>
      </c>
      <c r="B466" s="4">
        <v>-6.6090015032077076</v>
      </c>
    </row>
    <row r="467" spans="1:2" x14ac:dyDescent="0.25">
      <c r="A467" s="4">
        <v>46.5</v>
      </c>
      <c r="B467" s="4">
        <v>-6.6323758115845379</v>
      </c>
    </row>
    <row r="468" spans="1:2" x14ac:dyDescent="0.25">
      <c r="A468" s="4">
        <v>46.599999999999994</v>
      </c>
      <c r="B468" s="4">
        <v>-6.6556999065856886</v>
      </c>
    </row>
    <row r="469" spans="1:2" x14ac:dyDescent="0.25">
      <c r="A469" s="4">
        <v>46.699999999999996</v>
      </c>
      <c r="B469" s="4">
        <v>-6.6789740034884844</v>
      </c>
    </row>
    <row r="470" spans="1:2" x14ac:dyDescent="0.25">
      <c r="A470" s="4">
        <v>46.8</v>
      </c>
      <c r="B470" s="4">
        <v>-6.7021983161887917</v>
      </c>
    </row>
    <row r="471" spans="1:2" x14ac:dyDescent="0.25">
      <c r="A471" s="4">
        <v>46.9</v>
      </c>
      <c r="B471" s="4">
        <v>-6.7253730572127637</v>
      </c>
    </row>
    <row r="472" spans="1:2" x14ac:dyDescent="0.25">
      <c r="A472" s="4">
        <v>47</v>
      </c>
      <c r="B472" s="4">
        <v>-6.748498437728621</v>
      </c>
    </row>
    <row r="473" spans="1:2" x14ac:dyDescent="0.25">
      <c r="A473" s="4">
        <v>47.099999999999994</v>
      </c>
      <c r="B473" s="4">
        <v>-6.7715746675580846</v>
      </c>
    </row>
    <row r="474" spans="1:2" x14ac:dyDescent="0.25">
      <c r="A474" s="4">
        <v>47.199999999999996</v>
      </c>
      <c r="B474" s="4">
        <v>-6.794601955187872</v>
      </c>
    </row>
    <row r="475" spans="1:2" x14ac:dyDescent="0.25">
      <c r="A475" s="4">
        <v>47.3</v>
      </c>
      <c r="B475" s="4">
        <v>-6.8175805077809741</v>
      </c>
    </row>
    <row r="476" spans="1:2" x14ac:dyDescent="0.25">
      <c r="A476" s="4">
        <v>47.4</v>
      </c>
      <c r="B476" s="4">
        <v>-6.8405105311878103</v>
      </c>
    </row>
    <row r="477" spans="1:2" x14ac:dyDescent="0.25">
      <c r="A477" s="4">
        <v>47.5</v>
      </c>
      <c r="B477" s="4">
        <v>-6.8633922299573484</v>
      </c>
    </row>
    <row r="478" spans="1:2" x14ac:dyDescent="0.25">
      <c r="A478" s="4">
        <v>47.599999999999994</v>
      </c>
      <c r="B478" s="4">
        <v>-6.886225807348012</v>
      </c>
    </row>
    <row r="479" spans="1:2" x14ac:dyDescent="0.25">
      <c r="A479" s="4">
        <v>47.699999999999996</v>
      </c>
      <c r="B479" s="4">
        <v>-6.9090114653385299</v>
      </c>
    </row>
    <row r="480" spans="1:2" x14ac:dyDescent="0.25">
      <c r="A480" s="4">
        <v>47.8</v>
      </c>
      <c r="B480" s="4">
        <v>-6.9317494046386585</v>
      </c>
    </row>
    <row r="481" spans="1:2" x14ac:dyDescent="0.25">
      <c r="A481" s="4">
        <v>47.9</v>
      </c>
      <c r="B481" s="4">
        <v>-6.9544398246997687</v>
      </c>
    </row>
    <row r="482" spans="1:2" x14ac:dyDescent="0.25">
      <c r="A482" s="4">
        <v>48</v>
      </c>
      <c r="B482" s="4">
        <v>-6.9770829237253622</v>
      </c>
    </row>
    <row r="483" spans="1:2" x14ac:dyDescent="0.25">
      <c r="A483" s="4">
        <v>48.099999999999994</v>
      </c>
      <c r="B483" s="4">
        <v>-6.9996788986814735</v>
      </c>
    </row>
    <row r="484" spans="1:2" x14ac:dyDescent="0.25">
      <c r="A484" s="4">
        <v>48.199999999999996</v>
      </c>
      <c r="B484" s="4">
        <v>-7.0222279453069234</v>
      </c>
    </row>
    <row r="485" spans="1:2" x14ac:dyDescent="0.25">
      <c r="A485" s="4">
        <v>48.3</v>
      </c>
      <c r="B485" s="4">
        <v>-7.0447302581234936</v>
      </c>
    </row>
    <row r="486" spans="1:2" x14ac:dyDescent="0.25">
      <c r="A486" s="4">
        <v>48.4</v>
      </c>
      <c r="B486" s="4">
        <v>-7.0671860304460026</v>
      </c>
    </row>
    <row r="487" spans="1:2" x14ac:dyDescent="0.25">
      <c r="A487" s="4">
        <v>48.5</v>
      </c>
      <c r="B487" s="4">
        <v>-7.0895954543922812</v>
      </c>
    </row>
    <row r="488" spans="1:2" x14ac:dyDescent="0.25">
      <c r="A488" s="4">
        <v>48.599999999999994</v>
      </c>
      <c r="B488" s="4">
        <v>-7.1119587208930213</v>
      </c>
    </row>
    <row r="489" spans="1:2" x14ac:dyDescent="0.25">
      <c r="A489" s="4">
        <v>48.699999999999996</v>
      </c>
      <c r="B489" s="4">
        <v>-7.1342760197015451</v>
      </c>
    </row>
    <row r="490" spans="1:2" x14ac:dyDescent="0.25">
      <c r="A490" s="4">
        <v>48.8</v>
      </c>
      <c r="B490" s="4">
        <v>-7.156547539403455</v>
      </c>
    </row>
    <row r="491" spans="1:2" x14ac:dyDescent="0.25">
      <c r="A491" s="4">
        <v>48.9</v>
      </c>
      <c r="B491" s="4">
        <v>-7.1787734674261898</v>
      </c>
    </row>
    <row r="492" spans="1:2" x14ac:dyDescent="0.25">
      <c r="A492" s="4">
        <v>49</v>
      </c>
      <c r="B492" s="4">
        <v>-7.2009539900485251</v>
      </c>
    </row>
    <row r="493" spans="1:2" x14ac:dyDescent="0.25">
      <c r="A493" s="4">
        <v>49.099999999999994</v>
      </c>
      <c r="B493" s="4">
        <v>-7.2230892924098953</v>
      </c>
    </row>
    <row r="494" spans="1:2" x14ac:dyDescent="0.25">
      <c r="A494" s="4">
        <v>49.199999999999996</v>
      </c>
      <c r="B494" s="4">
        <v>-7.2451795585196876</v>
      </c>
    </row>
    <row r="495" spans="1:2" x14ac:dyDescent="0.25">
      <c r="A495" s="4">
        <v>49.3</v>
      </c>
      <c r="B495" s="4">
        <v>-7.2672249712664438</v>
      </c>
    </row>
    <row r="496" spans="1:2" x14ac:dyDescent="0.25">
      <c r="A496" s="4">
        <v>49.4</v>
      </c>
      <c r="B496" s="4">
        <v>-7.2892257124268554</v>
      </c>
    </row>
    <row r="497" spans="1:2" x14ac:dyDescent="0.25">
      <c r="A497" s="4">
        <v>49.5</v>
      </c>
      <c r="B497" s="4">
        <v>-7.3111819626749011</v>
      </c>
    </row>
    <row r="498" spans="1:2" x14ac:dyDescent="0.25">
      <c r="A498" s="4">
        <v>49.599999999999994</v>
      </c>
      <c r="B498" s="4">
        <v>-7.3330939015906225</v>
      </c>
    </row>
    <row r="499" spans="1:2" x14ac:dyDescent="0.25">
      <c r="A499" s="4">
        <v>49.699999999999996</v>
      </c>
      <c r="B499" s="4">
        <v>-7.3549617076689842</v>
      </c>
    </row>
    <row r="500" spans="1:2" x14ac:dyDescent="0.25">
      <c r="A500" s="4">
        <v>49.8</v>
      </c>
      <c r="B500" s="4">
        <v>-7.3767855583286277</v>
      </c>
    </row>
    <row r="501" spans="1:2" x14ac:dyDescent="0.25">
      <c r="A501" s="4">
        <v>49.9</v>
      </c>
      <c r="B501" s="4">
        <v>-7.3985656299204337</v>
      </c>
    </row>
    <row r="502" spans="1:2" x14ac:dyDescent="0.25">
      <c r="A502" s="4">
        <v>50</v>
      </c>
      <c r="B502" s="4">
        <v>-7.4203020977361547</v>
      </c>
    </row>
    <row r="503" spans="1:2" x14ac:dyDescent="0.25">
      <c r="A503" s="4">
        <v>50.099999999999994</v>
      </c>
      <c r="B503" s="4">
        <v>-7.4419951360168213</v>
      </c>
    </row>
    <row r="504" spans="1:2" x14ac:dyDescent="0.25">
      <c r="A504" s="4">
        <v>50.199999999999996</v>
      </c>
      <c r="B504" s="4">
        <v>-7.4636449179611688</v>
      </c>
    </row>
    <row r="505" spans="1:2" x14ac:dyDescent="0.25">
      <c r="A505" s="4">
        <v>50.3</v>
      </c>
      <c r="B505" s="4">
        <v>-7.4852516157338727</v>
      </c>
    </row>
    <row r="506" spans="1:2" x14ac:dyDescent="0.25">
      <c r="A506" s="4">
        <v>50.4</v>
      </c>
      <c r="B506" s="4">
        <v>-7.506815400473819</v>
      </c>
    </row>
    <row r="507" spans="1:2" x14ac:dyDescent="0.25">
      <c r="A507" s="4">
        <v>50.5</v>
      </c>
      <c r="B507" s="4">
        <v>-7.5283364423022192</v>
      </c>
    </row>
    <row r="508" spans="1:2" x14ac:dyDescent="0.25">
      <c r="A508" s="4">
        <v>50.599999999999994</v>
      </c>
      <c r="B508" s="4">
        <v>-7.5498149103306673</v>
      </c>
    </row>
    <row r="509" spans="1:2" x14ac:dyDescent="0.25">
      <c r="A509" s="4">
        <v>50.699999999999996</v>
      </c>
      <c r="B509" s="4">
        <v>-7.571250972669084</v>
      </c>
    </row>
    <row r="510" spans="1:2" x14ac:dyDescent="0.25">
      <c r="A510" s="4">
        <v>50.8</v>
      </c>
      <c r="B510" s="4">
        <v>-7.5926447964336674</v>
      </c>
    </row>
    <row r="511" spans="1:2" x14ac:dyDescent="0.25">
      <c r="A511" s="4">
        <v>50.9</v>
      </c>
      <c r="B511" s="4">
        <v>-7.6139965477546525</v>
      </c>
    </row>
    <row r="512" spans="1:2" x14ac:dyDescent="0.25">
      <c r="A512" s="4">
        <v>51</v>
      </c>
      <c r="B512" s="4">
        <v>-7.6353063917840984</v>
      </c>
    </row>
    <row r="513" spans="1:2" x14ac:dyDescent="0.25">
      <c r="A513" s="4">
        <v>51.099999999999994</v>
      </c>
      <c r="B513" s="4">
        <v>-7.6565744927035055</v>
      </c>
    </row>
    <row r="514" spans="1:2" x14ac:dyDescent="0.25">
      <c r="A514" s="4">
        <v>51.199999999999996</v>
      </c>
      <c r="B514" s="4">
        <v>-7.6778010137314538</v>
      </c>
    </row>
    <row r="515" spans="1:2" x14ac:dyDescent="0.25">
      <c r="A515" s="4">
        <v>51.3</v>
      </c>
      <c r="B515" s="4">
        <v>-7.698986117131092</v>
      </c>
    </row>
    <row r="516" spans="1:2" x14ac:dyDescent="0.25">
      <c r="A516" s="4">
        <v>51.4</v>
      </c>
      <c r="B516" s="4">
        <v>-7.720129964217584</v>
      </c>
    </row>
    <row r="517" spans="1:2" x14ac:dyDescent="0.25">
      <c r="A517" s="4">
        <v>51.5</v>
      </c>
      <c r="B517" s="4">
        <v>-7.741232715365463</v>
      </c>
    </row>
    <row r="518" spans="1:2" x14ac:dyDescent="0.25">
      <c r="A518" s="4">
        <v>51.599999999999994</v>
      </c>
      <c r="B518" s="4">
        <v>-7.7622945300159714</v>
      </c>
    </row>
    <row r="519" spans="1:2" x14ac:dyDescent="0.25">
      <c r="A519" s="4">
        <v>51.699999999999996</v>
      </c>
      <c r="B519" s="4">
        <v>-7.7833155666842444</v>
      </c>
    </row>
    <row r="520" spans="1:2" x14ac:dyDescent="0.25">
      <c r="A520" s="4">
        <v>51.8</v>
      </c>
      <c r="B520" s="4">
        <v>-7.8042959829665151</v>
      </c>
    </row>
    <row r="521" spans="1:2" x14ac:dyDescent="0.25">
      <c r="A521" s="4">
        <v>51.9</v>
      </c>
      <c r="B521" s="4">
        <v>-7.8252359355471341</v>
      </c>
    </row>
    <row r="522" spans="1:2" x14ac:dyDescent="0.25">
      <c r="A522" s="4">
        <v>52</v>
      </c>
      <c r="B522" s="4">
        <v>-7.8461355802056616</v>
      </c>
    </row>
    <row r="523" spans="1:2" x14ac:dyDescent="0.25">
      <c r="A523" s="4">
        <v>52.1</v>
      </c>
      <c r="B523" s="4">
        <v>-7.8669950718237942</v>
      </c>
    </row>
    <row r="524" spans="1:2" x14ac:dyDescent="0.25">
      <c r="A524" s="4">
        <v>52.199999999999996</v>
      </c>
      <c r="B524" s="4">
        <v>-7.8878145643922366</v>
      </c>
    </row>
    <row r="525" spans="1:2" x14ac:dyDescent="0.25">
      <c r="A525" s="4">
        <v>52.3</v>
      </c>
      <c r="B525" s="4">
        <v>-7.9085942110175438</v>
      </c>
    </row>
    <row r="526" spans="1:2" x14ac:dyDescent="0.25">
      <c r="A526" s="4">
        <v>52.4</v>
      </c>
      <c r="B526" s="4">
        <v>-7.9293341639288499</v>
      </c>
    </row>
    <row r="527" spans="1:2" x14ac:dyDescent="0.25">
      <c r="A527" s="4">
        <v>52.5</v>
      </c>
      <c r="B527" s="4">
        <v>-7.9500345744846044</v>
      </c>
    </row>
    <row r="528" spans="1:2" x14ac:dyDescent="0.25">
      <c r="A528" s="4">
        <v>52.6</v>
      </c>
      <c r="B528" s="4">
        <v>-7.9706955931791583</v>
      </c>
    </row>
    <row r="529" spans="1:2" x14ac:dyDescent="0.25">
      <c r="A529" s="4">
        <v>52.699999999999996</v>
      </c>
      <c r="B529" s="4">
        <v>-7.9913173696493445</v>
      </c>
    </row>
    <row r="530" spans="1:2" x14ac:dyDescent="0.25">
      <c r="A530" s="4">
        <v>52.8</v>
      </c>
      <c r="B530" s="4">
        <v>-8.0119000526809927</v>
      </c>
    </row>
    <row r="531" spans="1:2" x14ac:dyDescent="0.25">
      <c r="A531" s="4">
        <v>52.9</v>
      </c>
      <c r="B531" s="4">
        <v>-8.0324437902153321</v>
      </c>
    </row>
    <row r="532" spans="1:2" x14ac:dyDescent="0.25">
      <c r="A532" s="4">
        <v>53</v>
      </c>
      <c r="B532" s="4">
        <v>-8.0529487293554141</v>
      </c>
    </row>
    <row r="533" spans="1:2" x14ac:dyDescent="0.25">
      <c r="A533" s="4">
        <v>53.1</v>
      </c>
      <c r="B533" s="4">
        <v>-8.0734150163724152</v>
      </c>
    </row>
    <row r="534" spans="1:2" x14ac:dyDescent="0.25">
      <c r="A534" s="4">
        <v>53.199999999999996</v>
      </c>
      <c r="B534" s="4">
        <v>-8.0938427967118898</v>
      </c>
    </row>
    <row r="535" spans="1:2" x14ac:dyDescent="0.25">
      <c r="A535" s="4">
        <v>53.3</v>
      </c>
      <c r="B535" s="4">
        <v>-8.1142322149999941</v>
      </c>
    </row>
    <row r="536" spans="1:2" x14ac:dyDescent="0.25">
      <c r="A536" s="4">
        <v>53.4</v>
      </c>
      <c r="B536" s="4">
        <v>-8.1345834150495975</v>
      </c>
    </row>
    <row r="537" spans="1:2" x14ac:dyDescent="0.25">
      <c r="A537" s="4">
        <v>53.5</v>
      </c>
      <c r="B537" s="4">
        <v>-8.1548965398663995</v>
      </c>
    </row>
    <row r="538" spans="1:2" x14ac:dyDescent="0.25">
      <c r="A538" s="4">
        <v>53.6</v>
      </c>
      <c r="B538" s="4">
        <v>-8.1751717316549346</v>
      </c>
    </row>
    <row r="539" spans="1:2" x14ac:dyDescent="0.25">
      <c r="A539" s="4">
        <v>53.699999999999996</v>
      </c>
      <c r="B539" s="4">
        <v>-8.1954091318245759</v>
      </c>
    </row>
    <row r="540" spans="1:2" x14ac:dyDescent="0.25">
      <c r="A540" s="4">
        <v>53.8</v>
      </c>
      <c r="B540" s="4">
        <v>-8.2156088809954113</v>
      </c>
    </row>
    <row r="541" spans="1:2" x14ac:dyDescent="0.25">
      <c r="A541" s="4">
        <v>53.9</v>
      </c>
      <c r="B541" s="4">
        <v>-8.2357711190041556</v>
      </c>
    </row>
    <row r="542" spans="1:2" x14ac:dyDescent="0.25">
      <c r="A542" s="4">
        <v>54</v>
      </c>
      <c r="B542" s="4">
        <v>-8.2558959849098983</v>
      </c>
    </row>
    <row r="543" spans="1:2" x14ac:dyDescent="0.25">
      <c r="A543" s="4">
        <v>54.1</v>
      </c>
      <c r="B543" s="4">
        <v>-8.2759836169999161</v>
      </c>
    </row>
    <row r="544" spans="1:2" x14ac:dyDescent="0.25">
      <c r="A544" s="4">
        <v>54.199999999999996</v>
      </c>
      <c r="B544" s="4">
        <v>-8.2960341527953503</v>
      </c>
    </row>
    <row r="545" spans="1:2" x14ac:dyDescent="0.25">
      <c r="A545" s="4">
        <v>54.3</v>
      </c>
      <c r="B545" s="4">
        <v>-8.3160477290568622</v>
      </c>
    </row>
    <row r="546" spans="1:2" x14ac:dyDescent="0.25">
      <c r="A546" s="4">
        <v>54.4</v>
      </c>
      <c r="B546" s="4">
        <v>-8.336024481790183</v>
      </c>
    </row>
    <row r="547" spans="1:2" x14ac:dyDescent="0.25">
      <c r="A547" s="4">
        <v>54.5</v>
      </c>
      <c r="B547" s="4">
        <v>-8.3559645462517409</v>
      </c>
    </row>
    <row r="548" spans="1:2" x14ac:dyDescent="0.25">
      <c r="A548" s="4">
        <v>54.6</v>
      </c>
      <c r="B548" s="4">
        <v>-8.3758680569541184</v>
      </c>
    </row>
    <row r="549" spans="1:2" x14ac:dyDescent="0.25">
      <c r="A549" s="4">
        <v>54.699999999999996</v>
      </c>
      <c r="B549" s="4">
        <v>-8.3957351476714521</v>
      </c>
    </row>
    <row r="550" spans="1:2" x14ac:dyDescent="0.25">
      <c r="A550" s="4">
        <v>54.8</v>
      </c>
      <c r="B550" s="4">
        <v>-8.4155659514449184</v>
      </c>
    </row>
    <row r="551" spans="1:2" x14ac:dyDescent="0.25">
      <c r="A551" s="4">
        <v>54.9</v>
      </c>
      <c r="B551" s="4">
        <v>-8.435360600587984</v>
      </c>
    </row>
    <row r="552" spans="1:2" x14ac:dyDescent="0.25">
      <c r="A552" s="4">
        <v>55</v>
      </c>
      <c r="B552" s="4">
        <v>-8.4551192266917852</v>
      </c>
    </row>
    <row r="553" spans="1:2" x14ac:dyDescent="0.25">
      <c r="A553" s="4">
        <v>55.1</v>
      </c>
      <c r="B553" s="4">
        <v>-8.4748419606303145</v>
      </c>
    </row>
    <row r="554" spans="1:2" x14ac:dyDescent="0.25">
      <c r="A554" s="4">
        <v>55.199999999999996</v>
      </c>
      <c r="B554" s="4">
        <v>-8.4945289325656574</v>
      </c>
    </row>
    <row r="555" spans="1:2" x14ac:dyDescent="0.25">
      <c r="A555" s="4">
        <v>55.3</v>
      </c>
      <c r="B555" s="4">
        <v>-8.5141802719531441</v>
      </c>
    </row>
    <row r="556" spans="1:2" x14ac:dyDescent="0.25">
      <c r="A556" s="4">
        <v>55.4</v>
      </c>
      <c r="B556" s="4">
        <v>-8.5337961075464364</v>
      </c>
    </row>
    <row r="557" spans="1:2" x14ac:dyDescent="0.25">
      <c r="A557" s="4">
        <v>55.5</v>
      </c>
      <c r="B557" s="4">
        <v>-8.5533765674025943</v>
      </c>
    </row>
    <row r="558" spans="1:2" x14ac:dyDescent="0.25">
      <c r="A558" s="4">
        <v>55.6</v>
      </c>
      <c r="B558" s="4">
        <v>-8.572921778887121</v>
      </c>
    </row>
    <row r="559" spans="1:2" x14ac:dyDescent="0.25">
      <c r="A559" s="4">
        <v>55.699999999999996</v>
      </c>
      <c r="B559" s="4">
        <v>-8.5924318686789078</v>
      </c>
    </row>
    <row r="560" spans="1:2" x14ac:dyDescent="0.25">
      <c r="A560" s="4">
        <v>55.8</v>
      </c>
      <c r="B560" s="4">
        <v>-8.6119069627751585</v>
      </c>
    </row>
    <row r="561" spans="1:2" x14ac:dyDescent="0.25">
      <c r="A561" s="4">
        <v>55.9</v>
      </c>
      <c r="B561" s="4">
        <v>-8.6313471864962708</v>
      </c>
    </row>
    <row r="562" spans="1:2" x14ac:dyDescent="0.25">
      <c r="A562" s="4">
        <v>56</v>
      </c>
      <c r="B562" s="4">
        <v>-8.650752664490696</v>
      </c>
    </row>
    <row r="563" spans="1:2" x14ac:dyDescent="0.25">
      <c r="A563" s="4">
        <v>56.1</v>
      </c>
      <c r="B563" s="4">
        <v>-8.6701235207397147</v>
      </c>
    </row>
    <row r="564" spans="1:2" x14ac:dyDescent="0.25">
      <c r="A564" s="4">
        <v>56.199999999999996</v>
      </c>
      <c r="B564" s="4">
        <v>-8.6894598785622108</v>
      </c>
    </row>
    <row r="565" spans="1:2" x14ac:dyDescent="0.25">
      <c r="A565" s="4">
        <v>56.3</v>
      </c>
      <c r="B565" s="4">
        <v>-8.7087618606193402</v>
      </c>
    </row>
    <row r="566" spans="1:2" x14ac:dyDescent="0.25">
      <c r="A566" s="4">
        <v>56.4</v>
      </c>
      <c r="B566" s="4">
        <v>-8.7280295889192416</v>
      </c>
    </row>
    <row r="567" spans="1:2" x14ac:dyDescent="0.25">
      <c r="A567" s="4">
        <v>56.5</v>
      </c>
      <c r="B567" s="4">
        <v>-8.747263184821648</v>
      </c>
    </row>
    <row r="568" spans="1:2" x14ac:dyDescent="0.25">
      <c r="A568" s="4">
        <v>56.6</v>
      </c>
      <c r="B568" s="4">
        <v>-8.7664627690424695</v>
      </c>
    </row>
    <row r="569" spans="1:2" x14ac:dyDescent="0.25">
      <c r="A569" s="4">
        <v>56.699999999999996</v>
      </c>
      <c r="B569" s="4">
        <v>-8.785628461658348</v>
      </c>
    </row>
    <row r="570" spans="1:2" x14ac:dyDescent="0.25">
      <c r="A570" s="4">
        <v>56.8</v>
      </c>
      <c r="B570" s="4">
        <v>-8.8047603821111551</v>
      </c>
    </row>
    <row r="571" spans="1:2" x14ac:dyDescent="0.25">
      <c r="A571" s="4">
        <v>56.9</v>
      </c>
      <c r="B571" s="4">
        <v>-8.8238586492124611</v>
      </c>
    </row>
    <row r="572" spans="1:2" x14ac:dyDescent="0.25">
      <c r="A572" s="4">
        <v>57</v>
      </c>
      <c r="B572" s="4">
        <v>-8.8429233811479691</v>
      </c>
    </row>
    <row r="573" spans="1:2" x14ac:dyDescent="0.25">
      <c r="A573" s="4">
        <v>57.1</v>
      </c>
      <c r="B573" s="4">
        <v>-8.8619546954818844</v>
      </c>
    </row>
    <row r="574" spans="1:2" x14ac:dyDescent="0.25">
      <c r="A574" s="4">
        <v>57.199999999999996</v>
      </c>
      <c r="B574" s="4">
        <v>-8.8809527091612921</v>
      </c>
    </row>
    <row r="575" spans="1:2" x14ac:dyDescent="0.25">
      <c r="A575" s="4">
        <v>57.3</v>
      </c>
      <c r="B575" s="4">
        <v>-8.899917538520441</v>
      </c>
    </row>
    <row r="576" spans="1:2" x14ac:dyDescent="0.25">
      <c r="A576" s="4">
        <v>57.4</v>
      </c>
      <c r="B576" s="4">
        <v>-8.9188492992850286</v>
      </c>
    </row>
    <row r="577" spans="1:2" x14ac:dyDescent="0.25">
      <c r="A577" s="4">
        <v>57.5</v>
      </c>
      <c r="B577" s="4">
        <v>-8.9377481065764499</v>
      </c>
    </row>
    <row r="578" spans="1:2" x14ac:dyDescent="0.25">
      <c r="A578" s="4">
        <v>57.6</v>
      </c>
      <c r="B578" s="4">
        <v>-8.9566140749159899</v>
      </c>
    </row>
    <row r="579" spans="1:2" x14ac:dyDescent="0.25">
      <c r="A579" s="4">
        <v>57.699999999999996</v>
      </c>
      <c r="B579" s="4">
        <v>-8.9754473182289729</v>
      </c>
    </row>
    <row r="580" spans="1:2" x14ac:dyDescent="0.25">
      <c r="A580" s="4">
        <v>57.8</v>
      </c>
      <c r="B580" s="4">
        <v>-8.9942479498489192</v>
      </c>
    </row>
    <row r="581" spans="1:2" x14ac:dyDescent="0.25">
      <c r="A581" s="4">
        <v>57.9</v>
      </c>
      <c r="B581" s="4">
        <v>-9.0130160825215953</v>
      </c>
    </row>
    <row r="582" spans="1:2" x14ac:dyDescent="0.25">
      <c r="A582" s="4">
        <v>58</v>
      </c>
      <c r="B582" s="4">
        <v>-9.0317518284091207</v>
      </c>
    </row>
    <row r="583" spans="1:2" x14ac:dyDescent="0.25">
      <c r="A583" s="4">
        <v>58.099999999999994</v>
      </c>
      <c r="B583" s="4">
        <v>-9.0504552990939544</v>
      </c>
    </row>
    <row r="584" spans="1:2" x14ac:dyDescent="0.25">
      <c r="A584" s="4">
        <v>58.2</v>
      </c>
      <c r="B584" s="4">
        <v>-9.0691266055828947</v>
      </c>
    </row>
    <row r="585" spans="1:2" x14ac:dyDescent="0.25">
      <c r="A585" s="4">
        <v>58.3</v>
      </c>
      <c r="B585" s="4">
        <v>-9.0877658583110374</v>
      </c>
    </row>
    <row r="586" spans="1:2" x14ac:dyDescent="0.25">
      <c r="A586" s="4">
        <v>58.4</v>
      </c>
      <c r="B586" s="4">
        <v>-9.1063731671456765</v>
      </c>
    </row>
    <row r="587" spans="1:2" x14ac:dyDescent="0.25">
      <c r="A587" s="4">
        <v>58.5</v>
      </c>
      <c r="B587" s="4">
        <v>-9.1249486413901977</v>
      </c>
    </row>
    <row r="588" spans="1:2" x14ac:dyDescent="0.25">
      <c r="A588" s="4">
        <v>58.599999999999994</v>
      </c>
      <c r="B588" s="4">
        <v>-9.1434923897879514</v>
      </c>
    </row>
    <row r="589" spans="1:2" x14ac:dyDescent="0.25">
      <c r="A589" s="4">
        <v>58.7</v>
      </c>
      <c r="B589" s="4">
        <v>-9.1620045205260467</v>
      </c>
    </row>
    <row r="590" spans="1:2" x14ac:dyDescent="0.25">
      <c r="A590" s="4">
        <v>58.8</v>
      </c>
      <c r="B590" s="4">
        <v>-9.1804851412391457</v>
      </c>
    </row>
    <row r="591" spans="1:2" x14ac:dyDescent="0.25">
      <c r="A591" s="4">
        <v>58.9</v>
      </c>
      <c r="B591" s="4">
        <v>-9.1989343590132293</v>
      </c>
    </row>
    <row r="592" spans="1:2" x14ac:dyDescent="0.25">
      <c r="A592" s="4">
        <v>59</v>
      </c>
      <c r="B592" s="4">
        <v>-9.2173522803892922</v>
      </c>
    </row>
    <row r="593" spans="1:2" x14ac:dyDescent="0.25">
      <c r="A593" s="4">
        <v>59.099999999999994</v>
      </c>
      <c r="B593" s="4">
        <v>-9.2357390113670661</v>
      </c>
    </row>
    <row r="594" spans="1:2" x14ac:dyDescent="0.25">
      <c r="A594" s="4">
        <v>59.2</v>
      </c>
      <c r="B594" s="4">
        <v>-9.2540946574086718</v>
      </c>
    </row>
    <row r="595" spans="1:2" x14ac:dyDescent="0.25">
      <c r="A595" s="4">
        <v>59.3</v>
      </c>
      <c r="B595" s="4">
        <v>-9.2724193234422572</v>
      </c>
    </row>
    <row r="596" spans="1:2" x14ac:dyDescent="0.25">
      <c r="A596" s="4">
        <v>59.4</v>
      </c>
      <c r="B596" s="4">
        <v>-9.2907131138655288</v>
      </c>
    </row>
    <row r="597" spans="1:2" x14ac:dyDescent="0.25">
      <c r="A597" s="4">
        <v>59.5</v>
      </c>
      <c r="B597" s="4">
        <v>-9.3089761325494322</v>
      </c>
    </row>
    <row r="598" spans="1:2" x14ac:dyDescent="0.25">
      <c r="A598" s="4">
        <v>59.599999999999994</v>
      </c>
      <c r="B598" s="4">
        <v>-9.3272084828415984</v>
      </c>
    </row>
    <row r="599" spans="1:2" x14ac:dyDescent="0.25">
      <c r="A599" s="4">
        <v>59.7</v>
      </c>
      <c r="B599" s="4">
        <v>-9.3454102675699104</v>
      </c>
    </row>
    <row r="600" spans="1:2" x14ac:dyDescent="0.25">
      <c r="A600" s="4">
        <v>59.8</v>
      </c>
      <c r="B600" s="4">
        <v>-9.3635815890459639</v>
      </c>
    </row>
    <row r="601" spans="1:2" x14ac:dyDescent="0.25">
      <c r="A601" s="4">
        <v>59.9</v>
      </c>
      <c r="B601" s="4">
        <v>-9.3817225490684706</v>
      </c>
    </row>
    <row r="602" spans="1:2" x14ac:dyDescent="0.25">
      <c r="A602" s="4">
        <v>60</v>
      </c>
      <c r="B602" s="4">
        <v>-9.3998332489267824</v>
      </c>
    </row>
    <row r="603" spans="1:2" x14ac:dyDescent="0.25">
      <c r="A603" s="4">
        <v>60.099999999999994</v>
      </c>
      <c r="B603" s="4">
        <v>-9.4179137894041745</v>
      </c>
    </row>
    <row r="604" spans="1:2" x14ac:dyDescent="0.25">
      <c r="A604" s="4">
        <v>60.2</v>
      </c>
      <c r="B604" s="4">
        <v>-9.4359642707812981</v>
      </c>
    </row>
    <row r="605" spans="1:2" x14ac:dyDescent="0.25">
      <c r="A605" s="4">
        <v>60.3</v>
      </c>
      <c r="B605" s="4">
        <v>-9.4539847928394707</v>
      </c>
    </row>
    <row r="606" spans="1:2" x14ac:dyDescent="0.25">
      <c r="A606" s="4">
        <v>60.4</v>
      </c>
      <c r="B606" s="4">
        <v>-9.4719754548639798</v>
      </c>
    </row>
    <row r="607" spans="1:2" x14ac:dyDescent="0.25">
      <c r="A607" s="4">
        <v>60.5</v>
      </c>
      <c r="B607" s="4">
        <v>-9.4899363556474086</v>
      </c>
    </row>
    <row r="608" spans="1:2" x14ac:dyDescent="0.25">
      <c r="A608" s="4">
        <v>60.599999999999994</v>
      </c>
      <c r="B608" s="4">
        <v>-9.5078675934928398</v>
      </c>
    </row>
    <row r="609" spans="1:2" x14ac:dyDescent="0.25">
      <c r="A609" s="4">
        <v>60.7</v>
      </c>
      <c r="B609" s="4">
        <v>-9.5257692662171252</v>
      </c>
    </row>
    <row r="610" spans="1:2" x14ac:dyDescent="0.25">
      <c r="A610" s="4">
        <v>60.8</v>
      </c>
      <c r="B610" s="4">
        <v>-9.5436414711540607</v>
      </c>
    </row>
    <row r="611" spans="1:2" x14ac:dyDescent="0.25">
      <c r="A611" s="4">
        <v>60.9</v>
      </c>
      <c r="B611" s="4">
        <v>-9.5614843051575704</v>
      </c>
    </row>
    <row r="612" spans="1:2" x14ac:dyDescent="0.25">
      <c r="A612" s="4">
        <v>61</v>
      </c>
      <c r="B612" s="4">
        <v>-9.5792978646048681</v>
      </c>
    </row>
    <row r="613" spans="1:2" x14ac:dyDescent="0.25">
      <c r="A613" s="4">
        <v>61.099999999999994</v>
      </c>
      <c r="B613" s="4">
        <v>-9.5970822453995339</v>
      </c>
    </row>
    <row r="614" spans="1:2" x14ac:dyDescent="0.25">
      <c r="A614" s="4">
        <v>61.2</v>
      </c>
      <c r="B614" s="4">
        <v>-9.6148375429747119</v>
      </c>
    </row>
    <row r="615" spans="1:2" x14ac:dyDescent="0.25">
      <c r="A615" s="4">
        <v>61.3</v>
      </c>
      <c r="B615" s="4">
        <v>-9.6325638522960588</v>
      </c>
    </row>
    <row r="616" spans="1:2" x14ac:dyDescent="0.25">
      <c r="A616" s="4">
        <v>61.4</v>
      </c>
      <c r="B616" s="4">
        <v>-9.6502612678648774</v>
      </c>
    </row>
    <row r="617" spans="1:2" x14ac:dyDescent="0.25">
      <c r="A617" s="4">
        <v>61.5</v>
      </c>
      <c r="B617" s="4">
        <v>-9.6679298837211078</v>
      </c>
    </row>
    <row r="618" spans="1:2" x14ac:dyDescent="0.25">
      <c r="A618" s="4">
        <v>61.599999999999994</v>
      </c>
      <c r="B618" s="4">
        <v>-9.6855697934463194</v>
      </c>
    </row>
    <row r="619" spans="1:2" x14ac:dyDescent="0.25">
      <c r="A619" s="4">
        <v>61.7</v>
      </c>
      <c r="B619" s="4">
        <v>-9.7031810901667299</v>
      </c>
    </row>
    <row r="620" spans="1:2" x14ac:dyDescent="0.25">
      <c r="A620" s="4">
        <v>61.8</v>
      </c>
      <c r="B620" s="4">
        <v>-9.7207638665560907</v>
      </c>
    </row>
    <row r="621" spans="1:2" x14ac:dyDescent="0.25">
      <c r="A621" s="4">
        <v>61.9</v>
      </c>
      <c r="B621" s="4">
        <v>-9.7383182148386354</v>
      </c>
    </row>
    <row r="622" spans="1:2" x14ac:dyDescent="0.25">
      <c r="A622" s="4">
        <v>62</v>
      </c>
      <c r="B622" s="4">
        <v>-9.7558442267920356</v>
      </c>
    </row>
    <row r="623" spans="1:2" x14ac:dyDescent="0.25">
      <c r="A623" s="4">
        <v>62.099999999999994</v>
      </c>
      <c r="B623" s="4">
        <v>-9.7733419937501935</v>
      </c>
    </row>
    <row r="624" spans="1:2" x14ac:dyDescent="0.25">
      <c r="A624" s="4">
        <v>62.2</v>
      </c>
      <c r="B624" s="4">
        <v>-9.7908116066061552</v>
      </c>
    </row>
    <row r="625" spans="1:2" x14ac:dyDescent="0.25">
      <c r="A625" s="4">
        <v>62.3</v>
      </c>
      <c r="B625" s="4">
        <v>-9.8082531558149313</v>
      </c>
    </row>
    <row r="626" spans="1:2" x14ac:dyDescent="0.25">
      <c r="A626" s="4">
        <v>62.4</v>
      </c>
      <c r="B626" s="4">
        <v>-9.8256667313962893</v>
      </c>
    </row>
    <row r="627" spans="1:2" x14ac:dyDescent="0.25">
      <c r="A627" s="4">
        <v>62.5</v>
      </c>
      <c r="B627" s="4">
        <v>-9.8430524229375678</v>
      </c>
    </row>
    <row r="628" spans="1:2" x14ac:dyDescent="0.25">
      <c r="A628" s="4">
        <v>62.599999999999994</v>
      </c>
      <c r="B628" s="4">
        <v>-9.8604103195964257</v>
      </c>
    </row>
    <row r="629" spans="1:2" x14ac:dyDescent="0.25">
      <c r="A629" s="4">
        <v>62.7</v>
      </c>
      <c r="B629" s="4">
        <v>-9.8777405101035924</v>
      </c>
    </row>
    <row r="630" spans="1:2" x14ac:dyDescent="0.25">
      <c r="A630" s="4">
        <v>62.8</v>
      </c>
      <c r="B630" s="4">
        <v>-9.8950430827655893</v>
      </c>
    </row>
    <row r="631" spans="1:2" x14ac:dyDescent="0.25">
      <c r="A631" s="4">
        <v>62.9</v>
      </c>
      <c r="B631" s="4">
        <v>-9.9123181254674151</v>
      </c>
    </row>
    <row r="632" spans="1:2" x14ac:dyDescent="0.25">
      <c r="A632" s="4">
        <v>63</v>
      </c>
      <c r="B632" s="4">
        <v>-9.929565725675225</v>
      </c>
    </row>
    <row r="633" spans="1:2" x14ac:dyDescent="0.25">
      <c r="A633" s="4">
        <v>63.099999999999994</v>
      </c>
      <c r="B633" s="4">
        <v>-9.9467859704390449</v>
      </c>
    </row>
    <row r="634" spans="1:2" x14ac:dyDescent="0.25">
      <c r="A634" s="4">
        <v>63.2</v>
      </c>
      <c r="B634" s="4">
        <v>-9.9639789463953079</v>
      </c>
    </row>
    <row r="635" spans="1:2" x14ac:dyDescent="0.25">
      <c r="A635" s="4">
        <v>63.3</v>
      </c>
      <c r="B635" s="4">
        <v>-9.9811447397695687</v>
      </c>
    </row>
    <row r="636" spans="1:2" x14ac:dyDescent="0.25">
      <c r="A636" s="4">
        <v>63.4</v>
      </c>
      <c r="B636" s="4">
        <v>-9.9982834363790047</v>
      </c>
    </row>
    <row r="637" spans="1:2" x14ac:dyDescent="0.25">
      <c r="A637" s="4">
        <v>63.5</v>
      </c>
      <c r="B637" s="4">
        <v>-10.015395121635073</v>
      </c>
    </row>
    <row r="638" spans="1:2" x14ac:dyDescent="0.25">
      <c r="A638" s="4">
        <v>63.599999999999994</v>
      </c>
      <c r="B638" s="4">
        <v>-10.032479880546035</v>
      </c>
    </row>
    <row r="639" spans="1:2" x14ac:dyDescent="0.25">
      <c r="A639" s="4">
        <v>63.7</v>
      </c>
      <c r="B639" s="4">
        <v>-10.049537797719445</v>
      </c>
    </row>
    <row r="640" spans="1:2" x14ac:dyDescent="0.25">
      <c r="A640" s="4">
        <v>63.8</v>
      </c>
      <c r="B640" s="4">
        <v>-10.066568957364751</v>
      </c>
    </row>
    <row r="641" spans="1:2" x14ac:dyDescent="0.25">
      <c r="A641" s="4">
        <v>63.9</v>
      </c>
      <c r="B641" s="4">
        <v>-10.083573443295691</v>
      </c>
    </row>
    <row r="642" spans="1:2" x14ac:dyDescent="0.25">
      <c r="A642" s="4">
        <v>64</v>
      </c>
      <c r="B642" s="4">
        <v>-10.100551338932867</v>
      </c>
    </row>
    <row r="643" spans="1:2" x14ac:dyDescent="0.25">
      <c r="A643" s="4">
        <v>64.099999999999994</v>
      </c>
      <c r="B643" s="4">
        <v>-10.117502727306125</v>
      </c>
    </row>
    <row r="644" spans="1:2" x14ac:dyDescent="0.25">
      <c r="A644" s="4">
        <v>64.2</v>
      </c>
      <c r="B644" s="4">
        <v>-10.13442769105702</v>
      </c>
    </row>
    <row r="645" spans="1:2" x14ac:dyDescent="0.25">
      <c r="A645" s="4">
        <v>64.3</v>
      </c>
      <c r="B645" s="4">
        <v>-10.151326312441242</v>
      </c>
    </row>
    <row r="646" spans="1:2" x14ac:dyDescent="0.25">
      <c r="A646" s="4">
        <v>64.400000000000006</v>
      </c>
      <c r="B646" s="4">
        <v>-10.168198673330984</v>
      </c>
    </row>
    <row r="647" spans="1:2" x14ac:dyDescent="0.25">
      <c r="A647" s="4">
        <v>64.5</v>
      </c>
      <c r="B647" s="4">
        <v>-10.185044855217377</v>
      </c>
    </row>
    <row r="648" spans="1:2" x14ac:dyDescent="0.25">
      <c r="A648" s="4">
        <v>64.599999999999994</v>
      </c>
      <c r="B648" s="4">
        <v>-10.20186493921279</v>
      </c>
    </row>
    <row r="649" spans="1:2" x14ac:dyDescent="0.25">
      <c r="A649" s="4">
        <v>64.7</v>
      </c>
      <c r="B649" s="4">
        <v>-10.218659006053194</v>
      </c>
    </row>
    <row r="650" spans="1:2" x14ac:dyDescent="0.25">
      <c r="A650" s="4">
        <v>64.8</v>
      </c>
      <c r="B650" s="4">
        <v>-10.235427136100526</v>
      </c>
    </row>
    <row r="651" spans="1:2" x14ac:dyDescent="0.25">
      <c r="A651" s="4">
        <v>64.900000000000006</v>
      </c>
      <c r="B651" s="4">
        <v>-10.252169409344923</v>
      </c>
    </row>
    <row r="652" spans="1:2" x14ac:dyDescent="0.25">
      <c r="A652" s="4">
        <v>65</v>
      </c>
      <c r="B652" s="4">
        <v>-10.268885905407075</v>
      </c>
    </row>
    <row r="653" spans="1:2" x14ac:dyDescent="0.25">
      <c r="A653" s="4">
        <v>65.099999999999994</v>
      </c>
      <c r="B653" s="4">
        <v>-10.285576703540485</v>
      </c>
    </row>
    <row r="654" spans="1:2" x14ac:dyDescent="0.25">
      <c r="A654" s="4">
        <v>65.2</v>
      </c>
      <c r="B654" s="4">
        <v>-10.302241882633687</v>
      </c>
    </row>
    <row r="655" spans="1:2" x14ac:dyDescent="0.25">
      <c r="A655" s="4">
        <v>65.3</v>
      </c>
      <c r="B655" s="4">
        <v>-10.318881521212539</v>
      </c>
    </row>
    <row r="656" spans="1:2" x14ac:dyDescent="0.25">
      <c r="A656" s="4">
        <v>65.400000000000006</v>
      </c>
      <c r="B656" s="4">
        <v>-10.335495697442369</v>
      </c>
    </row>
    <row r="657" spans="1:2" x14ac:dyDescent="0.25">
      <c r="A657" s="4">
        <v>65.5</v>
      </c>
      <c r="B657" s="4">
        <v>-10.352084489130263</v>
      </c>
    </row>
    <row r="658" spans="1:2" x14ac:dyDescent="0.25">
      <c r="A658" s="4">
        <v>65.599999999999994</v>
      </c>
      <c r="B658" s="4">
        <v>-10.368647973727192</v>
      </c>
    </row>
    <row r="659" spans="1:2" x14ac:dyDescent="0.25">
      <c r="A659" s="4">
        <v>65.7</v>
      </c>
      <c r="B659" s="4">
        <v>-10.385186228330205</v>
      </c>
    </row>
    <row r="660" spans="1:2" x14ac:dyDescent="0.25">
      <c r="A660" s="4">
        <v>65.8</v>
      </c>
      <c r="B660" s="4">
        <v>-10.401699329684575</v>
      </c>
    </row>
    <row r="661" spans="1:2" x14ac:dyDescent="0.25">
      <c r="A661" s="4">
        <v>65.900000000000006</v>
      </c>
      <c r="B661" s="4">
        <v>-10.418187354185932</v>
      </c>
    </row>
    <row r="662" spans="1:2" x14ac:dyDescent="0.25">
      <c r="A662" s="4">
        <v>66</v>
      </c>
      <c r="B662" s="4">
        <v>-10.434650377882406</v>
      </c>
    </row>
    <row r="663" spans="1:2" x14ac:dyDescent="0.25">
      <c r="A663" s="4">
        <v>66.099999999999994</v>
      </c>
      <c r="B663" s="4">
        <v>-10.451088476476691</v>
      </c>
    </row>
    <row r="664" spans="1:2" x14ac:dyDescent="0.25">
      <c r="A664" s="4">
        <v>66.2</v>
      </c>
      <c r="B664" s="4">
        <v>-10.467501725328184</v>
      </c>
    </row>
    <row r="665" spans="1:2" x14ac:dyDescent="0.25">
      <c r="A665" s="4">
        <v>66.3</v>
      </c>
      <c r="B665" s="4">
        <v>-10.483890199455018</v>
      </c>
    </row>
    <row r="666" spans="1:2" x14ac:dyDescent="0.25">
      <c r="A666" s="4">
        <v>66.400000000000006</v>
      </c>
      <c r="B666" s="4">
        <v>-10.500253973536132</v>
      </c>
    </row>
    <row r="667" spans="1:2" x14ac:dyDescent="0.25">
      <c r="A667" s="4">
        <v>66.5</v>
      </c>
      <c r="B667" s="4">
        <v>-10.516593121913303</v>
      </c>
    </row>
    <row r="668" spans="1:2" x14ac:dyDescent="0.25">
      <c r="A668" s="4">
        <v>66.599999999999994</v>
      </c>
      <c r="B668" s="4">
        <v>-10.532907718593215</v>
      </c>
    </row>
    <row r="669" spans="1:2" x14ac:dyDescent="0.25">
      <c r="A669" s="4">
        <v>66.7</v>
      </c>
      <c r="B669" s="4">
        <v>-10.549197837249409</v>
      </c>
    </row>
    <row r="670" spans="1:2" x14ac:dyDescent="0.25">
      <c r="A670" s="4">
        <v>66.8</v>
      </c>
      <c r="B670" s="4">
        <v>-10.565463551224333</v>
      </c>
    </row>
    <row r="671" spans="1:2" x14ac:dyDescent="0.25">
      <c r="A671" s="4">
        <v>66.900000000000006</v>
      </c>
      <c r="B671" s="4">
        <v>-10.581704933531263</v>
      </c>
    </row>
    <row r="672" spans="1:2" x14ac:dyDescent="0.25">
      <c r="A672" s="4">
        <v>67</v>
      </c>
      <c r="B672" s="4">
        <v>-10.597922056856348</v>
      </c>
    </row>
    <row r="673" spans="1:2" x14ac:dyDescent="0.25">
      <c r="A673" s="4">
        <v>67.099999999999994</v>
      </c>
      <c r="B673" s="4">
        <v>-10.614114993560484</v>
      </c>
    </row>
    <row r="674" spans="1:2" x14ac:dyDescent="0.25">
      <c r="A674" s="4">
        <v>67.2</v>
      </c>
      <c r="B674" s="4">
        <v>-10.630283815681317</v>
      </c>
    </row>
    <row r="675" spans="1:2" x14ac:dyDescent="0.25">
      <c r="A675" s="4">
        <v>67.3</v>
      </c>
      <c r="B675" s="4">
        <v>-10.646428594935109</v>
      </c>
    </row>
    <row r="676" spans="1:2" x14ac:dyDescent="0.25">
      <c r="A676" s="4">
        <v>67.400000000000006</v>
      </c>
      <c r="B676" s="4">
        <v>-10.662549402718682</v>
      </c>
    </row>
    <row r="677" spans="1:2" x14ac:dyDescent="0.25">
      <c r="A677" s="4">
        <v>67.5</v>
      </c>
      <c r="B677" s="4">
        <v>-10.678646310111304</v>
      </c>
    </row>
    <row r="678" spans="1:2" x14ac:dyDescent="0.25">
      <c r="A678" s="4">
        <v>67.599999999999994</v>
      </c>
      <c r="B678" s="4">
        <v>-10.694719387876582</v>
      </c>
    </row>
    <row r="679" spans="1:2" x14ac:dyDescent="0.25">
      <c r="A679" s="4">
        <v>67.7</v>
      </c>
      <c r="B679" s="4">
        <v>-10.710768706464293</v>
      </c>
    </row>
    <row r="680" spans="1:2" x14ac:dyDescent="0.25">
      <c r="A680" s="4">
        <v>67.8</v>
      </c>
      <c r="B680" s="4">
        <v>-10.726794336012269</v>
      </c>
    </row>
    <row r="681" spans="1:2" x14ac:dyDescent="0.25">
      <c r="A681" s="4">
        <v>67.900000000000006</v>
      </c>
      <c r="B681" s="4">
        <v>-10.742796346348229</v>
      </c>
    </row>
    <row r="682" spans="1:2" x14ac:dyDescent="0.25">
      <c r="A682" s="4">
        <v>68</v>
      </c>
      <c r="B682" s="4">
        <v>-10.758774806991596</v>
      </c>
    </row>
    <row r="683" spans="1:2" x14ac:dyDescent="0.25">
      <c r="A683" s="4">
        <v>68.099999999999994</v>
      </c>
      <c r="B683" s="4">
        <v>-10.774729787155316</v>
      </c>
    </row>
    <row r="684" spans="1:2" x14ac:dyDescent="0.25">
      <c r="A684" s="4">
        <v>68.2</v>
      </c>
      <c r="B684" s="4">
        <v>-10.790661355747659</v>
      </c>
    </row>
    <row r="685" spans="1:2" x14ac:dyDescent="0.25">
      <c r="A685" s="4">
        <v>68.3</v>
      </c>
      <c r="B685" s="4">
        <v>-10.806569581374006</v>
      </c>
    </row>
    <row r="686" spans="1:2" x14ac:dyDescent="0.25">
      <c r="A686" s="4">
        <v>68.400000000000006</v>
      </c>
      <c r="B686" s="4">
        <v>-10.822454532338597</v>
      </c>
    </row>
    <row r="687" spans="1:2" x14ac:dyDescent="0.25">
      <c r="A687" s="4">
        <v>68.5</v>
      </c>
      <c r="B687" s="4">
        <v>-10.838316276646324</v>
      </c>
    </row>
    <row r="688" spans="1:2" x14ac:dyDescent="0.25">
      <c r="A688" s="4">
        <v>68.599999999999994</v>
      </c>
      <c r="B688" s="4">
        <v>-10.85415488200448</v>
      </c>
    </row>
    <row r="689" spans="1:2" x14ac:dyDescent="0.25">
      <c r="A689" s="4">
        <v>68.7</v>
      </c>
      <c r="B689" s="4">
        <v>-10.869970415824447</v>
      </c>
    </row>
    <row r="690" spans="1:2" x14ac:dyDescent="0.25">
      <c r="A690" s="4">
        <v>68.8</v>
      </c>
      <c r="B690" s="4">
        <v>-10.885762945223469</v>
      </c>
    </row>
    <row r="691" spans="1:2" x14ac:dyDescent="0.25">
      <c r="A691" s="4">
        <v>68.900000000000006</v>
      </c>
      <c r="B691" s="4">
        <v>-10.901532537026334</v>
      </c>
    </row>
    <row r="692" spans="1:2" x14ac:dyDescent="0.25">
      <c r="A692" s="4">
        <v>69</v>
      </c>
      <c r="B692" s="4">
        <v>-10.917279257767071</v>
      </c>
    </row>
    <row r="693" spans="1:2" x14ac:dyDescent="0.25">
      <c r="A693" s="4">
        <v>69.099999999999994</v>
      </c>
      <c r="B693" s="4">
        <v>-10.933003173690651</v>
      </c>
    </row>
    <row r="694" spans="1:2" x14ac:dyDescent="0.25">
      <c r="A694" s="4">
        <v>69.2</v>
      </c>
      <c r="B694" s="4">
        <v>-10.948704350754632</v>
      </c>
    </row>
    <row r="695" spans="1:2" x14ac:dyDescent="0.25">
      <c r="A695" s="4">
        <v>69.3</v>
      </c>
      <c r="B695" s="4">
        <v>-10.964382854630855</v>
      </c>
    </row>
    <row r="696" spans="1:2" x14ac:dyDescent="0.25">
      <c r="A696" s="4">
        <v>69.400000000000006</v>
      </c>
      <c r="B696" s="4">
        <v>-10.98003875070706</v>
      </c>
    </row>
    <row r="697" spans="1:2" x14ac:dyDescent="0.25">
      <c r="A697" s="4">
        <v>69.5</v>
      </c>
      <c r="B697" s="4">
        <v>-10.995672104088534</v>
      </c>
    </row>
    <row r="698" spans="1:2" x14ac:dyDescent="0.25">
      <c r="A698" s="4">
        <v>69.599999999999994</v>
      </c>
      <c r="B698" s="4">
        <v>-11.011282979599734</v>
      </c>
    </row>
    <row r="699" spans="1:2" x14ac:dyDescent="0.25">
      <c r="A699" s="4">
        <v>69.7</v>
      </c>
      <c r="B699" s="4">
        <v>-11.026871441785921</v>
      </c>
    </row>
    <row r="700" spans="1:2" x14ac:dyDescent="0.25">
      <c r="A700" s="4">
        <v>69.8</v>
      </c>
      <c r="B700" s="4">
        <v>-11.042437554914713</v>
      </c>
    </row>
    <row r="701" spans="1:2" x14ac:dyDescent="0.25">
      <c r="A701" s="4">
        <v>69.900000000000006</v>
      </c>
      <c r="B701" s="4">
        <v>-11.057981382977722</v>
      </c>
    </row>
    <row r="702" spans="1:2" x14ac:dyDescent="0.25">
      <c r="A702" s="4">
        <v>70</v>
      </c>
      <c r="B702" s="4">
        <v>-11.073502989692109</v>
      </c>
    </row>
    <row r="703" spans="1:2" x14ac:dyDescent="0.25">
      <c r="A703" s="4">
        <v>70.099999999999994</v>
      </c>
      <c r="B703" s="4">
        <v>-11.089002438502149</v>
      </c>
    </row>
    <row r="704" spans="1:2" x14ac:dyDescent="0.25">
      <c r="A704" s="4">
        <v>70.2</v>
      </c>
      <c r="B704" s="4">
        <v>-11.104479792580811</v>
      </c>
    </row>
    <row r="705" spans="1:2" x14ac:dyDescent="0.25">
      <c r="A705" s="4">
        <v>70.3</v>
      </c>
      <c r="B705" s="4">
        <v>-11.119935114831279</v>
      </c>
    </row>
    <row r="706" spans="1:2" x14ac:dyDescent="0.25">
      <c r="A706" s="4">
        <v>70.400000000000006</v>
      </c>
      <c r="B706" s="4">
        <v>-11.13536846788849</v>
      </c>
    </row>
    <row r="707" spans="1:2" x14ac:dyDescent="0.25">
      <c r="A707" s="4">
        <v>70.5</v>
      </c>
      <c r="B707" s="4">
        <v>-11.150779914120655</v>
      </c>
    </row>
    <row r="708" spans="1:2" x14ac:dyDescent="0.25">
      <c r="A708" s="4">
        <v>70.599999999999994</v>
      </c>
      <c r="B708" s="4">
        <v>-11.166169515630777</v>
      </c>
    </row>
    <row r="709" spans="1:2" x14ac:dyDescent="0.25">
      <c r="A709" s="4">
        <v>70.7</v>
      </c>
      <c r="B709" s="4">
        <v>-11.181537334258167</v>
      </c>
    </row>
    <row r="710" spans="1:2" x14ac:dyDescent="0.25">
      <c r="A710" s="4">
        <v>70.8</v>
      </c>
      <c r="B710" s="4">
        <v>-11.196883431579913</v>
      </c>
    </row>
    <row r="711" spans="1:2" x14ac:dyDescent="0.25">
      <c r="A711" s="4">
        <v>70.900000000000006</v>
      </c>
      <c r="B711" s="4">
        <v>-11.212207868912351</v>
      </c>
    </row>
    <row r="712" spans="1:2" x14ac:dyDescent="0.25">
      <c r="A712" s="4">
        <v>71</v>
      </c>
      <c r="B712" s="4">
        <v>-11.227510707312575</v>
      </c>
    </row>
    <row r="713" spans="1:2" x14ac:dyDescent="0.25">
      <c r="A713" s="4">
        <v>71.099999999999994</v>
      </c>
      <c r="B713" s="4">
        <v>-11.242792007579844</v>
      </c>
    </row>
    <row r="714" spans="1:2" x14ac:dyDescent="0.25">
      <c r="A714" s="4">
        <v>71.2</v>
      </c>
      <c r="B714" s="4">
        <v>-11.258051830257095</v>
      </c>
    </row>
    <row r="715" spans="1:2" x14ac:dyDescent="0.25">
      <c r="A715" s="4">
        <v>71.3</v>
      </c>
      <c r="B715" s="4">
        <v>-11.273290235632331</v>
      </c>
    </row>
    <row r="716" spans="1:2" x14ac:dyDescent="0.25">
      <c r="A716" s="4">
        <v>71.400000000000006</v>
      </c>
      <c r="B716" s="4">
        <v>-11.288507283740046</v>
      </c>
    </row>
    <row r="717" spans="1:2" x14ac:dyDescent="0.25">
      <c r="A717" s="4">
        <v>71.5</v>
      </c>
      <c r="B717" s="4">
        <v>-11.303703034362698</v>
      </c>
    </row>
    <row r="718" spans="1:2" x14ac:dyDescent="0.25">
      <c r="A718" s="4">
        <v>71.599999999999994</v>
      </c>
      <c r="B718" s="4">
        <v>-11.318877547032073</v>
      </c>
    </row>
    <row r="719" spans="1:2" x14ac:dyDescent="0.25">
      <c r="A719" s="4">
        <v>71.7</v>
      </c>
      <c r="B719" s="4">
        <v>-11.334030881030692</v>
      </c>
    </row>
    <row r="720" spans="1:2" x14ac:dyDescent="0.25">
      <c r="A720" s="4">
        <v>71.8</v>
      </c>
      <c r="B720" s="4">
        <v>-11.349163095393195</v>
      </c>
    </row>
    <row r="721" spans="1:2" x14ac:dyDescent="0.25">
      <c r="A721" s="4">
        <v>71.900000000000006</v>
      </c>
      <c r="B721" s="4">
        <v>-11.364274248907755</v>
      </c>
    </row>
    <row r="722" spans="1:2" x14ac:dyDescent="0.25">
      <c r="A722" s="4">
        <v>72</v>
      </c>
      <c r="B722" s="4">
        <v>-11.379364400117396</v>
      </c>
    </row>
    <row r="723" spans="1:2" x14ac:dyDescent="0.25">
      <c r="A723" s="4">
        <v>72.099999999999994</v>
      </c>
      <c r="B723" s="4">
        <v>-11.39443360732141</v>
      </c>
    </row>
    <row r="724" spans="1:2" x14ac:dyDescent="0.25">
      <c r="A724" s="4">
        <v>72.2</v>
      </c>
      <c r="B724" s="4">
        <v>-11.40948192857666</v>
      </c>
    </row>
    <row r="725" spans="1:2" x14ac:dyDescent="0.25">
      <c r="A725" s="4">
        <v>72.3</v>
      </c>
      <c r="B725" s="4">
        <v>-11.424509421698957</v>
      </c>
    </row>
    <row r="726" spans="1:2" x14ac:dyDescent="0.25">
      <c r="A726" s="4">
        <v>72.400000000000006</v>
      </c>
      <c r="B726" s="4">
        <v>-11.43951614426436</v>
      </c>
    </row>
    <row r="727" spans="1:2" x14ac:dyDescent="0.25">
      <c r="A727" s="4">
        <v>72.5</v>
      </c>
      <c r="B727" s="4">
        <v>-11.454502153610534</v>
      </c>
    </row>
    <row r="728" spans="1:2" x14ac:dyDescent="0.25">
      <c r="A728" s="4">
        <v>72.599999999999994</v>
      </c>
      <c r="B728" s="4">
        <v>-11.469467506838029</v>
      </c>
    </row>
    <row r="729" spans="1:2" x14ac:dyDescent="0.25">
      <c r="A729" s="4">
        <v>72.7</v>
      </c>
      <c r="B729" s="4">
        <v>-11.484412260811631</v>
      </c>
    </row>
    <row r="730" spans="1:2" x14ac:dyDescent="0.25">
      <c r="A730" s="4">
        <v>72.8</v>
      </c>
      <c r="B730" s="4">
        <v>-11.499336472161623</v>
      </c>
    </row>
    <row r="731" spans="1:2" x14ac:dyDescent="0.25">
      <c r="A731" s="4">
        <v>72.900000000000006</v>
      </c>
      <c r="B731" s="4">
        <v>-11.514240197285055</v>
      </c>
    </row>
    <row r="732" spans="1:2" x14ac:dyDescent="0.25">
      <c r="A732" s="4">
        <v>73</v>
      </c>
      <c r="B732" s="4">
        <v>-11.529123492347082</v>
      </c>
    </row>
    <row r="733" spans="1:2" x14ac:dyDescent="0.25">
      <c r="A733" s="4">
        <v>73.099999999999994</v>
      </c>
      <c r="B733" s="4">
        <v>-11.543986413282198</v>
      </c>
    </row>
    <row r="734" spans="1:2" x14ac:dyDescent="0.25">
      <c r="A734" s="4">
        <v>73.2</v>
      </c>
      <c r="B734" s="4">
        <v>-11.558829015795482</v>
      </c>
    </row>
    <row r="735" spans="1:2" x14ac:dyDescent="0.25">
      <c r="A735" s="4">
        <v>73.3</v>
      </c>
      <c r="B735" s="4">
        <v>-11.573651355363893</v>
      </c>
    </row>
    <row r="736" spans="1:2" x14ac:dyDescent="0.25">
      <c r="A736" s="4">
        <v>73.400000000000006</v>
      </c>
      <c r="B736" s="4">
        <v>-11.588453487237452</v>
      </c>
    </row>
    <row r="737" spans="1:2" x14ac:dyDescent="0.25">
      <c r="A737" s="4">
        <v>73.5</v>
      </c>
      <c r="B737" s="4">
        <v>-11.603235466440559</v>
      </c>
    </row>
    <row r="738" spans="1:2" x14ac:dyDescent="0.25">
      <c r="A738" s="4">
        <v>73.599999999999994</v>
      </c>
      <c r="B738" s="4">
        <v>-11.617997347773155</v>
      </c>
    </row>
    <row r="739" spans="1:2" x14ac:dyDescent="0.25">
      <c r="A739" s="4">
        <v>73.7</v>
      </c>
      <c r="B739" s="4">
        <v>-11.632739185811978</v>
      </c>
    </row>
    <row r="740" spans="1:2" x14ac:dyDescent="0.25">
      <c r="A740" s="4">
        <v>73.8</v>
      </c>
      <c r="B740" s="4">
        <v>-11.647461034911728</v>
      </c>
    </row>
    <row r="741" spans="1:2" x14ac:dyDescent="0.25">
      <c r="A741" s="4">
        <v>73.900000000000006</v>
      </c>
      <c r="B741" s="4">
        <v>-11.662162949206326</v>
      </c>
    </row>
    <row r="742" spans="1:2" x14ac:dyDescent="0.25">
      <c r="A742" s="4">
        <v>74</v>
      </c>
      <c r="B742" s="4">
        <v>-11.676844982610092</v>
      </c>
    </row>
    <row r="743" spans="1:2" x14ac:dyDescent="0.25">
      <c r="A743" s="4">
        <v>74.099999999999994</v>
      </c>
      <c r="B743" s="4">
        <v>-11.691507188818889</v>
      </c>
    </row>
    <row r="744" spans="1:2" x14ac:dyDescent="0.25">
      <c r="A744" s="4">
        <v>74.2</v>
      </c>
      <c r="B744" s="4">
        <v>-11.706149621311361</v>
      </c>
    </row>
    <row r="745" spans="1:2" x14ac:dyDescent="0.25">
      <c r="A745" s="4">
        <v>74.3</v>
      </c>
      <c r="B745" s="4">
        <v>-11.72077233335007</v>
      </c>
    </row>
    <row r="746" spans="1:2" x14ac:dyDescent="0.25">
      <c r="A746" s="4">
        <v>74.400000000000006</v>
      </c>
      <c r="B746" s="4">
        <v>-11.735375377982656</v>
      </c>
    </row>
    <row r="747" spans="1:2" x14ac:dyDescent="0.25">
      <c r="A747" s="4">
        <v>74.5</v>
      </c>
      <c r="B747" s="4">
        <v>-11.749958808043004</v>
      </c>
    </row>
    <row r="748" spans="1:2" x14ac:dyDescent="0.25">
      <c r="A748" s="4">
        <v>74.599999999999994</v>
      </c>
      <c r="B748" s="4">
        <v>-11.76452267615241</v>
      </c>
    </row>
    <row r="749" spans="1:2" x14ac:dyDescent="0.25">
      <c r="A749" s="4">
        <v>74.7</v>
      </c>
      <c r="B749" s="4">
        <v>-11.779067034720654</v>
      </c>
    </row>
    <row r="750" spans="1:2" x14ac:dyDescent="0.25">
      <c r="A750" s="4">
        <v>74.8</v>
      </c>
      <c r="B750" s="4">
        <v>-11.793591935947227</v>
      </c>
    </row>
    <row r="751" spans="1:2" x14ac:dyDescent="0.25">
      <c r="A751" s="4">
        <v>74.900000000000006</v>
      </c>
      <c r="B751" s="4">
        <v>-11.808097431822347</v>
      </c>
    </row>
    <row r="752" spans="1:2" x14ac:dyDescent="0.25">
      <c r="A752" s="4">
        <v>75</v>
      </c>
      <c r="B752" s="4">
        <v>-11.822583574128181</v>
      </c>
    </row>
    <row r="753" spans="1:2" x14ac:dyDescent="0.25">
      <c r="A753" s="4">
        <v>75.099999999999994</v>
      </c>
      <c r="B753" s="4">
        <v>-11.837050414439894</v>
      </c>
    </row>
    <row r="754" spans="1:2" x14ac:dyDescent="0.25">
      <c r="A754" s="4">
        <v>75.2</v>
      </c>
      <c r="B754" s="4">
        <v>-11.851498004126746</v>
      </c>
    </row>
    <row r="755" spans="1:2" x14ac:dyDescent="0.25">
      <c r="A755" s="4">
        <v>75.3</v>
      </c>
      <c r="B755" s="4">
        <v>-11.865926394353203</v>
      </c>
    </row>
    <row r="756" spans="1:2" x14ac:dyDescent="0.25">
      <c r="A756" s="4">
        <v>75.400000000000006</v>
      </c>
      <c r="B756" s="4">
        <v>-11.880335636080041</v>
      </c>
    </row>
    <row r="757" spans="1:2" x14ac:dyDescent="0.25">
      <c r="A757" s="4">
        <v>75.5</v>
      </c>
      <c r="B757" s="4">
        <v>-11.894725780065393</v>
      </c>
    </row>
    <row r="758" spans="1:2" x14ac:dyDescent="0.25">
      <c r="A758" s="4">
        <v>75.599999999999994</v>
      </c>
      <c r="B758" s="4">
        <v>-11.909096876865853</v>
      </c>
    </row>
    <row r="759" spans="1:2" x14ac:dyDescent="0.25">
      <c r="A759" s="4">
        <v>75.7</v>
      </c>
      <c r="B759" s="4">
        <v>-11.923448976837506</v>
      </c>
    </row>
    <row r="760" spans="1:2" x14ac:dyDescent="0.25">
      <c r="A760" s="4">
        <v>75.8</v>
      </c>
      <c r="B760" s="4">
        <v>-11.93778213013703</v>
      </c>
    </row>
    <row r="761" spans="1:2" x14ac:dyDescent="0.25">
      <c r="A761" s="4">
        <v>75.900000000000006</v>
      </c>
      <c r="B761" s="4">
        <v>-11.952096386722694</v>
      </c>
    </row>
    <row r="762" spans="1:2" x14ac:dyDescent="0.25">
      <c r="A762" s="4">
        <v>76</v>
      </c>
      <c r="B762" s="4">
        <v>-11.966391796355467</v>
      </c>
    </row>
    <row r="763" spans="1:2" x14ac:dyDescent="0.25">
      <c r="A763" s="4">
        <v>76.099999999999994</v>
      </c>
      <c r="B763" s="4">
        <v>-11.980668408600003</v>
      </c>
    </row>
    <row r="764" spans="1:2" x14ac:dyDescent="0.25">
      <c r="A764" s="4">
        <v>76.2</v>
      </c>
      <c r="B764" s="4">
        <v>-11.994926272825694</v>
      </c>
    </row>
    <row r="765" spans="1:2" x14ac:dyDescent="0.25">
      <c r="A765" s="4">
        <v>76.3</v>
      </c>
      <c r="B765" s="4">
        <v>-12.009165438207695</v>
      </c>
    </row>
    <row r="766" spans="1:2" x14ac:dyDescent="0.25">
      <c r="A766" s="4">
        <v>76.400000000000006</v>
      </c>
      <c r="B766" s="4">
        <v>-12.023385953727932</v>
      </c>
    </row>
    <row r="767" spans="1:2" x14ac:dyDescent="0.25">
      <c r="A767" s="4">
        <v>76.5</v>
      </c>
      <c r="B767" s="4">
        <v>-12.037587868176125</v>
      </c>
    </row>
    <row r="768" spans="1:2" x14ac:dyDescent="0.25">
      <c r="A768" s="4">
        <v>76.599999999999994</v>
      </c>
      <c r="B768" s="4">
        <v>-12.051771230150784</v>
      </c>
    </row>
    <row r="769" spans="1:2" x14ac:dyDescent="0.25">
      <c r="A769" s="4">
        <v>76.7</v>
      </c>
      <c r="B769" s="4">
        <v>-12.065936088060212</v>
      </c>
    </row>
    <row r="770" spans="1:2" x14ac:dyDescent="0.25">
      <c r="A770" s="4">
        <v>76.8</v>
      </c>
      <c r="B770" s="4">
        <v>-12.080082490123488</v>
      </c>
    </row>
    <row r="771" spans="1:2" x14ac:dyDescent="0.25">
      <c r="A771" s="4">
        <v>76.900000000000006</v>
      </c>
      <c r="B771" s="4">
        <v>-12.094210484371459</v>
      </c>
    </row>
    <row r="772" spans="1:2" x14ac:dyDescent="0.25">
      <c r="A772" s="4">
        <v>77</v>
      </c>
      <c r="B772" s="4">
        <v>-12.108320118647732</v>
      </c>
    </row>
    <row r="773" spans="1:2" x14ac:dyDescent="0.25">
      <c r="A773" s="4">
        <v>77.099999999999994</v>
      </c>
      <c r="B773" s="4">
        <v>-12.122411440609611</v>
      </c>
    </row>
    <row r="774" spans="1:2" x14ac:dyDescent="0.25">
      <c r="A774" s="4">
        <v>77.2</v>
      </c>
      <c r="B774" s="4">
        <v>-12.136484497729093</v>
      </c>
    </row>
    <row r="775" spans="1:2" x14ac:dyDescent="0.25">
      <c r="A775" s="4">
        <v>77.3</v>
      </c>
      <c r="B775" s="4">
        <v>-12.150539337293807</v>
      </c>
    </row>
    <row r="776" spans="1:2" x14ac:dyDescent="0.25">
      <c r="A776" s="4">
        <v>77.400000000000006</v>
      </c>
      <c r="B776" s="4">
        <v>-12.164576006408005</v>
      </c>
    </row>
    <row r="777" spans="1:2" x14ac:dyDescent="0.25">
      <c r="A777" s="4">
        <v>77.5</v>
      </c>
      <c r="B777" s="4">
        <v>-12.178594551993442</v>
      </c>
    </row>
    <row r="778" spans="1:2" x14ac:dyDescent="0.25">
      <c r="A778" s="4">
        <v>77.599999999999994</v>
      </c>
      <c r="B778" s="4">
        <v>-12.192595020790399</v>
      </c>
    </row>
    <row r="779" spans="1:2" x14ac:dyDescent="0.25">
      <c r="A779" s="4">
        <v>77.7</v>
      </c>
      <c r="B779" s="4">
        <v>-12.206577459358542</v>
      </c>
    </row>
    <row r="780" spans="1:2" x14ac:dyDescent="0.25">
      <c r="A780" s="4">
        <v>77.8</v>
      </c>
      <c r="B780" s="4">
        <v>-12.220541914077913</v>
      </c>
    </row>
    <row r="781" spans="1:2" x14ac:dyDescent="0.25">
      <c r="A781" s="4">
        <v>77.900000000000006</v>
      </c>
      <c r="B781" s="4">
        <v>-12.234488431149799</v>
      </c>
    </row>
    <row r="782" spans="1:2" x14ac:dyDescent="0.25">
      <c r="A782" s="4">
        <v>78</v>
      </c>
      <c r="B782" s="4">
        <v>-12.248417056597695</v>
      </c>
    </row>
    <row r="783" spans="1:2" x14ac:dyDescent="0.25">
      <c r="A783" s="4">
        <v>78.099999999999994</v>
      </c>
      <c r="B783" s="4">
        <v>-12.262327836268199</v>
      </c>
    </row>
    <row r="784" spans="1:2" x14ac:dyDescent="0.25">
      <c r="A784" s="4">
        <v>78.2</v>
      </c>
      <c r="B784" s="4">
        <v>-12.276220815831884</v>
      </c>
    </row>
    <row r="785" spans="1:2" x14ac:dyDescent="0.25">
      <c r="A785" s="4">
        <v>78.3</v>
      </c>
      <c r="B785" s="4">
        <v>-12.29009604078427</v>
      </c>
    </row>
    <row r="786" spans="1:2" x14ac:dyDescent="0.25">
      <c r="A786" s="4">
        <v>78.400000000000006</v>
      </c>
      <c r="B786" s="4">
        <v>-12.303953556446643</v>
      </c>
    </row>
    <row r="787" spans="1:2" x14ac:dyDescent="0.25">
      <c r="A787" s="4">
        <v>78.5</v>
      </c>
      <c r="B787" s="4">
        <v>-12.317793407967002</v>
      </c>
    </row>
    <row r="788" spans="1:2" x14ac:dyDescent="0.25">
      <c r="A788" s="4">
        <v>78.599999999999994</v>
      </c>
      <c r="B788" s="4">
        <v>-12.331615640320884</v>
      </c>
    </row>
    <row r="789" spans="1:2" x14ac:dyDescent="0.25">
      <c r="A789" s="4">
        <v>78.7</v>
      </c>
      <c r="B789" s="4">
        <v>-12.345420298312298</v>
      </c>
    </row>
    <row r="790" spans="1:2" x14ac:dyDescent="0.25">
      <c r="A790" s="4">
        <v>78.8</v>
      </c>
      <c r="B790" s="4">
        <v>-12.359207426574571</v>
      </c>
    </row>
    <row r="791" spans="1:2" x14ac:dyDescent="0.25">
      <c r="A791" s="4">
        <v>78.900000000000006</v>
      </c>
      <c r="B791" s="4">
        <v>-12.372977069571199</v>
      </c>
    </row>
    <row r="792" spans="1:2" x14ac:dyDescent="0.25">
      <c r="A792" s="4">
        <v>79</v>
      </c>
      <c r="B792" s="4">
        <v>-12.386729271596721</v>
      </c>
    </row>
    <row r="793" spans="1:2" x14ac:dyDescent="0.25">
      <c r="A793" s="4">
        <v>79.099999999999994</v>
      </c>
      <c r="B793" s="4">
        <v>-12.400464076777595</v>
      </c>
    </row>
    <row r="794" spans="1:2" x14ac:dyDescent="0.25">
      <c r="A794" s="4">
        <v>79.2</v>
      </c>
      <c r="B794" s="4">
        <v>-12.414181529073019</v>
      </c>
    </row>
    <row r="795" spans="1:2" x14ac:dyDescent="0.25">
      <c r="A795" s="4">
        <v>79.3</v>
      </c>
      <c r="B795" s="4">
        <v>-12.427881672275781</v>
      </c>
    </row>
    <row r="796" spans="1:2" x14ac:dyDescent="0.25">
      <c r="A796" s="4">
        <v>79.400000000000006</v>
      </c>
      <c r="B796" s="4">
        <v>-12.441564550013091</v>
      </c>
    </row>
    <row r="797" spans="1:2" x14ac:dyDescent="0.25">
      <c r="A797" s="4">
        <v>79.5</v>
      </c>
      <c r="B797" s="4">
        <v>-12.455230205747441</v>
      </c>
    </row>
    <row r="798" spans="1:2" x14ac:dyDescent="0.25">
      <c r="A798" s="4">
        <v>79.599999999999994</v>
      </c>
      <c r="B798" s="4">
        <v>-12.468878682777415</v>
      </c>
    </row>
    <row r="799" spans="1:2" x14ac:dyDescent="0.25">
      <c r="A799" s="4">
        <v>79.7</v>
      </c>
      <c r="B799" s="4">
        <v>-12.482510024238493</v>
      </c>
    </row>
    <row r="800" spans="1:2" x14ac:dyDescent="0.25">
      <c r="A800" s="4">
        <v>79.8</v>
      </c>
      <c r="B800" s="4">
        <v>-12.496124273103931</v>
      </c>
    </row>
    <row r="801" spans="1:2" x14ac:dyDescent="0.25">
      <c r="A801" s="4">
        <v>79.900000000000006</v>
      </c>
      <c r="B801" s="4">
        <v>-12.509721472185468</v>
      </c>
    </row>
    <row r="802" spans="1:2" x14ac:dyDescent="0.25">
      <c r="A802" s="4">
        <v>80</v>
      </c>
      <c r="B802" s="4">
        <v>-12.52330166413428</v>
      </c>
    </row>
    <row r="803" spans="1:2" x14ac:dyDescent="0.25">
      <c r="A803" s="4">
        <v>80.099999999999994</v>
      </c>
      <c r="B803" s="4">
        <v>-12.536864891441631</v>
      </c>
    </row>
    <row r="804" spans="1:2" x14ac:dyDescent="0.25">
      <c r="A804" s="4">
        <v>80.2</v>
      </c>
      <c r="B804" s="4">
        <v>-12.550411196439768</v>
      </c>
    </row>
    <row r="805" spans="1:2" x14ac:dyDescent="0.25">
      <c r="A805" s="4">
        <v>80.3</v>
      </c>
      <c r="B805" s="4">
        <v>-12.563940621302713</v>
      </c>
    </row>
    <row r="806" spans="1:2" x14ac:dyDescent="0.25">
      <c r="A806" s="4">
        <v>80.400000000000006</v>
      </c>
      <c r="B806" s="4">
        <v>-12.577453208046968</v>
      </c>
    </row>
    <row r="807" spans="1:2" x14ac:dyDescent="0.25">
      <c r="A807" s="4">
        <v>80.5</v>
      </c>
      <c r="B807" s="4">
        <v>-12.590948998532397</v>
      </c>
    </row>
    <row r="808" spans="1:2" x14ac:dyDescent="0.25">
      <c r="A808" s="4">
        <v>80.599999999999994</v>
      </c>
      <c r="B808" s="4">
        <v>-12.604428034462948</v>
      </c>
    </row>
    <row r="809" spans="1:2" x14ac:dyDescent="0.25">
      <c r="A809" s="4">
        <v>80.7</v>
      </c>
      <c r="B809" s="4">
        <v>-12.617890357387445</v>
      </c>
    </row>
    <row r="810" spans="1:2" x14ac:dyDescent="0.25">
      <c r="A810" s="4">
        <v>80.8</v>
      </c>
      <c r="B810" s="4">
        <v>-12.631336008700337</v>
      </c>
    </row>
    <row r="811" spans="1:2" x14ac:dyDescent="0.25">
      <c r="A811" s="4">
        <v>80.900000000000006</v>
      </c>
      <c r="B811" s="4">
        <v>-12.644765029642492</v>
      </c>
    </row>
    <row r="812" spans="1:2" x14ac:dyDescent="0.25">
      <c r="A812" s="4">
        <v>81</v>
      </c>
      <c r="B812" s="4">
        <v>-12.658177461301932</v>
      </c>
    </row>
    <row r="813" spans="1:2" x14ac:dyDescent="0.25">
      <c r="A813" s="4">
        <v>81.099999999999994</v>
      </c>
      <c r="B813" s="4">
        <v>-12.671573344614586</v>
      </c>
    </row>
    <row r="814" spans="1:2" x14ac:dyDescent="0.25">
      <c r="A814" s="4">
        <v>81.2</v>
      </c>
      <c r="B814" s="4">
        <v>-12.684952720365068</v>
      </c>
    </row>
    <row r="815" spans="1:2" x14ac:dyDescent="0.25">
      <c r="A815" s="4">
        <v>81.3</v>
      </c>
      <c r="B815" s="4">
        <v>-12.698315629187391</v>
      </c>
    </row>
    <row r="816" spans="1:2" x14ac:dyDescent="0.25">
      <c r="A816" s="4">
        <v>81.400000000000006</v>
      </c>
      <c r="B816" s="4">
        <v>-12.711662111565715</v>
      </c>
    </row>
    <row r="817" spans="1:2" x14ac:dyDescent="0.25">
      <c r="A817" s="4">
        <v>81.5</v>
      </c>
      <c r="B817" s="4">
        <v>-12.724992207835101</v>
      </c>
    </row>
    <row r="818" spans="1:2" x14ac:dyDescent="0.25">
      <c r="A818" s="4">
        <v>81.599999999999994</v>
      </c>
      <c r="B818" s="4">
        <v>-12.73830595818221</v>
      </c>
    </row>
    <row r="819" spans="1:2" x14ac:dyDescent="0.25">
      <c r="A819" s="4">
        <v>81.7</v>
      </c>
      <c r="B819" s="4">
        <v>-12.751603402646076</v>
      </c>
    </row>
    <row r="820" spans="1:2" x14ac:dyDescent="0.25">
      <c r="A820" s="4">
        <v>81.8</v>
      </c>
      <c r="B820" s="4">
        <v>-12.764884581118764</v>
      </c>
    </row>
    <row r="821" spans="1:2" x14ac:dyDescent="0.25">
      <c r="A821" s="4">
        <v>81.900000000000006</v>
      </c>
      <c r="B821" s="4">
        <v>-12.778149533346152</v>
      </c>
    </row>
    <row r="822" spans="1:2" x14ac:dyDescent="0.25">
      <c r="A822" s="4">
        <v>82</v>
      </c>
      <c r="B822" s="4">
        <v>-12.791398298928605</v>
      </c>
    </row>
    <row r="823" spans="1:2" x14ac:dyDescent="0.25">
      <c r="A823" s="4">
        <v>82.1</v>
      </c>
      <c r="B823" s="4">
        <v>-12.80463091732171</v>
      </c>
    </row>
    <row r="824" spans="1:2" x14ac:dyDescent="0.25">
      <c r="A824" s="4">
        <v>82.2</v>
      </c>
      <c r="B824" s="4">
        <v>-12.817847427836945</v>
      </c>
    </row>
    <row r="825" spans="1:2" x14ac:dyDescent="0.25">
      <c r="A825" s="4">
        <v>82.3</v>
      </c>
      <c r="B825" s="4">
        <v>-12.831047869642433</v>
      </c>
    </row>
    <row r="826" spans="1:2" x14ac:dyDescent="0.25">
      <c r="A826" s="4">
        <v>82.4</v>
      </c>
      <c r="B826" s="4">
        <v>-12.844232281763581</v>
      </c>
    </row>
    <row r="827" spans="1:2" x14ac:dyDescent="0.25">
      <c r="A827" s="4">
        <v>82.5</v>
      </c>
      <c r="B827" s="4">
        <v>-12.857400703083819</v>
      </c>
    </row>
    <row r="828" spans="1:2" x14ac:dyDescent="0.25">
      <c r="A828" s="4">
        <v>82.6</v>
      </c>
      <c r="B828" s="4">
        <v>-12.87055317234524</v>
      </c>
    </row>
    <row r="829" spans="1:2" x14ac:dyDescent="0.25">
      <c r="A829" s="4">
        <v>82.7</v>
      </c>
      <c r="B829" s="4">
        <v>-12.883689728149349</v>
      </c>
    </row>
    <row r="830" spans="1:2" x14ac:dyDescent="0.25">
      <c r="A830" s="4">
        <v>82.8</v>
      </c>
      <c r="B830" s="4">
        <v>-12.896810408957691</v>
      </c>
    </row>
    <row r="831" spans="1:2" x14ac:dyDescent="0.25">
      <c r="A831" s="4">
        <v>82.9</v>
      </c>
      <c r="B831" s="4">
        <v>-12.909915253092528</v>
      </c>
    </row>
    <row r="832" spans="1:2" x14ac:dyDescent="0.25">
      <c r="A832" s="4">
        <v>83</v>
      </c>
      <c r="B832" s="4">
        <v>-12.923004298737538</v>
      </c>
    </row>
    <row r="833" spans="1:2" x14ac:dyDescent="0.25">
      <c r="A833" s="4">
        <v>83.1</v>
      </c>
      <c r="B833" s="4">
        <v>-12.936077583938463</v>
      </c>
    </row>
    <row r="834" spans="1:2" x14ac:dyDescent="0.25">
      <c r="A834" s="4">
        <v>83.2</v>
      </c>
      <c r="B834" s="4">
        <v>-12.94913514660378</v>
      </c>
    </row>
    <row r="835" spans="1:2" x14ac:dyDescent="0.25">
      <c r="A835" s="4">
        <v>83.3</v>
      </c>
      <c r="B835" s="4">
        <v>-12.96217702450538</v>
      </c>
    </row>
    <row r="836" spans="1:2" x14ac:dyDescent="0.25">
      <c r="A836" s="4">
        <v>83.4</v>
      </c>
      <c r="B836" s="4">
        <v>-12.975203255279155</v>
      </c>
    </row>
    <row r="837" spans="1:2" x14ac:dyDescent="0.25">
      <c r="A837" s="4">
        <v>83.5</v>
      </c>
      <c r="B837" s="4">
        <v>-12.988213876425739</v>
      </c>
    </row>
    <row r="838" spans="1:2" x14ac:dyDescent="0.25">
      <c r="A838" s="4">
        <v>83.6</v>
      </c>
      <c r="B838" s="4">
        <v>-13.00120892531109</v>
      </c>
    </row>
    <row r="839" spans="1:2" x14ac:dyDescent="0.25">
      <c r="A839" s="4">
        <v>83.7</v>
      </c>
      <c r="B839" s="4">
        <v>-13.014188439167178</v>
      </c>
    </row>
    <row r="840" spans="1:2" x14ac:dyDescent="0.25">
      <c r="A840" s="4">
        <v>83.8</v>
      </c>
      <c r="B840" s="4">
        <v>-13.027152455092605</v>
      </c>
    </row>
    <row r="841" spans="1:2" x14ac:dyDescent="0.25">
      <c r="A841" s="4">
        <v>83.9</v>
      </c>
      <c r="B841" s="4">
        <v>-13.040101010053192</v>
      </c>
    </row>
    <row r="842" spans="1:2" x14ac:dyDescent="0.25">
      <c r="A842" s="4">
        <v>84</v>
      </c>
      <c r="B842" s="4">
        <v>-13.053034140882723</v>
      </c>
    </row>
    <row r="843" spans="1:2" x14ac:dyDescent="0.25">
      <c r="A843" s="4">
        <v>84.1</v>
      </c>
      <c r="B843" s="4">
        <v>-13.065951884283493</v>
      </c>
    </row>
    <row r="844" spans="1:2" x14ac:dyDescent="0.25">
      <c r="A844" s="4">
        <v>84.2</v>
      </c>
      <c r="B844" s="4">
        <v>-13.078854276826924</v>
      </c>
    </row>
    <row r="845" spans="1:2" x14ac:dyDescent="0.25">
      <c r="A845" s="4">
        <v>84.3</v>
      </c>
      <c r="B845" s="4">
        <v>-13.091741354954245</v>
      </c>
    </row>
    <row r="846" spans="1:2" x14ac:dyDescent="0.25">
      <c r="A846" s="4">
        <v>84.4</v>
      </c>
      <c r="B846" s="4">
        <v>-13.104613154977066</v>
      </c>
    </row>
    <row r="847" spans="1:2" x14ac:dyDescent="0.25">
      <c r="A847" s="4">
        <v>84.5</v>
      </c>
      <c r="B847" s="4">
        <v>-13.117469713077995</v>
      </c>
    </row>
    <row r="848" spans="1:2" x14ac:dyDescent="0.25">
      <c r="A848" s="4">
        <v>84.6</v>
      </c>
      <c r="B848" s="4">
        <v>-13.130311065311275</v>
      </c>
    </row>
    <row r="849" spans="1:2" x14ac:dyDescent="0.25">
      <c r="A849" s="4">
        <v>84.7</v>
      </c>
      <c r="B849" s="4">
        <v>-13.143137247603356</v>
      </c>
    </row>
    <row r="850" spans="1:2" x14ac:dyDescent="0.25">
      <c r="A850" s="4">
        <v>84.8</v>
      </c>
      <c r="B850" s="4">
        <v>-13.155948295753532</v>
      </c>
    </row>
    <row r="851" spans="1:2" x14ac:dyDescent="0.25">
      <c r="A851" s="4">
        <v>84.9</v>
      </c>
      <c r="B851" s="4">
        <v>-13.168744245434503</v>
      </c>
    </row>
    <row r="852" spans="1:2" x14ac:dyDescent="0.25">
      <c r="A852" s="4">
        <v>85</v>
      </c>
      <c r="B852" s="4">
        <v>-13.181525132193009</v>
      </c>
    </row>
    <row r="853" spans="1:2" x14ac:dyDescent="0.25">
      <c r="A853" s="4">
        <v>85.1</v>
      </c>
      <c r="B853" s="4">
        <v>-13.19429099145038</v>
      </c>
    </row>
    <row r="854" spans="1:2" x14ac:dyDescent="0.25">
      <c r="A854" s="4">
        <v>85.2</v>
      </c>
      <c r="B854" s="4">
        <v>-13.207041858503189</v>
      </c>
    </row>
    <row r="855" spans="1:2" x14ac:dyDescent="0.25">
      <c r="A855" s="4">
        <v>85.3</v>
      </c>
      <c r="B855" s="4">
        <v>-13.219777768523763</v>
      </c>
    </row>
    <row r="856" spans="1:2" x14ac:dyDescent="0.25">
      <c r="A856" s="4">
        <v>85.4</v>
      </c>
      <c r="B856" s="4">
        <v>-13.232498756560815</v>
      </c>
    </row>
    <row r="857" spans="1:2" x14ac:dyDescent="0.25">
      <c r="A857" s="4">
        <v>85.5</v>
      </c>
      <c r="B857" s="4">
        <v>-13.245204857540003</v>
      </c>
    </row>
    <row r="858" spans="1:2" x14ac:dyDescent="0.25">
      <c r="A858" s="4">
        <v>85.6</v>
      </c>
      <c r="B858" s="4">
        <v>-13.257896106264518</v>
      </c>
    </row>
    <row r="859" spans="1:2" x14ac:dyDescent="0.25">
      <c r="A859" s="4">
        <v>85.7</v>
      </c>
      <c r="B859" s="4">
        <v>-13.270572537415639</v>
      </c>
    </row>
    <row r="860" spans="1:2" x14ac:dyDescent="0.25">
      <c r="A860" s="4">
        <v>85.8</v>
      </c>
      <c r="B860" s="4">
        <v>-13.283234185553326</v>
      </c>
    </row>
    <row r="861" spans="1:2" x14ac:dyDescent="0.25">
      <c r="A861" s="4">
        <v>85.9</v>
      </c>
      <c r="B861" s="4">
        <v>-13.295881085116747</v>
      </c>
    </row>
    <row r="862" spans="1:2" x14ac:dyDescent="0.25">
      <c r="A862" s="4">
        <v>86</v>
      </c>
      <c r="B862" s="4">
        <v>-13.308513270424875</v>
      </c>
    </row>
    <row r="863" spans="1:2" x14ac:dyDescent="0.25">
      <c r="A863" s="4">
        <v>86.1</v>
      </c>
      <c r="B863" s="4">
        <v>-13.321130775677055</v>
      </c>
    </row>
    <row r="864" spans="1:2" x14ac:dyDescent="0.25">
      <c r="A864" s="4">
        <v>86.2</v>
      </c>
      <c r="B864" s="4">
        <v>-13.333733634953504</v>
      </c>
    </row>
    <row r="865" spans="1:2" x14ac:dyDescent="0.25">
      <c r="A865" s="4">
        <v>86.3</v>
      </c>
      <c r="B865" s="4">
        <v>-13.346321882215932</v>
      </c>
    </row>
    <row r="866" spans="1:2" x14ac:dyDescent="0.25">
      <c r="A866" s="4">
        <v>86.4</v>
      </c>
      <c r="B866" s="4">
        <v>-13.358895551308024</v>
      </c>
    </row>
    <row r="867" spans="1:2" x14ac:dyDescent="0.25">
      <c r="A867" s="4">
        <v>86.5</v>
      </c>
      <c r="B867" s="4">
        <v>-13.371454675956045</v>
      </c>
    </row>
    <row r="868" spans="1:2" x14ac:dyDescent="0.25">
      <c r="A868" s="4">
        <v>86.6</v>
      </c>
      <c r="B868" s="4">
        <v>-13.383999289769349</v>
      </c>
    </row>
    <row r="869" spans="1:2" x14ac:dyDescent="0.25">
      <c r="A869" s="4">
        <v>86.7</v>
      </c>
      <c r="B869" s="4">
        <v>-13.396529426240946</v>
      </c>
    </row>
    <row r="870" spans="1:2" x14ac:dyDescent="0.25">
      <c r="A870" s="4">
        <v>86.8</v>
      </c>
      <c r="B870" s="4">
        <v>-13.40904511874799</v>
      </c>
    </row>
    <row r="871" spans="1:2" x14ac:dyDescent="0.25">
      <c r="A871" s="4">
        <v>86.9</v>
      </c>
      <c r="B871" s="4">
        <v>-13.421546400552351</v>
      </c>
    </row>
    <row r="872" spans="1:2" x14ac:dyDescent="0.25">
      <c r="A872" s="4">
        <v>87</v>
      </c>
      <c r="B872" s="4">
        <v>-13.434033304801154</v>
      </c>
    </row>
    <row r="873" spans="1:2" x14ac:dyDescent="0.25">
      <c r="A873" s="4">
        <v>87.1</v>
      </c>
      <c r="B873" s="4">
        <v>-13.446505864527268</v>
      </c>
    </row>
    <row r="874" spans="1:2" x14ac:dyDescent="0.25">
      <c r="A874" s="4">
        <v>87.2</v>
      </c>
      <c r="B874" s="4">
        <v>-13.458964112649866</v>
      </c>
    </row>
    <row r="875" spans="1:2" x14ac:dyDescent="0.25">
      <c r="A875" s="4">
        <v>87.3</v>
      </c>
      <c r="B875" s="4">
        <v>-13.471408081974936</v>
      </c>
    </row>
    <row r="876" spans="1:2" x14ac:dyDescent="0.25">
      <c r="A876" s="4">
        <v>87.4</v>
      </c>
      <c r="B876" s="4">
        <v>-13.483837805195762</v>
      </c>
    </row>
    <row r="877" spans="1:2" x14ac:dyDescent="0.25">
      <c r="A877" s="4">
        <v>87.5</v>
      </c>
      <c r="B877" s="4">
        <v>-13.496253314893522</v>
      </c>
    </row>
    <row r="878" spans="1:2" x14ac:dyDescent="0.25">
      <c r="A878" s="4">
        <v>87.6</v>
      </c>
      <c r="B878" s="4">
        <v>-13.508654643537703</v>
      </c>
    </row>
    <row r="879" spans="1:2" x14ac:dyDescent="0.25">
      <c r="A879" s="4">
        <v>87.7</v>
      </c>
      <c r="B879" s="4">
        <v>-13.521041823486698</v>
      </c>
    </row>
    <row r="880" spans="1:2" x14ac:dyDescent="0.25">
      <c r="A880" s="4">
        <v>87.8</v>
      </c>
      <c r="B880" s="4">
        <v>-13.533414886988247</v>
      </c>
    </row>
    <row r="881" spans="1:2" x14ac:dyDescent="0.25">
      <c r="A881" s="4">
        <v>87.9</v>
      </c>
      <c r="B881" s="4">
        <v>-13.545773866179985</v>
      </c>
    </row>
    <row r="882" spans="1:2" x14ac:dyDescent="0.25">
      <c r="A882" s="4">
        <v>88</v>
      </c>
      <c r="B882" s="4">
        <v>-13.558118793089896</v>
      </c>
    </row>
    <row r="883" spans="1:2" x14ac:dyDescent="0.25">
      <c r="A883" s="4">
        <v>88.1</v>
      </c>
      <c r="B883" s="4">
        <v>-13.570449699636882</v>
      </c>
    </row>
    <row r="884" spans="1:2" x14ac:dyDescent="0.25">
      <c r="A884" s="4">
        <v>88.2</v>
      </c>
      <c r="B884" s="4">
        <v>-13.582766617631179</v>
      </c>
    </row>
    <row r="885" spans="1:2" x14ac:dyDescent="0.25">
      <c r="A885" s="4">
        <v>88.3</v>
      </c>
      <c r="B885" s="4">
        <v>-13.595069578774897</v>
      </c>
    </row>
    <row r="886" spans="1:2" x14ac:dyDescent="0.25">
      <c r="A886" s="4">
        <v>88.4</v>
      </c>
      <c r="B886" s="4">
        <v>-13.607358614662516</v>
      </c>
    </row>
    <row r="887" spans="1:2" x14ac:dyDescent="0.25">
      <c r="A887" s="4">
        <v>88.5</v>
      </c>
      <c r="B887" s="4">
        <v>-13.619633756781319</v>
      </c>
    </row>
    <row r="888" spans="1:2" x14ac:dyDescent="0.25">
      <c r="A888" s="4">
        <v>88.6</v>
      </c>
      <c r="B888" s="4">
        <v>-13.631895036511956</v>
      </c>
    </row>
    <row r="889" spans="1:2" x14ac:dyDescent="0.25">
      <c r="A889" s="4">
        <v>88.7</v>
      </c>
      <c r="B889" s="4">
        <v>-13.644142485128846</v>
      </c>
    </row>
    <row r="890" spans="1:2" x14ac:dyDescent="0.25">
      <c r="A890" s="4">
        <v>88.8</v>
      </c>
      <c r="B890" s="4">
        <v>-13.656376133800713</v>
      </c>
    </row>
    <row r="891" spans="1:2" x14ac:dyDescent="0.25">
      <c r="A891" s="4">
        <v>88.9</v>
      </c>
      <c r="B891" s="4">
        <v>-13.668596013591028</v>
      </c>
    </row>
    <row r="892" spans="1:2" x14ac:dyDescent="0.25">
      <c r="A892" s="4">
        <v>89</v>
      </c>
      <c r="B892" s="4">
        <v>-13.680802155458508</v>
      </c>
    </row>
    <row r="893" spans="1:2" x14ac:dyDescent="0.25">
      <c r="A893" s="4">
        <v>89.1</v>
      </c>
      <c r="B893" s="4">
        <v>-13.692994590257555</v>
      </c>
    </row>
    <row r="894" spans="1:2" x14ac:dyDescent="0.25">
      <c r="A894" s="4">
        <v>89.2</v>
      </c>
      <c r="B894" s="4">
        <v>-13.705173348738768</v>
      </c>
    </row>
    <row r="895" spans="1:2" x14ac:dyDescent="0.25">
      <c r="A895" s="4">
        <v>89.3</v>
      </c>
      <c r="B895" s="4">
        <v>-13.717338461549346</v>
      </c>
    </row>
    <row r="896" spans="1:2" x14ac:dyDescent="0.25">
      <c r="A896" s="4">
        <v>89.4</v>
      </c>
      <c r="B896" s="4">
        <v>-13.729489959233625</v>
      </c>
    </row>
    <row r="897" spans="1:2" x14ac:dyDescent="0.25">
      <c r="A897" s="4">
        <v>89.5</v>
      </c>
      <c r="B897" s="4">
        <v>-13.741627872233487</v>
      </c>
    </row>
    <row r="898" spans="1:2" x14ac:dyDescent="0.25">
      <c r="A898" s="4">
        <v>89.6</v>
      </c>
      <c r="B898" s="4">
        <v>-13.753752230888814</v>
      </c>
    </row>
    <row r="899" spans="1:2" x14ac:dyDescent="0.25">
      <c r="A899" s="4">
        <v>89.7</v>
      </c>
      <c r="B899" s="4">
        <v>-13.765863065437991</v>
      </c>
    </row>
    <row r="900" spans="1:2" x14ac:dyDescent="0.25">
      <c r="A900" s="4">
        <v>89.8</v>
      </c>
      <c r="B900" s="4">
        <v>-13.777960406018295</v>
      </c>
    </row>
    <row r="901" spans="1:2" x14ac:dyDescent="0.25">
      <c r="A901" s="4">
        <v>89.9</v>
      </c>
      <c r="B901" s="4">
        <v>-13.7900442826664</v>
      </c>
    </row>
    <row r="902" spans="1:2" x14ac:dyDescent="0.25">
      <c r="A902" s="4">
        <v>90</v>
      </c>
      <c r="B902" s="4">
        <v>-13.802114725318802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77436-4840-4B98-BF73-F1F46071E14D}">
  <dimension ref="B2:U374"/>
  <sheetViews>
    <sheetView zoomScale="70" zoomScaleNormal="70" workbookViewId="0">
      <selection activeCell="AD43" sqref="AD43"/>
    </sheetView>
  </sheetViews>
  <sheetFormatPr defaultRowHeight="15" x14ac:dyDescent="0.25"/>
  <cols>
    <col min="1" max="1" width="9.140625" style="4"/>
    <col min="2" max="2" width="29" style="19" customWidth="1"/>
    <col min="3" max="3" width="16.85546875" style="19" customWidth="1"/>
    <col min="4" max="8" width="14.85546875" style="19" customWidth="1"/>
    <col min="9" max="9" width="22.28515625" style="19" customWidth="1"/>
    <col min="10" max="10" width="18.42578125" style="19" customWidth="1"/>
    <col min="11" max="13" width="26.28515625" style="19" customWidth="1"/>
    <col min="14" max="15" width="24.7109375" style="19" customWidth="1"/>
    <col min="16" max="17" width="21" style="19" customWidth="1"/>
    <col min="18" max="18" width="14.28515625" style="4" customWidth="1"/>
    <col min="19" max="19" width="18.5703125" style="4" customWidth="1"/>
    <col min="20" max="20" width="20.5703125" style="4" customWidth="1"/>
    <col min="21" max="21" width="21" style="4" customWidth="1"/>
    <col min="22" max="16384" width="9.140625" style="4"/>
  </cols>
  <sheetData>
    <row r="2" spans="2:21" x14ac:dyDescent="0.25">
      <c r="B2" s="20" t="s">
        <v>15</v>
      </c>
      <c r="C2" s="19">
        <v>3.6240000000000001</v>
      </c>
    </row>
    <row r="3" spans="2:21" ht="32.25" customHeight="1" x14ac:dyDescent="0.25">
      <c r="B3" s="20" t="s">
        <v>16</v>
      </c>
      <c r="C3" s="7">
        <v>145</v>
      </c>
      <c r="D3" s="8" t="s">
        <v>17</v>
      </c>
      <c r="H3" s="21" t="s">
        <v>18</v>
      </c>
      <c r="I3" s="22"/>
      <c r="J3" s="22"/>
      <c r="K3" s="9">
        <v>1</v>
      </c>
      <c r="L3" s="9"/>
      <c r="M3" s="9"/>
    </row>
    <row r="4" spans="2:21" ht="30" x14ac:dyDescent="0.25">
      <c r="B4" s="20" t="s">
        <v>19</v>
      </c>
      <c r="C4" s="9">
        <v>7</v>
      </c>
      <c r="H4" s="21" t="s">
        <v>20</v>
      </c>
      <c r="I4" s="23"/>
      <c r="J4" s="23"/>
      <c r="K4" s="19">
        <v>-90</v>
      </c>
    </row>
    <row r="5" spans="2:21" ht="30" x14ac:dyDescent="0.25">
      <c r="B5" s="20" t="s">
        <v>21</v>
      </c>
      <c r="C5" s="9">
        <v>2</v>
      </c>
      <c r="H5" s="21" t="s">
        <v>22</v>
      </c>
      <c r="I5" s="23"/>
      <c r="J5" s="23"/>
      <c r="K5" s="19">
        <v>-65</v>
      </c>
    </row>
    <row r="6" spans="2:21" ht="30" x14ac:dyDescent="0.25">
      <c r="B6" s="20" t="s">
        <v>23</v>
      </c>
      <c r="C6" s="9">
        <v>1000</v>
      </c>
    </row>
    <row r="7" spans="2:21" ht="30" x14ac:dyDescent="0.25">
      <c r="B7" s="20" t="s">
        <v>24</v>
      </c>
      <c r="C7" s="9">
        <f>C5-10*LOG10(C6/1)</f>
        <v>-28</v>
      </c>
    </row>
    <row r="8" spans="2:21" x14ac:dyDescent="0.25">
      <c r="B8" s="20" t="s">
        <v>25</v>
      </c>
      <c r="C8" s="9">
        <v>30</v>
      </c>
    </row>
    <row r="9" spans="2:21" s="17" customFormat="1" ht="102" customHeight="1" x14ac:dyDescent="0.2">
      <c r="B9" s="14" t="s">
        <v>0</v>
      </c>
      <c r="C9" s="14" t="s">
        <v>1</v>
      </c>
      <c r="D9" s="14" t="s">
        <v>3</v>
      </c>
      <c r="E9" s="14" t="s">
        <v>4</v>
      </c>
      <c r="F9" s="14" t="s">
        <v>2</v>
      </c>
      <c r="G9" s="14" t="s">
        <v>37</v>
      </c>
      <c r="H9" s="15" t="s">
        <v>26</v>
      </c>
      <c r="I9" s="15" t="s">
        <v>27</v>
      </c>
      <c r="J9" s="15" t="s">
        <v>28</v>
      </c>
      <c r="K9" s="15" t="s">
        <v>29</v>
      </c>
      <c r="L9" s="15" t="s">
        <v>38</v>
      </c>
      <c r="M9" s="15" t="s">
        <v>39</v>
      </c>
      <c r="N9" s="15" t="s">
        <v>30</v>
      </c>
      <c r="O9" s="15" t="s">
        <v>14</v>
      </c>
      <c r="P9" s="15" t="s">
        <v>31</v>
      </c>
      <c r="Q9" s="15" t="s">
        <v>32</v>
      </c>
      <c r="R9" s="16" t="s">
        <v>33</v>
      </c>
      <c r="S9" s="16" t="s">
        <v>34</v>
      </c>
      <c r="T9" s="16" t="s">
        <v>35</v>
      </c>
      <c r="U9" s="16" t="s">
        <v>36</v>
      </c>
    </row>
    <row r="10" spans="2:21" x14ac:dyDescent="0.25">
      <c r="B10" s="1">
        <v>1</v>
      </c>
      <c r="C10" s="1">
        <f>((-25*B10)+7761.4)/(604 -B10)</f>
        <v>12.829850746268656</v>
      </c>
      <c r="D10" s="1">
        <f t="shared" ref="D10:D73" si="0">(C10-0.7)/(302-B10)</f>
        <v>4.0298507462686567E-2</v>
      </c>
      <c r="E10" s="1">
        <f>(25-C10)/302</f>
        <v>4.0298507462686567E-2</v>
      </c>
      <c r="F10" s="1">
        <f>DEGREES(ATAN(D10))</f>
        <v>2.3076857349007764</v>
      </c>
      <c r="G10" s="18">
        <f>ROUND(F10,1)</f>
        <v>2.2999999999999998</v>
      </c>
      <c r="H10" s="13">
        <f>G10-3.624</f>
        <v>-1.3240000000000003</v>
      </c>
      <c r="I10" s="19">
        <f>ROUND(H10,1)*-1</f>
        <v>1.3</v>
      </c>
      <c r="J10" s="13">
        <f>SQRT((C10-0.7)^2+(302-B10)^2)+SQRT((25-C10)^2+(302)^2)</f>
        <v>603.48942824211917</v>
      </c>
      <c r="K10" s="19">
        <f t="shared" ref="K10:K73" si="1">20*LOG10(J10)+20*LOG10($C$3*1000000000)-147.55</f>
        <v>131.29075337773054</v>
      </c>
      <c r="L10" s="19">
        <v>8</v>
      </c>
      <c r="M10" s="19">
        <f>K10+L10</f>
        <v>139.29075337773054</v>
      </c>
      <c r="N10" s="19">
        <f>VLOOKUP(I10,'FS antenna gain'!$A$2:$B$902,2)</f>
        <v>33.647693750000954</v>
      </c>
      <c r="O10" s="19">
        <f>VLOOKUP(G10,'vehicle radar antenna gain'!$A$3:$M$903,9)</f>
        <v>-1.6133333333334008</v>
      </c>
      <c r="P10" s="19">
        <f t="shared" ref="P10:P73" si="2">$C$5+O10</f>
        <v>0.38666666666659921</v>
      </c>
      <c r="Q10" s="19">
        <f t="shared" ref="Q10:Q73" si="3">$C$4+O10</f>
        <v>5.3866666666665992</v>
      </c>
      <c r="R10" s="4">
        <f>P10-M10+N10</f>
        <v>-105.25639296106299</v>
      </c>
      <c r="S10" s="4">
        <f>Q10-M10+N10</f>
        <v>-100.25639296106299</v>
      </c>
      <c r="T10" s="4">
        <f t="shared" ref="T10:T73" si="4">-(R10-$K$4)</f>
        <v>15.256392961062986</v>
      </c>
      <c r="U10" s="4">
        <f t="shared" ref="U10:U73" si="5">-(S10-$K$5)</f>
        <v>35.256392961062986</v>
      </c>
    </row>
    <row r="11" spans="2:21" x14ac:dyDescent="0.25">
      <c r="B11" s="1">
        <v>2</v>
      </c>
      <c r="C11" s="1">
        <f t="shared" ref="C11:C74" si="6">((-25*B11)+7761.4)/(604 -B11)</f>
        <v>12.809634551495016</v>
      </c>
      <c r="D11" s="1">
        <f t="shared" si="0"/>
        <v>4.0365448504983387E-2</v>
      </c>
      <c r="E11" s="1">
        <f t="shared" ref="E11:E74" si="7">(25-C11)/302</f>
        <v>4.0365448504983394E-2</v>
      </c>
      <c r="F11" s="1">
        <f t="shared" ref="F11:F74" si="8">DEGREES(ATAN(D11))</f>
        <v>2.3115149452435246</v>
      </c>
      <c r="G11" s="18">
        <f t="shared" ref="G11:G74" si="9">ROUND(F11,1)</f>
        <v>2.2999999999999998</v>
      </c>
      <c r="H11" s="13">
        <f t="shared" ref="H11:H74" si="10">G11-3.624</f>
        <v>-1.3240000000000003</v>
      </c>
      <c r="I11" s="19">
        <f t="shared" ref="I11:I74" si="11">ROUND(H11,1)*-1</f>
        <v>1.3</v>
      </c>
      <c r="J11" s="13">
        <f t="shared" ref="J11:J74" si="12">SQRT((C11-0.7)^2+(302-B11)^2)+SQRT((25-C11)^2+(302)^2)</f>
        <v>602.49024058485793</v>
      </c>
      <c r="K11" s="19">
        <f t="shared" si="1"/>
        <v>131.27636037272572</v>
      </c>
      <c r="L11" s="19">
        <v>8</v>
      </c>
      <c r="M11" s="19">
        <f t="shared" ref="M11:M74" si="13">K11+L11</f>
        <v>139.27636037272572</v>
      </c>
      <c r="N11" s="19">
        <f>VLOOKUP(I11,'[1]FS antenna gain'!$A$2:$B$902,2)</f>
        <v>33.647693750000954</v>
      </c>
      <c r="O11" s="19">
        <f>VLOOKUP(G11,'vehicle radar antenna gain'!$A$3:$M$903,9)</f>
        <v>-1.6133333333334008</v>
      </c>
      <c r="P11" s="19">
        <f t="shared" si="2"/>
        <v>0.38666666666659921</v>
      </c>
      <c r="Q11" s="19">
        <f t="shared" si="3"/>
        <v>5.3866666666665992</v>
      </c>
      <c r="R11" s="4">
        <f t="shared" ref="R11:R74" si="14">P11-M11+N11</f>
        <v>-105.24199995605817</v>
      </c>
      <c r="S11" s="4">
        <f t="shared" ref="S11:S74" si="15">Q11-M11+N11</f>
        <v>-100.24199995605817</v>
      </c>
      <c r="T11" s="4">
        <f t="shared" si="4"/>
        <v>15.241999956058166</v>
      </c>
      <c r="U11" s="4">
        <f t="shared" si="5"/>
        <v>35.241999956058166</v>
      </c>
    </row>
    <row r="12" spans="2:21" x14ac:dyDescent="0.25">
      <c r="B12" s="1">
        <v>3</v>
      </c>
      <c r="C12" s="1">
        <f t="shared" si="6"/>
        <v>12.789351081530782</v>
      </c>
      <c r="D12" s="1">
        <f t="shared" si="0"/>
        <v>4.0432612312811984E-2</v>
      </c>
      <c r="E12" s="1">
        <f t="shared" si="7"/>
        <v>4.0432612312811977E-2</v>
      </c>
      <c r="F12" s="1">
        <f t="shared" si="8"/>
        <v>2.3153568776193345</v>
      </c>
      <c r="G12" s="18">
        <f t="shared" si="9"/>
        <v>2.2999999999999998</v>
      </c>
      <c r="H12" s="13">
        <f t="shared" si="10"/>
        <v>-1.3240000000000003</v>
      </c>
      <c r="I12" s="19">
        <f t="shared" si="11"/>
        <v>1.3</v>
      </c>
      <c r="J12" s="13">
        <f t="shared" si="12"/>
        <v>601.4910556275961</v>
      </c>
      <c r="K12" s="19">
        <f t="shared" si="1"/>
        <v>131.26194351710416</v>
      </c>
      <c r="L12" s="19">
        <v>8</v>
      </c>
      <c r="M12" s="19">
        <f t="shared" si="13"/>
        <v>139.26194351710416</v>
      </c>
      <c r="N12" s="19">
        <f>VLOOKUP(I12,'[1]FS antenna gain'!$A$2:$B$902,2)</f>
        <v>33.647693750000954</v>
      </c>
      <c r="O12" s="19">
        <f>VLOOKUP(G12,'vehicle radar antenna gain'!$A$3:$M$903,9)</f>
        <v>-1.6133333333334008</v>
      </c>
      <c r="P12" s="19">
        <f t="shared" si="2"/>
        <v>0.38666666666659921</v>
      </c>
      <c r="Q12" s="19">
        <f t="shared" si="3"/>
        <v>5.3866666666665992</v>
      </c>
      <c r="R12" s="4">
        <f t="shared" si="14"/>
        <v>-105.2275831004366</v>
      </c>
      <c r="S12" s="4">
        <f t="shared" si="15"/>
        <v>-100.2275831004366</v>
      </c>
      <c r="T12" s="4">
        <f t="shared" si="4"/>
        <v>15.227583100436604</v>
      </c>
      <c r="U12" s="4">
        <f t="shared" si="5"/>
        <v>35.227583100436604</v>
      </c>
    </row>
    <row r="13" spans="2:21" x14ac:dyDescent="0.25">
      <c r="B13" s="1">
        <v>4</v>
      </c>
      <c r="C13" s="1">
        <f t="shared" si="6"/>
        <v>12.769</v>
      </c>
      <c r="D13" s="1">
        <f t="shared" si="0"/>
        <v>4.0500000000000001E-2</v>
      </c>
      <c r="E13" s="1">
        <f t="shared" si="7"/>
        <v>4.0500000000000001E-2</v>
      </c>
      <c r="F13" s="1">
        <f t="shared" si="8"/>
        <v>2.3192115954998278</v>
      </c>
      <c r="G13" s="18">
        <f t="shared" si="9"/>
        <v>2.2999999999999998</v>
      </c>
      <c r="H13" s="13">
        <f t="shared" si="10"/>
        <v>-1.3240000000000003</v>
      </c>
      <c r="I13" s="19">
        <f t="shared" si="11"/>
        <v>1.3</v>
      </c>
      <c r="J13" s="13">
        <f t="shared" si="12"/>
        <v>600.49187338381194</v>
      </c>
      <c r="K13" s="19">
        <f t="shared" si="1"/>
        <v>131.2475027318194</v>
      </c>
      <c r="L13" s="19">
        <v>8</v>
      </c>
      <c r="M13" s="19">
        <f t="shared" si="13"/>
        <v>139.2475027318194</v>
      </c>
      <c r="N13" s="19">
        <f>VLOOKUP(I13,'[1]FS antenna gain'!$A$2:$B$902,2)</f>
        <v>33.647693750000954</v>
      </c>
      <c r="O13" s="19">
        <f>VLOOKUP(G13,'vehicle radar antenna gain'!$A$3:$M$903,9)</f>
        <v>-1.6133333333334008</v>
      </c>
      <c r="P13" s="19">
        <f t="shared" si="2"/>
        <v>0.38666666666659921</v>
      </c>
      <c r="Q13" s="19">
        <f t="shared" si="3"/>
        <v>5.3866666666665992</v>
      </c>
      <c r="R13" s="4">
        <f t="shared" si="14"/>
        <v>-105.21314231515184</v>
      </c>
      <c r="S13" s="4">
        <f t="shared" si="15"/>
        <v>-100.21314231515184</v>
      </c>
      <c r="T13" s="4">
        <f t="shared" si="4"/>
        <v>15.213142315151842</v>
      </c>
      <c r="U13" s="4">
        <f t="shared" si="5"/>
        <v>35.213142315151842</v>
      </c>
    </row>
    <row r="14" spans="2:21" x14ac:dyDescent="0.25">
      <c r="B14" s="1">
        <v>5</v>
      </c>
      <c r="C14" s="1">
        <f t="shared" si="6"/>
        <v>12.748580968280466</v>
      </c>
      <c r="D14" s="1">
        <f t="shared" si="0"/>
        <v>4.0567612687813018E-2</v>
      </c>
      <c r="E14" s="1">
        <f t="shared" si="7"/>
        <v>4.0567612687813025E-2</v>
      </c>
      <c r="F14" s="1">
        <f t="shared" si="8"/>
        <v>2.3230791627793224</v>
      </c>
      <c r="G14" s="18">
        <f t="shared" si="9"/>
        <v>2.2999999999999998</v>
      </c>
      <c r="H14" s="13">
        <f t="shared" si="10"/>
        <v>-1.3240000000000003</v>
      </c>
      <c r="I14" s="19">
        <f t="shared" si="11"/>
        <v>1.3</v>
      </c>
      <c r="J14" s="13">
        <f t="shared" si="12"/>
        <v>599.49269386707283</v>
      </c>
      <c r="K14" s="19">
        <f t="shared" si="1"/>
        <v>131.2330379374319</v>
      </c>
      <c r="L14" s="19">
        <v>8</v>
      </c>
      <c r="M14" s="19">
        <f t="shared" si="13"/>
        <v>139.2330379374319</v>
      </c>
      <c r="N14" s="19">
        <f>VLOOKUP(I14,'[1]FS antenna gain'!$A$2:$B$902,2)</f>
        <v>33.647693750000954</v>
      </c>
      <c r="O14" s="19">
        <f>VLOOKUP(G14,'vehicle radar antenna gain'!$A$3:$M$903,9)</f>
        <v>-1.6133333333334008</v>
      </c>
      <c r="P14" s="19">
        <f t="shared" si="2"/>
        <v>0.38666666666659921</v>
      </c>
      <c r="Q14" s="19">
        <f t="shared" si="3"/>
        <v>5.3866666666665992</v>
      </c>
      <c r="R14" s="4">
        <f t="shared" si="14"/>
        <v>-105.19867752076435</v>
      </c>
      <c r="S14" s="4">
        <f t="shared" si="15"/>
        <v>-100.19867752076435</v>
      </c>
      <c r="T14" s="4">
        <f t="shared" si="4"/>
        <v>15.198677520764349</v>
      </c>
      <c r="U14" s="4">
        <f t="shared" si="5"/>
        <v>35.198677520764349</v>
      </c>
    </row>
    <row r="15" spans="2:21" x14ac:dyDescent="0.25">
      <c r="B15" s="1">
        <v>6</v>
      </c>
      <c r="C15" s="1">
        <f t="shared" si="6"/>
        <v>12.728093645484948</v>
      </c>
      <c r="D15" s="1">
        <f t="shared" si="0"/>
        <v>4.0635451505016719E-2</v>
      </c>
      <c r="E15" s="1">
        <f t="shared" si="7"/>
        <v>4.0635451505016726E-2</v>
      </c>
      <c r="F15" s="1">
        <f t="shared" si="8"/>
        <v>2.3269596437783511</v>
      </c>
      <c r="G15" s="18">
        <f t="shared" si="9"/>
        <v>2.2999999999999998</v>
      </c>
      <c r="H15" s="13">
        <f t="shared" si="10"/>
        <v>-1.3240000000000003</v>
      </c>
      <c r="I15" s="19">
        <f t="shared" si="11"/>
        <v>1.3</v>
      </c>
      <c r="J15" s="13">
        <f t="shared" si="12"/>
        <v>598.49351709103757</v>
      </c>
      <c r="K15" s="19">
        <f t="shared" si="1"/>
        <v>131.21854905410652</v>
      </c>
      <c r="L15" s="19">
        <v>8</v>
      </c>
      <c r="M15" s="19">
        <f t="shared" si="13"/>
        <v>139.21854905410652</v>
      </c>
      <c r="N15" s="19">
        <f>VLOOKUP(I15,'[1]FS antenna gain'!$A$2:$B$902,2)</f>
        <v>33.647693750000954</v>
      </c>
      <c r="O15" s="19">
        <f>VLOOKUP(G15,'vehicle radar antenna gain'!$A$3:$M$903,9)</f>
        <v>-1.6133333333334008</v>
      </c>
      <c r="P15" s="19">
        <f t="shared" si="2"/>
        <v>0.38666666666659921</v>
      </c>
      <c r="Q15" s="19">
        <f t="shared" si="3"/>
        <v>5.3866666666665992</v>
      </c>
      <c r="R15" s="4">
        <f t="shared" si="14"/>
        <v>-105.18418863743896</v>
      </c>
      <c r="S15" s="4">
        <f t="shared" si="15"/>
        <v>-100.18418863743896</v>
      </c>
      <c r="T15" s="4">
        <f t="shared" si="4"/>
        <v>15.184188637438965</v>
      </c>
      <c r="U15" s="4">
        <f t="shared" si="5"/>
        <v>35.184188637438965</v>
      </c>
    </row>
    <row r="16" spans="2:21" x14ac:dyDescent="0.25">
      <c r="B16" s="1">
        <v>7</v>
      </c>
      <c r="C16" s="1">
        <f t="shared" si="6"/>
        <v>12.70753768844221</v>
      </c>
      <c r="D16" s="1">
        <f t="shared" si="0"/>
        <v>4.0703517587939698E-2</v>
      </c>
      <c r="E16" s="1">
        <f t="shared" si="7"/>
        <v>4.0703517587939698E-2</v>
      </c>
      <c r="F16" s="1">
        <f t="shared" si="8"/>
        <v>2.3308531032472199</v>
      </c>
      <c r="G16" s="18">
        <f t="shared" si="9"/>
        <v>2.2999999999999998</v>
      </c>
      <c r="H16" s="13">
        <f t="shared" si="10"/>
        <v>-1.3240000000000003</v>
      </c>
      <c r="I16" s="19">
        <f t="shared" si="11"/>
        <v>1.3</v>
      </c>
      <c r="J16" s="13">
        <f t="shared" si="12"/>
        <v>597.49434306945534</v>
      </c>
      <c r="K16" s="19">
        <f t="shared" si="1"/>
        <v>131.20403600161006</v>
      </c>
      <c r="L16" s="19">
        <v>8</v>
      </c>
      <c r="M16" s="19">
        <f t="shared" si="13"/>
        <v>139.20403600161006</v>
      </c>
      <c r="N16" s="19">
        <f>VLOOKUP(I16,'[1]FS antenna gain'!$A$2:$B$902,2)</f>
        <v>33.647693750000954</v>
      </c>
      <c r="O16" s="19">
        <f>VLOOKUP(G16,'vehicle radar antenna gain'!$A$3:$M$903,9)</f>
        <v>-1.6133333333334008</v>
      </c>
      <c r="P16" s="19">
        <f t="shared" si="2"/>
        <v>0.38666666666659921</v>
      </c>
      <c r="Q16" s="19">
        <f t="shared" si="3"/>
        <v>5.3866666666665992</v>
      </c>
      <c r="R16" s="4">
        <f t="shared" si="14"/>
        <v>-105.16967558494251</v>
      </c>
      <c r="S16" s="4">
        <f t="shared" si="15"/>
        <v>-100.16967558494251</v>
      </c>
      <c r="T16" s="4">
        <f t="shared" si="4"/>
        <v>15.16967558494251</v>
      </c>
      <c r="U16" s="4">
        <f t="shared" si="5"/>
        <v>35.16967558494251</v>
      </c>
    </row>
    <row r="17" spans="2:21" x14ac:dyDescent="0.25">
      <c r="B17" s="1">
        <v>8</v>
      </c>
      <c r="C17" s="1">
        <f t="shared" si="6"/>
        <v>12.686912751677852</v>
      </c>
      <c r="D17" s="1">
        <f t="shared" si="0"/>
        <v>4.0771812080536915E-2</v>
      </c>
      <c r="E17" s="1">
        <f t="shared" si="7"/>
        <v>4.0771812080536915E-2</v>
      </c>
      <c r="F17" s="1">
        <f t="shared" si="8"/>
        <v>2.3347596063696043</v>
      </c>
      <c r="G17" s="18">
        <f t="shared" si="9"/>
        <v>2.2999999999999998</v>
      </c>
      <c r="H17" s="13">
        <f t="shared" si="10"/>
        <v>-1.3240000000000003</v>
      </c>
      <c r="I17" s="19">
        <f t="shared" si="11"/>
        <v>1.3</v>
      </c>
      <c r="J17" s="13">
        <f t="shared" si="12"/>
        <v>596.49517181616818</v>
      </c>
      <c r="K17" s="19">
        <f t="shared" si="1"/>
        <v>131.18949869930844</v>
      </c>
      <c r="L17" s="19">
        <v>8</v>
      </c>
      <c r="M17" s="19">
        <f t="shared" si="13"/>
        <v>139.18949869930844</v>
      </c>
      <c r="N17" s="19">
        <f>VLOOKUP(I17,'[1]FS antenna gain'!$A$2:$B$902,2)</f>
        <v>33.647693750000954</v>
      </c>
      <c r="O17" s="19">
        <f>VLOOKUP(G17,'vehicle radar antenna gain'!$A$3:$M$903,9)</f>
        <v>-1.6133333333334008</v>
      </c>
      <c r="P17" s="19">
        <f t="shared" si="2"/>
        <v>0.38666666666659921</v>
      </c>
      <c r="Q17" s="19">
        <f t="shared" si="3"/>
        <v>5.3866666666665992</v>
      </c>
      <c r="R17" s="4">
        <f t="shared" si="14"/>
        <v>-105.15513828264089</v>
      </c>
      <c r="S17" s="4">
        <f t="shared" si="15"/>
        <v>-100.15513828264089</v>
      </c>
      <c r="T17" s="4">
        <f t="shared" si="4"/>
        <v>15.155138282640891</v>
      </c>
      <c r="U17" s="4">
        <f t="shared" si="5"/>
        <v>35.155138282640891</v>
      </c>
    </row>
    <row r="18" spans="2:21" x14ac:dyDescent="0.25">
      <c r="B18" s="1">
        <v>9</v>
      </c>
      <c r="C18" s="1">
        <f t="shared" si="6"/>
        <v>12.666218487394957</v>
      </c>
      <c r="D18" s="1">
        <f t="shared" si="0"/>
        <v>4.0840336134453779E-2</v>
      </c>
      <c r="E18" s="1">
        <f t="shared" si="7"/>
        <v>4.0840336134453786E-2</v>
      </c>
      <c r="F18" s="1">
        <f t="shared" si="8"/>
        <v>2.3386792187661749</v>
      </c>
      <c r="G18" s="18">
        <f t="shared" si="9"/>
        <v>2.2999999999999998</v>
      </c>
      <c r="H18" s="13">
        <f t="shared" si="10"/>
        <v>-1.3240000000000003</v>
      </c>
      <c r="I18" s="19">
        <f t="shared" si="11"/>
        <v>1.3</v>
      </c>
      <c r="J18" s="13">
        <f t="shared" si="12"/>
        <v>595.49600334511069</v>
      </c>
      <c r="K18" s="19">
        <f t="shared" si="1"/>
        <v>131.17493706616392</v>
      </c>
      <c r="L18" s="19">
        <v>8</v>
      </c>
      <c r="M18" s="19">
        <f t="shared" si="13"/>
        <v>139.17493706616392</v>
      </c>
      <c r="N18" s="19">
        <f>VLOOKUP(I18,'[1]FS antenna gain'!$A$2:$B$902,2)</f>
        <v>33.647693750000954</v>
      </c>
      <c r="O18" s="19">
        <f>VLOOKUP(G18,'vehicle radar antenna gain'!$A$3:$M$903,9)</f>
        <v>-1.6133333333334008</v>
      </c>
      <c r="P18" s="19">
        <f t="shared" si="2"/>
        <v>0.38666666666659921</v>
      </c>
      <c r="Q18" s="19">
        <f t="shared" si="3"/>
        <v>5.3866666666665992</v>
      </c>
      <c r="R18" s="4">
        <f t="shared" si="14"/>
        <v>-105.14057664949637</v>
      </c>
      <c r="S18" s="4">
        <f t="shared" si="15"/>
        <v>-100.14057664949637</v>
      </c>
      <c r="T18" s="4">
        <f t="shared" si="4"/>
        <v>15.140576649496367</v>
      </c>
      <c r="U18" s="4">
        <f t="shared" si="5"/>
        <v>35.140576649496367</v>
      </c>
    </row>
    <row r="19" spans="2:21" x14ac:dyDescent="0.25">
      <c r="B19" s="1">
        <v>10</v>
      </c>
      <c r="C19" s="1">
        <f t="shared" si="6"/>
        <v>12.645454545454545</v>
      </c>
      <c r="D19" s="1">
        <f t="shared" si="0"/>
        <v>4.0909090909090909E-2</v>
      </c>
      <c r="E19" s="1">
        <f t="shared" si="7"/>
        <v>4.0909090909090909E-2</v>
      </c>
      <c r="F19" s="1">
        <f t="shared" si="8"/>
        <v>2.3426120064982672</v>
      </c>
      <c r="G19" s="18">
        <f t="shared" si="9"/>
        <v>2.2999999999999998</v>
      </c>
      <c r="H19" s="13">
        <f t="shared" si="10"/>
        <v>-1.3240000000000003</v>
      </c>
      <c r="I19" s="19">
        <f t="shared" si="11"/>
        <v>1.3</v>
      </c>
      <c r="J19" s="13">
        <f t="shared" si="12"/>
        <v>594.49683767031092</v>
      </c>
      <c r="K19" s="19">
        <f t="shared" si="1"/>
        <v>131.16035102073272</v>
      </c>
      <c r="L19" s="19">
        <v>8</v>
      </c>
      <c r="M19" s="19">
        <f t="shared" si="13"/>
        <v>139.16035102073272</v>
      </c>
      <c r="N19" s="19">
        <f>VLOOKUP(I19,'[1]FS antenna gain'!$A$2:$B$902,2)</f>
        <v>33.647693750000954</v>
      </c>
      <c r="O19" s="19">
        <f>VLOOKUP(G19,'vehicle radar antenna gain'!$A$3:$M$903,9)</f>
        <v>-1.6133333333334008</v>
      </c>
      <c r="P19" s="19">
        <f t="shared" si="2"/>
        <v>0.38666666666659921</v>
      </c>
      <c r="Q19" s="19">
        <f t="shared" si="3"/>
        <v>5.3866666666665992</v>
      </c>
      <c r="R19" s="4">
        <f t="shared" si="14"/>
        <v>-105.12599060406517</v>
      </c>
      <c r="S19" s="4">
        <f t="shared" si="15"/>
        <v>-100.12599060406517</v>
      </c>
      <c r="T19" s="4">
        <f t="shared" si="4"/>
        <v>15.125990604065166</v>
      </c>
      <c r="U19" s="4">
        <f t="shared" si="5"/>
        <v>35.125990604065166</v>
      </c>
    </row>
    <row r="20" spans="2:21" x14ac:dyDescent="0.25">
      <c r="B20" s="1">
        <v>11</v>
      </c>
      <c r="C20" s="1">
        <f t="shared" si="6"/>
        <v>12.624620573355818</v>
      </c>
      <c r="D20" s="1">
        <f t="shared" si="0"/>
        <v>4.0978077571669477E-2</v>
      </c>
      <c r="E20" s="1">
        <f t="shared" si="7"/>
        <v>4.0978077571669477E-2</v>
      </c>
      <c r="F20" s="1">
        <f t="shared" si="8"/>
        <v>2.3465580360715825</v>
      </c>
      <c r="G20" s="18">
        <f t="shared" si="9"/>
        <v>2.2999999999999998</v>
      </c>
      <c r="H20" s="13">
        <f t="shared" si="10"/>
        <v>-1.3240000000000003</v>
      </c>
      <c r="I20" s="19">
        <f t="shared" si="11"/>
        <v>1.3</v>
      </c>
      <c r="J20" s="13">
        <f t="shared" si="12"/>
        <v>593.49767480589162</v>
      </c>
      <c r="K20" s="19">
        <f t="shared" si="1"/>
        <v>131.14574048116208</v>
      </c>
      <c r="L20" s="19">
        <v>8</v>
      </c>
      <c r="M20" s="19">
        <f t="shared" si="13"/>
        <v>139.14574048116208</v>
      </c>
      <c r="N20" s="19">
        <f>VLOOKUP(I20,'[1]FS antenna gain'!$A$2:$B$902,2)</f>
        <v>33.647693750000954</v>
      </c>
      <c r="O20" s="19">
        <f>VLOOKUP(G20,'vehicle radar antenna gain'!$A$3:$M$903,9)</f>
        <v>-1.6133333333334008</v>
      </c>
      <c r="P20" s="19">
        <f t="shared" si="2"/>
        <v>0.38666666666659921</v>
      </c>
      <c r="Q20" s="19">
        <f t="shared" si="3"/>
        <v>5.3866666666665992</v>
      </c>
      <c r="R20" s="4">
        <f t="shared" si="14"/>
        <v>-105.11138006449453</v>
      </c>
      <c r="S20" s="4">
        <f t="shared" si="15"/>
        <v>-100.11138006449453</v>
      </c>
      <c r="T20" s="4">
        <f t="shared" si="4"/>
        <v>15.111380064494526</v>
      </c>
      <c r="U20" s="4">
        <f t="shared" si="5"/>
        <v>35.111380064494526</v>
      </c>
    </row>
    <row r="21" spans="2:21" x14ac:dyDescent="0.25">
      <c r="B21" s="1">
        <v>12</v>
      </c>
      <c r="C21" s="1">
        <f t="shared" si="6"/>
        <v>12.603716216216215</v>
      </c>
      <c r="D21" s="1">
        <f t="shared" si="0"/>
        <v>4.1047297297297294E-2</v>
      </c>
      <c r="E21" s="1">
        <f t="shared" si="7"/>
        <v>4.1047297297297301E-2</v>
      </c>
      <c r="F21" s="1">
        <f t="shared" si="8"/>
        <v>2.3505173744399301</v>
      </c>
      <c r="G21" s="18">
        <f t="shared" si="9"/>
        <v>2.4</v>
      </c>
      <c r="H21" s="13">
        <f t="shared" si="10"/>
        <v>-1.2240000000000002</v>
      </c>
      <c r="I21" s="19">
        <f t="shared" si="11"/>
        <v>1.2</v>
      </c>
      <c r="J21" s="13">
        <f t="shared" si="12"/>
        <v>592.49851476607091</v>
      </c>
      <c r="K21" s="19">
        <f t="shared" si="1"/>
        <v>131.13110536518758</v>
      </c>
      <c r="L21" s="19">
        <v>8</v>
      </c>
      <c r="M21" s="19">
        <f t="shared" si="13"/>
        <v>139.13110536518758</v>
      </c>
      <c r="N21" s="19">
        <f>VLOOKUP(I21,'[1]FS antenna gain'!$A$2:$B$902,2)</f>
        <v>36.58799374999893</v>
      </c>
      <c r="O21" s="19">
        <f>VLOOKUP(G21,'vehicle radar antenna gain'!$A$3:$M$903,9)</f>
        <v>-1.7633333333333994</v>
      </c>
      <c r="P21" s="19">
        <f t="shared" si="2"/>
        <v>0.23666666666660063</v>
      </c>
      <c r="Q21" s="19">
        <f t="shared" si="3"/>
        <v>5.2366666666666006</v>
      </c>
      <c r="R21" s="4">
        <f t="shared" si="14"/>
        <v>-102.30644494852206</v>
      </c>
      <c r="S21" s="4">
        <f t="shared" si="15"/>
        <v>-97.306444948522056</v>
      </c>
      <c r="T21" s="4">
        <f t="shared" si="4"/>
        <v>12.306444948522056</v>
      </c>
      <c r="U21" s="4">
        <f t="shared" si="5"/>
        <v>32.306444948522056</v>
      </c>
    </row>
    <row r="22" spans="2:21" x14ac:dyDescent="0.25">
      <c r="B22" s="1">
        <v>13</v>
      </c>
      <c r="C22" s="1">
        <f t="shared" si="6"/>
        <v>12.582741116751269</v>
      </c>
      <c r="D22" s="1">
        <f t="shared" si="0"/>
        <v>4.1116751269035537E-2</v>
      </c>
      <c r="E22" s="1">
        <f t="shared" si="7"/>
        <v>4.1116751269035537E-2</v>
      </c>
      <c r="F22" s="1">
        <f t="shared" si="8"/>
        <v>2.3544900890090035</v>
      </c>
      <c r="G22" s="18">
        <f t="shared" si="9"/>
        <v>2.4</v>
      </c>
      <c r="H22" s="13">
        <f t="shared" si="10"/>
        <v>-1.2240000000000002</v>
      </c>
      <c r="I22" s="19">
        <f t="shared" si="11"/>
        <v>1.2</v>
      </c>
      <c r="J22" s="13">
        <f t="shared" si="12"/>
        <v>591.49935756516254</v>
      </c>
      <c r="K22" s="19">
        <f t="shared" si="1"/>
        <v>131.11644559013041</v>
      </c>
      <c r="L22" s="19">
        <v>8</v>
      </c>
      <c r="M22" s="19">
        <f t="shared" si="13"/>
        <v>139.11644559013041</v>
      </c>
      <c r="N22" s="19">
        <f>VLOOKUP(I22,'[1]FS antenna gain'!$A$2:$B$902,2)</f>
        <v>36.58799374999893</v>
      </c>
      <c r="O22" s="19">
        <f>VLOOKUP(G22,'vehicle radar antenna gain'!$A$3:$M$903,9)</f>
        <v>-1.7633333333333994</v>
      </c>
      <c r="P22" s="19">
        <f t="shared" si="2"/>
        <v>0.23666666666660063</v>
      </c>
      <c r="Q22" s="19">
        <f t="shared" si="3"/>
        <v>5.2366666666666006</v>
      </c>
      <c r="R22" s="4">
        <f t="shared" si="14"/>
        <v>-102.29178517346489</v>
      </c>
      <c r="S22" s="4">
        <f t="shared" si="15"/>
        <v>-97.291785173464888</v>
      </c>
      <c r="T22" s="4">
        <f t="shared" si="4"/>
        <v>12.291785173464888</v>
      </c>
      <c r="U22" s="4">
        <f t="shared" si="5"/>
        <v>32.291785173464888</v>
      </c>
    </row>
    <row r="23" spans="2:21" x14ac:dyDescent="0.25">
      <c r="B23" s="1">
        <v>14</v>
      </c>
      <c r="C23" s="1">
        <f t="shared" si="6"/>
        <v>12.561694915254236</v>
      </c>
      <c r="D23" s="1">
        <f t="shared" si="0"/>
        <v>4.1186440677966098E-2</v>
      </c>
      <c r="E23" s="1">
        <f t="shared" si="7"/>
        <v>4.1186440677966105E-2</v>
      </c>
      <c r="F23" s="1">
        <f t="shared" si="8"/>
        <v>2.3584762476401981</v>
      </c>
      <c r="G23" s="18">
        <f t="shared" si="9"/>
        <v>2.4</v>
      </c>
      <c r="H23" s="13">
        <f t="shared" si="10"/>
        <v>-1.2240000000000002</v>
      </c>
      <c r="I23" s="19">
        <f t="shared" si="11"/>
        <v>1.2</v>
      </c>
      <c r="J23" s="13">
        <f t="shared" si="12"/>
        <v>590.50020321757722</v>
      </c>
      <c r="K23" s="19">
        <f t="shared" si="1"/>
        <v>131.10176107289448</v>
      </c>
      <c r="L23" s="19">
        <v>8</v>
      </c>
      <c r="M23" s="19">
        <f t="shared" si="13"/>
        <v>139.10176107289448</v>
      </c>
      <c r="N23" s="19">
        <f>VLOOKUP(I23,'[1]FS antenna gain'!$A$2:$B$902,2)</f>
        <v>36.58799374999893</v>
      </c>
      <c r="O23" s="19">
        <f>VLOOKUP(G23,'vehicle radar antenna gain'!$A$3:$M$903,9)</f>
        <v>-1.7633333333333994</v>
      </c>
      <c r="P23" s="19">
        <f t="shared" si="2"/>
        <v>0.23666666666660063</v>
      </c>
      <c r="Q23" s="19">
        <f t="shared" si="3"/>
        <v>5.2366666666666006</v>
      </c>
      <c r="R23" s="4">
        <f t="shared" si="14"/>
        <v>-102.27710065622895</v>
      </c>
      <c r="S23" s="4">
        <f t="shared" si="15"/>
        <v>-97.277100656228953</v>
      </c>
      <c r="T23" s="4">
        <f t="shared" si="4"/>
        <v>12.277100656228953</v>
      </c>
      <c r="U23" s="4">
        <f t="shared" si="5"/>
        <v>32.277100656228953</v>
      </c>
    </row>
    <row r="24" spans="2:21" x14ac:dyDescent="0.25">
      <c r="B24" s="1">
        <v>15</v>
      </c>
      <c r="C24" s="1">
        <f t="shared" si="6"/>
        <v>12.54057724957555</v>
      </c>
      <c r="D24" s="1">
        <f t="shared" si="0"/>
        <v>4.125636672325976E-2</v>
      </c>
      <c r="E24" s="1">
        <f t="shared" si="7"/>
        <v>4.1256366723259767E-2</v>
      </c>
      <c r="F24" s="1">
        <f t="shared" si="8"/>
        <v>2.3624759186544688</v>
      </c>
      <c r="G24" s="18">
        <f t="shared" si="9"/>
        <v>2.4</v>
      </c>
      <c r="H24" s="13">
        <f t="shared" si="10"/>
        <v>-1.2240000000000002</v>
      </c>
      <c r="I24" s="19">
        <f t="shared" si="11"/>
        <v>1.2</v>
      </c>
      <c r="J24" s="13">
        <f t="shared" si="12"/>
        <v>589.50105173782345</v>
      </c>
      <c r="K24" s="19">
        <f t="shared" si="1"/>
        <v>131.08705172996372</v>
      </c>
      <c r="L24" s="19">
        <v>8</v>
      </c>
      <c r="M24" s="19">
        <f t="shared" si="13"/>
        <v>139.08705172996372</v>
      </c>
      <c r="N24" s="19">
        <f>VLOOKUP(I24,'[1]FS antenna gain'!$A$2:$B$902,2)</f>
        <v>36.58799374999893</v>
      </c>
      <c r="O24" s="19">
        <f>VLOOKUP(G24,'vehicle radar antenna gain'!$A$3:$M$903,9)</f>
        <v>-1.7633333333333994</v>
      </c>
      <c r="P24" s="19">
        <f t="shared" si="2"/>
        <v>0.23666666666660063</v>
      </c>
      <c r="Q24" s="19">
        <f t="shared" si="3"/>
        <v>5.2366666666666006</v>
      </c>
      <c r="R24" s="4">
        <f t="shared" si="14"/>
        <v>-102.2623913132982</v>
      </c>
      <c r="S24" s="4">
        <f t="shared" si="15"/>
        <v>-97.262391313298195</v>
      </c>
      <c r="T24" s="4">
        <f t="shared" si="4"/>
        <v>12.262391313298195</v>
      </c>
      <c r="U24" s="4">
        <f t="shared" si="5"/>
        <v>32.262391313298195</v>
      </c>
    </row>
    <row r="25" spans="2:21" x14ac:dyDescent="0.25">
      <c r="B25" s="1">
        <v>16</v>
      </c>
      <c r="C25" s="1">
        <f t="shared" si="6"/>
        <v>12.51938775510204</v>
      </c>
      <c r="D25" s="1">
        <f t="shared" si="0"/>
        <v>4.1326530612244894E-2</v>
      </c>
      <c r="E25" s="1">
        <f t="shared" si="7"/>
        <v>4.1326530612244901E-2</v>
      </c>
      <c r="F25" s="1">
        <f t="shared" si="8"/>
        <v>2.3664891708362199</v>
      </c>
      <c r="G25" s="18">
        <f t="shared" si="9"/>
        <v>2.4</v>
      </c>
      <c r="H25" s="13">
        <f t="shared" si="10"/>
        <v>-1.2240000000000002</v>
      </c>
      <c r="I25" s="19">
        <f t="shared" si="11"/>
        <v>1.2</v>
      </c>
      <c r="J25" s="13">
        <f t="shared" si="12"/>
        <v>588.50190314050815</v>
      </c>
      <c r="K25" s="19">
        <f t="shared" si="1"/>
        <v>131.07231747739934</v>
      </c>
      <c r="L25" s="19">
        <v>8</v>
      </c>
      <c r="M25" s="19">
        <f t="shared" si="13"/>
        <v>139.07231747739934</v>
      </c>
      <c r="N25" s="19">
        <f>VLOOKUP(I25,'[1]FS antenna gain'!$A$2:$B$902,2)</f>
        <v>36.58799374999893</v>
      </c>
      <c r="O25" s="19">
        <f>VLOOKUP(G25,'vehicle radar antenna gain'!$A$3:$M$903,9)</f>
        <v>-1.7633333333333994</v>
      </c>
      <c r="P25" s="19">
        <f t="shared" si="2"/>
        <v>0.23666666666660063</v>
      </c>
      <c r="Q25" s="19">
        <f t="shared" si="3"/>
        <v>5.2366666666666006</v>
      </c>
      <c r="R25" s="4">
        <f t="shared" si="14"/>
        <v>-102.24765706073381</v>
      </c>
      <c r="S25" s="4">
        <f t="shared" si="15"/>
        <v>-97.247657060733815</v>
      </c>
      <c r="T25" s="4">
        <f t="shared" si="4"/>
        <v>12.247657060733815</v>
      </c>
      <c r="U25" s="4">
        <f t="shared" si="5"/>
        <v>32.247657060733815</v>
      </c>
    </row>
    <row r="26" spans="2:21" x14ac:dyDescent="0.25">
      <c r="B26" s="1">
        <v>17</v>
      </c>
      <c r="C26" s="1">
        <f t="shared" si="6"/>
        <v>12.498126064735946</v>
      </c>
      <c r="D26" s="1">
        <f t="shared" si="0"/>
        <v>4.1396933560477002E-2</v>
      </c>
      <c r="E26" s="1">
        <f t="shared" si="7"/>
        <v>4.1396933560477002E-2</v>
      </c>
      <c r="F26" s="1">
        <f t="shared" si="8"/>
        <v>2.3705160734372424</v>
      </c>
      <c r="G26" s="18">
        <f t="shared" si="9"/>
        <v>2.4</v>
      </c>
      <c r="H26" s="13">
        <f t="shared" si="10"/>
        <v>-1.2240000000000002</v>
      </c>
      <c r="I26" s="19">
        <f t="shared" si="11"/>
        <v>1.2</v>
      </c>
      <c r="J26" s="13">
        <f t="shared" si="12"/>
        <v>587.50275744033752</v>
      </c>
      <c r="K26" s="19">
        <f t="shared" si="1"/>
        <v>131.05755823083666</v>
      </c>
      <c r="L26" s="19">
        <v>8</v>
      </c>
      <c r="M26" s="19">
        <f t="shared" si="13"/>
        <v>139.05755823083666</v>
      </c>
      <c r="N26" s="19">
        <f>VLOOKUP(I26,'[1]FS antenna gain'!$A$2:$B$902,2)</f>
        <v>36.58799374999893</v>
      </c>
      <c r="O26" s="19">
        <f>VLOOKUP(G26,'vehicle radar antenna gain'!$A$3:$M$903,9)</f>
        <v>-1.7633333333333994</v>
      </c>
      <c r="P26" s="19">
        <f t="shared" si="2"/>
        <v>0.23666666666660063</v>
      </c>
      <c r="Q26" s="19">
        <f t="shared" si="3"/>
        <v>5.2366666666666006</v>
      </c>
      <c r="R26" s="4">
        <f t="shared" si="14"/>
        <v>-102.23289781417114</v>
      </c>
      <c r="S26" s="4">
        <f t="shared" si="15"/>
        <v>-97.232897814171139</v>
      </c>
      <c r="T26" s="4">
        <f t="shared" si="4"/>
        <v>12.232897814171139</v>
      </c>
      <c r="U26" s="4">
        <f t="shared" si="5"/>
        <v>32.232897814171139</v>
      </c>
    </row>
    <row r="27" spans="2:21" x14ac:dyDescent="0.25">
      <c r="B27" s="1">
        <v>18</v>
      </c>
      <c r="C27" s="1">
        <f t="shared" si="6"/>
        <v>12.476791808873719</v>
      </c>
      <c r="D27" s="1">
        <f t="shared" si="0"/>
        <v>4.1467576791808868E-2</v>
      </c>
      <c r="E27" s="1">
        <f t="shared" si="7"/>
        <v>4.1467576791808881E-2</v>
      </c>
      <c r="F27" s="1">
        <f t="shared" si="8"/>
        <v>2.3745566961806879</v>
      </c>
      <c r="G27" s="18">
        <f t="shared" si="9"/>
        <v>2.4</v>
      </c>
      <c r="H27" s="13">
        <f t="shared" si="10"/>
        <v>-1.2240000000000002</v>
      </c>
      <c r="I27" s="19">
        <f t="shared" si="11"/>
        <v>1.2</v>
      </c>
      <c r="J27" s="13">
        <f t="shared" si="12"/>
        <v>586.5036146521179</v>
      </c>
      <c r="K27" s="19">
        <f t="shared" si="1"/>
        <v>131.04277390548253</v>
      </c>
      <c r="L27" s="19">
        <v>8</v>
      </c>
      <c r="M27" s="19">
        <f t="shared" si="13"/>
        <v>139.04277390548253</v>
      </c>
      <c r="N27" s="19">
        <f>VLOOKUP(I27,'[1]FS antenna gain'!$A$2:$B$902,2)</f>
        <v>36.58799374999893</v>
      </c>
      <c r="O27" s="19">
        <f>VLOOKUP(G27,'vehicle radar antenna gain'!$A$3:$M$903,9)</f>
        <v>-1.7633333333333994</v>
      </c>
      <c r="P27" s="19">
        <f t="shared" si="2"/>
        <v>0.23666666666660063</v>
      </c>
      <c r="Q27" s="19">
        <f t="shared" si="3"/>
        <v>5.2366666666666006</v>
      </c>
      <c r="R27" s="4">
        <f t="shared" si="14"/>
        <v>-102.21811348881701</v>
      </c>
      <c r="S27" s="4">
        <f t="shared" si="15"/>
        <v>-97.218113488817011</v>
      </c>
      <c r="T27" s="4">
        <f t="shared" si="4"/>
        <v>12.218113488817011</v>
      </c>
      <c r="U27" s="4">
        <f t="shared" si="5"/>
        <v>32.218113488817011</v>
      </c>
    </row>
    <row r="28" spans="2:21" x14ac:dyDescent="0.25">
      <c r="B28" s="1">
        <v>19</v>
      </c>
      <c r="C28" s="1">
        <f t="shared" si="6"/>
        <v>12.455384615384615</v>
      </c>
      <c r="D28" s="1">
        <f t="shared" si="0"/>
        <v>4.1538461538461538E-2</v>
      </c>
      <c r="E28" s="1">
        <f t="shared" si="7"/>
        <v>4.1538461538461538E-2</v>
      </c>
      <c r="F28" s="1">
        <f t="shared" si="8"/>
        <v>2.3786111092650848</v>
      </c>
      <c r="G28" s="18">
        <f t="shared" si="9"/>
        <v>2.4</v>
      </c>
      <c r="H28" s="13">
        <f t="shared" si="10"/>
        <v>-1.2240000000000002</v>
      </c>
      <c r="I28" s="19">
        <f t="shared" si="11"/>
        <v>1.2</v>
      </c>
      <c r="J28" s="13">
        <f t="shared" si="12"/>
        <v>585.50447479075683</v>
      </c>
      <c r="K28" s="19">
        <f t="shared" si="1"/>
        <v>131.02796441611241</v>
      </c>
      <c r="L28" s="19">
        <v>8</v>
      </c>
      <c r="M28" s="19">
        <f t="shared" si="13"/>
        <v>139.02796441611241</v>
      </c>
      <c r="N28" s="19">
        <f>VLOOKUP(I28,'[1]FS antenna gain'!$A$2:$B$902,2)</f>
        <v>36.58799374999893</v>
      </c>
      <c r="O28" s="19">
        <f>VLOOKUP(G28,'vehicle radar antenna gain'!$A$3:$M$903,9)</f>
        <v>-1.7633333333333994</v>
      </c>
      <c r="P28" s="19">
        <f t="shared" si="2"/>
        <v>0.23666666666660063</v>
      </c>
      <c r="Q28" s="19">
        <f t="shared" si="3"/>
        <v>5.2366666666666006</v>
      </c>
      <c r="R28" s="4">
        <f t="shared" si="14"/>
        <v>-102.20330399944689</v>
      </c>
      <c r="S28" s="4">
        <f t="shared" si="15"/>
        <v>-97.203303999446888</v>
      </c>
      <c r="T28" s="4">
        <f t="shared" si="4"/>
        <v>12.203303999446888</v>
      </c>
      <c r="U28" s="4">
        <f t="shared" si="5"/>
        <v>32.203303999446888</v>
      </c>
    </row>
    <row r="29" spans="2:21" x14ac:dyDescent="0.25">
      <c r="B29" s="1">
        <v>20</v>
      </c>
      <c r="C29" s="1">
        <f t="shared" si="6"/>
        <v>12.43390410958904</v>
      </c>
      <c r="D29" s="1">
        <f t="shared" si="0"/>
        <v>4.1609589041095893E-2</v>
      </c>
      <c r="E29" s="1">
        <f t="shared" si="7"/>
        <v>4.1609589041095893E-2</v>
      </c>
      <c r="F29" s="1">
        <f t="shared" si="8"/>
        <v>2.382679383368389</v>
      </c>
      <c r="G29" s="18">
        <f t="shared" si="9"/>
        <v>2.4</v>
      </c>
      <c r="H29" s="13">
        <f t="shared" si="10"/>
        <v>-1.2240000000000002</v>
      </c>
      <c r="I29" s="19">
        <f t="shared" si="11"/>
        <v>1.2</v>
      </c>
      <c r="J29" s="13">
        <f t="shared" si="12"/>
        <v>584.50533787126358</v>
      </c>
      <c r="K29" s="19">
        <f t="shared" si="1"/>
        <v>131.01312967706724</v>
      </c>
      <c r="L29" s="19">
        <v>8</v>
      </c>
      <c r="M29" s="19">
        <f t="shared" si="13"/>
        <v>139.01312967706724</v>
      </c>
      <c r="N29" s="19">
        <f>VLOOKUP(I29,'[1]FS antenna gain'!$A$2:$B$902,2)</f>
        <v>36.58799374999893</v>
      </c>
      <c r="O29" s="19">
        <f>VLOOKUP(G29,'vehicle radar antenna gain'!$A$3:$M$903,9)</f>
        <v>-1.7633333333333994</v>
      </c>
      <c r="P29" s="19">
        <f t="shared" si="2"/>
        <v>0.23666666666660063</v>
      </c>
      <c r="Q29" s="19">
        <f t="shared" si="3"/>
        <v>5.2366666666666006</v>
      </c>
      <c r="R29" s="4">
        <f t="shared" si="14"/>
        <v>-102.18846926040172</v>
      </c>
      <c r="S29" s="4">
        <f t="shared" si="15"/>
        <v>-97.188469260401718</v>
      </c>
      <c r="T29" s="4">
        <f t="shared" si="4"/>
        <v>12.188469260401718</v>
      </c>
      <c r="U29" s="4">
        <f t="shared" si="5"/>
        <v>32.188469260401718</v>
      </c>
    </row>
    <row r="30" spans="2:21" x14ac:dyDescent="0.25">
      <c r="B30" s="1">
        <v>21</v>
      </c>
      <c r="C30" s="1">
        <f t="shared" si="6"/>
        <v>12.412349914236707</v>
      </c>
      <c r="D30" s="1">
        <f t="shared" si="0"/>
        <v>4.1680960548885079E-2</v>
      </c>
      <c r="E30" s="1">
        <f t="shared" si="7"/>
        <v>4.1680960548885079E-2</v>
      </c>
      <c r="F30" s="1">
        <f t="shared" si="8"/>
        <v>2.386761589652088</v>
      </c>
      <c r="G30" s="18">
        <f t="shared" si="9"/>
        <v>2.4</v>
      </c>
      <c r="H30" s="13">
        <f t="shared" si="10"/>
        <v>-1.2240000000000002</v>
      </c>
      <c r="I30" s="19">
        <f t="shared" si="11"/>
        <v>1.2</v>
      </c>
      <c r="J30" s="13">
        <f t="shared" si="12"/>
        <v>583.50620390875019</v>
      </c>
      <c r="K30" s="19">
        <f t="shared" si="1"/>
        <v>130.99826960225056</v>
      </c>
      <c r="L30" s="19">
        <v>8</v>
      </c>
      <c r="M30" s="19">
        <f t="shared" si="13"/>
        <v>138.99826960225056</v>
      </c>
      <c r="N30" s="19">
        <f>VLOOKUP(I30,'[1]FS antenna gain'!$A$2:$B$902,2)</f>
        <v>36.58799374999893</v>
      </c>
      <c r="O30" s="19">
        <f>VLOOKUP(G30,'vehicle radar antenna gain'!$A$3:$M$903,9)</f>
        <v>-1.7633333333333994</v>
      </c>
      <c r="P30" s="19">
        <f t="shared" si="2"/>
        <v>0.23666666666660063</v>
      </c>
      <c r="Q30" s="19">
        <f t="shared" si="3"/>
        <v>5.2366666666666006</v>
      </c>
      <c r="R30" s="4">
        <f t="shared" si="14"/>
        <v>-102.17360918558504</v>
      </c>
      <c r="S30" s="4">
        <f t="shared" si="15"/>
        <v>-97.173609185585036</v>
      </c>
      <c r="T30" s="4">
        <f t="shared" si="4"/>
        <v>12.173609185585036</v>
      </c>
      <c r="U30" s="4">
        <f t="shared" si="5"/>
        <v>32.173609185585036</v>
      </c>
    </row>
    <row r="31" spans="2:21" x14ac:dyDescent="0.25">
      <c r="B31" s="1">
        <v>22</v>
      </c>
      <c r="C31" s="1">
        <f t="shared" si="6"/>
        <v>12.390721649484535</v>
      </c>
      <c r="D31" s="1">
        <f t="shared" si="0"/>
        <v>4.1752577319587626E-2</v>
      </c>
      <c r="E31" s="1">
        <f t="shared" si="7"/>
        <v>4.1752577319587633E-2</v>
      </c>
      <c r="F31" s="1">
        <f t="shared" si="8"/>
        <v>2.3908577997653362</v>
      </c>
      <c r="G31" s="18">
        <f t="shared" si="9"/>
        <v>2.4</v>
      </c>
      <c r="H31" s="13">
        <f t="shared" si="10"/>
        <v>-1.2240000000000002</v>
      </c>
      <c r="I31" s="19">
        <f t="shared" si="11"/>
        <v>1.2</v>
      </c>
      <c r="J31" s="13">
        <f t="shared" si="12"/>
        <v>582.50707291843253</v>
      </c>
      <c r="K31" s="19">
        <f t="shared" si="1"/>
        <v>130.98338410512577</v>
      </c>
      <c r="L31" s="19">
        <v>8</v>
      </c>
      <c r="M31" s="19">
        <f t="shared" si="13"/>
        <v>138.98338410512577</v>
      </c>
      <c r="N31" s="19">
        <f>VLOOKUP(I31,'[1]FS antenna gain'!$A$2:$B$902,2)</f>
        <v>36.58799374999893</v>
      </c>
      <c r="O31" s="19">
        <f>VLOOKUP(G31,'vehicle radar antenna gain'!$A$3:$M$903,9)</f>
        <v>-1.7633333333333994</v>
      </c>
      <c r="P31" s="19">
        <f t="shared" si="2"/>
        <v>0.23666666666660063</v>
      </c>
      <c r="Q31" s="19">
        <f t="shared" si="3"/>
        <v>5.2366666666666006</v>
      </c>
      <c r="R31" s="4">
        <f t="shared" si="14"/>
        <v>-102.15872368846024</v>
      </c>
      <c r="S31" s="4">
        <f t="shared" si="15"/>
        <v>-97.158723688460242</v>
      </c>
      <c r="T31" s="4">
        <f t="shared" si="4"/>
        <v>12.158723688460242</v>
      </c>
      <c r="U31" s="4">
        <f t="shared" si="5"/>
        <v>32.158723688460242</v>
      </c>
    </row>
    <row r="32" spans="2:21" x14ac:dyDescent="0.25">
      <c r="B32" s="1">
        <v>23</v>
      </c>
      <c r="C32" s="1">
        <f t="shared" si="6"/>
        <v>12.369018932874354</v>
      </c>
      <c r="D32" s="1">
        <f t="shared" si="0"/>
        <v>4.1824440619621345E-2</v>
      </c>
      <c r="E32" s="1">
        <f t="shared" si="7"/>
        <v>4.1824440619621345E-2</v>
      </c>
      <c r="F32" s="1">
        <f t="shared" si="8"/>
        <v>2.3949680858491411</v>
      </c>
      <c r="G32" s="18">
        <f t="shared" si="9"/>
        <v>2.4</v>
      </c>
      <c r="H32" s="13">
        <f t="shared" si="10"/>
        <v>-1.2240000000000002</v>
      </c>
      <c r="I32" s="19">
        <f t="shared" si="11"/>
        <v>1.2</v>
      </c>
      <c r="J32" s="13">
        <f t="shared" si="12"/>
        <v>581.50794491563056</v>
      </c>
      <c r="K32" s="19">
        <f t="shared" si="1"/>
        <v>130.96847309871271</v>
      </c>
      <c r="L32" s="19">
        <v>8</v>
      </c>
      <c r="M32" s="19">
        <f t="shared" si="13"/>
        <v>138.96847309871271</v>
      </c>
      <c r="N32" s="19">
        <f>VLOOKUP(I32,'[1]FS antenna gain'!$A$2:$B$902,2)</f>
        <v>36.58799374999893</v>
      </c>
      <c r="O32" s="19">
        <f>VLOOKUP(G32,'vehicle radar antenna gain'!$A$3:$M$903,9)</f>
        <v>-1.7633333333333994</v>
      </c>
      <c r="P32" s="19">
        <f t="shared" si="2"/>
        <v>0.23666666666660063</v>
      </c>
      <c r="Q32" s="19">
        <f t="shared" si="3"/>
        <v>5.2366666666666006</v>
      </c>
      <c r="R32" s="4">
        <f t="shared" si="14"/>
        <v>-102.14381268204718</v>
      </c>
      <c r="S32" s="4">
        <f t="shared" si="15"/>
        <v>-97.143812682047184</v>
      </c>
      <c r="T32" s="4">
        <f t="shared" si="4"/>
        <v>12.143812682047184</v>
      </c>
      <c r="U32" s="4">
        <f t="shared" si="5"/>
        <v>32.143812682047184</v>
      </c>
    </row>
    <row r="33" spans="2:21" x14ac:dyDescent="0.25">
      <c r="B33" s="1">
        <v>24</v>
      </c>
      <c r="C33" s="1">
        <f t="shared" si="6"/>
        <v>12.347241379310343</v>
      </c>
      <c r="D33" s="1">
        <f t="shared" si="0"/>
        <v>4.1896551724137927E-2</v>
      </c>
      <c r="E33" s="1">
        <f t="shared" si="7"/>
        <v>4.1896551724137934E-2</v>
      </c>
      <c r="F33" s="1">
        <f t="shared" si="8"/>
        <v>2.3990925205405826</v>
      </c>
      <c r="G33" s="18">
        <f t="shared" si="9"/>
        <v>2.4</v>
      </c>
      <c r="H33" s="13">
        <f t="shared" si="10"/>
        <v>-1.2240000000000002</v>
      </c>
      <c r="I33" s="19">
        <f t="shared" si="11"/>
        <v>1.2</v>
      </c>
      <c r="J33" s="13">
        <f t="shared" si="12"/>
        <v>580.50881991577012</v>
      </c>
      <c r="K33" s="19">
        <f t="shared" si="1"/>
        <v>130.95353649558496</v>
      </c>
      <c r="L33" s="19">
        <v>8</v>
      </c>
      <c r="M33" s="19">
        <f t="shared" si="13"/>
        <v>138.95353649558496</v>
      </c>
      <c r="N33" s="19">
        <f>VLOOKUP(I33,'[1]FS antenna gain'!$A$2:$B$902,2)</f>
        <v>36.58799374999893</v>
      </c>
      <c r="O33" s="19">
        <f>VLOOKUP(G33,'vehicle radar antenna gain'!$A$3:$M$903,9)</f>
        <v>-1.7633333333333994</v>
      </c>
      <c r="P33" s="19">
        <f t="shared" si="2"/>
        <v>0.23666666666660063</v>
      </c>
      <c r="Q33" s="19">
        <f t="shared" si="3"/>
        <v>5.2366666666666006</v>
      </c>
      <c r="R33" s="4">
        <f t="shared" si="14"/>
        <v>-102.12887607891943</v>
      </c>
      <c r="S33" s="4">
        <f t="shared" si="15"/>
        <v>-97.128876078919433</v>
      </c>
      <c r="T33" s="4">
        <f t="shared" si="4"/>
        <v>12.128876078919433</v>
      </c>
      <c r="U33" s="4">
        <f t="shared" si="5"/>
        <v>32.128876078919433</v>
      </c>
    </row>
    <row r="34" spans="2:21" x14ac:dyDescent="0.25">
      <c r="B34" s="1">
        <v>25</v>
      </c>
      <c r="C34" s="1">
        <f t="shared" si="6"/>
        <v>12.325388601036268</v>
      </c>
      <c r="D34" s="1">
        <f t="shared" si="0"/>
        <v>4.1968911917098443E-2</v>
      </c>
      <c r="E34" s="1">
        <f t="shared" si="7"/>
        <v>4.196891191709845E-2</v>
      </c>
      <c r="F34" s="1">
        <f t="shared" si="8"/>
        <v>2.4032311769770884</v>
      </c>
      <c r="G34" s="18">
        <f t="shared" si="9"/>
        <v>2.4</v>
      </c>
      <c r="H34" s="13">
        <f t="shared" si="10"/>
        <v>-1.2240000000000002</v>
      </c>
      <c r="I34" s="19">
        <f t="shared" si="11"/>
        <v>1.2</v>
      </c>
      <c r="J34" s="13">
        <f t="shared" si="12"/>
        <v>579.50969793438321</v>
      </c>
      <c r="K34" s="19">
        <f t="shared" si="1"/>
        <v>130.93857420786679</v>
      </c>
      <c r="L34" s="19">
        <v>8</v>
      </c>
      <c r="M34" s="19">
        <f t="shared" si="13"/>
        <v>138.93857420786679</v>
      </c>
      <c r="N34" s="19">
        <f>VLOOKUP(I34,'[1]FS antenna gain'!$A$2:$B$902,2)</f>
        <v>36.58799374999893</v>
      </c>
      <c r="O34" s="19">
        <f>VLOOKUP(G34,'vehicle radar antenna gain'!$A$3:$M$903,9)</f>
        <v>-1.7633333333333994</v>
      </c>
      <c r="P34" s="19">
        <f t="shared" si="2"/>
        <v>0.23666666666660063</v>
      </c>
      <c r="Q34" s="19">
        <f t="shared" si="3"/>
        <v>5.2366666666666006</v>
      </c>
      <c r="R34" s="4">
        <f t="shared" si="14"/>
        <v>-102.11391379120127</v>
      </c>
      <c r="S34" s="4">
        <f t="shared" si="15"/>
        <v>-97.11391379120127</v>
      </c>
      <c r="T34" s="4">
        <f t="shared" si="4"/>
        <v>12.11391379120127</v>
      </c>
      <c r="U34" s="4">
        <f t="shared" si="5"/>
        <v>32.11391379120127</v>
      </c>
    </row>
    <row r="35" spans="2:21" x14ac:dyDescent="0.25">
      <c r="B35" s="1">
        <v>26</v>
      </c>
      <c r="C35" s="1">
        <f t="shared" si="6"/>
        <v>12.303460207612456</v>
      </c>
      <c r="D35" s="1">
        <f t="shared" si="0"/>
        <v>4.204152249134948E-2</v>
      </c>
      <c r="E35" s="1">
        <f t="shared" si="7"/>
        <v>4.204152249134948E-2</v>
      </c>
      <c r="F35" s="1">
        <f t="shared" si="8"/>
        <v>2.4073841288007412</v>
      </c>
      <c r="G35" s="18">
        <f t="shared" si="9"/>
        <v>2.4</v>
      </c>
      <c r="H35" s="13">
        <f t="shared" si="10"/>
        <v>-1.2240000000000002</v>
      </c>
      <c r="I35" s="19">
        <f t="shared" si="11"/>
        <v>1.2</v>
      </c>
      <c r="J35" s="13">
        <f t="shared" si="12"/>
        <v>578.51057898710894</v>
      </c>
      <c r="K35" s="19">
        <f t="shared" si="1"/>
        <v>130.92358614722986</v>
      </c>
      <c r="L35" s="19">
        <v>8</v>
      </c>
      <c r="M35" s="19">
        <f t="shared" si="13"/>
        <v>138.92358614722986</v>
      </c>
      <c r="N35" s="19">
        <f>VLOOKUP(I35,'[1]FS antenna gain'!$A$2:$B$902,2)</f>
        <v>36.58799374999893</v>
      </c>
      <c r="O35" s="19">
        <f>VLOOKUP(G35,'vehicle radar antenna gain'!$A$3:$M$903,9)</f>
        <v>-1.7633333333333994</v>
      </c>
      <c r="P35" s="19">
        <f t="shared" si="2"/>
        <v>0.23666666666660063</v>
      </c>
      <c r="Q35" s="19">
        <f t="shared" si="3"/>
        <v>5.2366666666666006</v>
      </c>
      <c r="R35" s="4">
        <f t="shared" si="14"/>
        <v>-102.09892573056433</v>
      </c>
      <c r="S35" s="4">
        <f t="shared" si="15"/>
        <v>-97.098925730564332</v>
      </c>
      <c r="T35" s="4">
        <f t="shared" si="4"/>
        <v>12.098925730564332</v>
      </c>
      <c r="U35" s="4">
        <f t="shared" si="5"/>
        <v>32.098925730564332</v>
      </c>
    </row>
    <row r="36" spans="2:21" x14ac:dyDescent="0.25">
      <c r="B36" s="1">
        <v>27</v>
      </c>
      <c r="C36" s="1">
        <f t="shared" si="6"/>
        <v>12.281455805892547</v>
      </c>
      <c r="D36" s="1">
        <f t="shared" si="0"/>
        <v>4.2114384748700169E-2</v>
      </c>
      <c r="E36" s="1">
        <f t="shared" si="7"/>
        <v>4.2114384748700176E-2</v>
      </c>
      <c r="F36" s="1">
        <f t="shared" si="8"/>
        <v>2.4115514501626407</v>
      </c>
      <c r="G36" s="18">
        <f t="shared" si="9"/>
        <v>2.4</v>
      </c>
      <c r="H36" s="13">
        <f t="shared" si="10"/>
        <v>-1.2240000000000002</v>
      </c>
      <c r="I36" s="19">
        <f t="shared" si="11"/>
        <v>1.2</v>
      </c>
      <c r="J36" s="13">
        <f t="shared" si="12"/>
        <v>577.51146308969487</v>
      </c>
      <c r="K36" s="19">
        <f t="shared" si="1"/>
        <v>130.90857222489018</v>
      </c>
      <c r="L36" s="19">
        <v>8</v>
      </c>
      <c r="M36" s="19">
        <f t="shared" si="13"/>
        <v>138.90857222489018</v>
      </c>
      <c r="N36" s="19">
        <f>VLOOKUP(I36,'[1]FS antenna gain'!$A$2:$B$902,2)</f>
        <v>36.58799374999893</v>
      </c>
      <c r="O36" s="19">
        <f>VLOOKUP(G36,'vehicle radar antenna gain'!$A$3:$M$903,9)</f>
        <v>-1.7633333333333994</v>
      </c>
      <c r="P36" s="19">
        <f t="shared" si="2"/>
        <v>0.23666666666660063</v>
      </c>
      <c r="Q36" s="19">
        <f t="shared" si="3"/>
        <v>5.2366666666666006</v>
      </c>
      <c r="R36" s="4">
        <f t="shared" si="14"/>
        <v>-102.08391180822466</v>
      </c>
      <c r="S36" s="4">
        <f t="shared" si="15"/>
        <v>-97.083911808224656</v>
      </c>
      <c r="T36" s="4">
        <f t="shared" si="4"/>
        <v>12.083911808224656</v>
      </c>
      <c r="U36" s="4">
        <f t="shared" si="5"/>
        <v>32.083911808224656</v>
      </c>
    </row>
    <row r="37" spans="2:21" x14ac:dyDescent="0.25">
      <c r="B37" s="1">
        <v>28</v>
      </c>
      <c r="C37" s="1">
        <f t="shared" si="6"/>
        <v>12.259374999999999</v>
      </c>
      <c r="D37" s="1">
        <f t="shared" si="0"/>
        <v>4.2187499999999996E-2</v>
      </c>
      <c r="E37" s="1">
        <f t="shared" si="7"/>
        <v>4.2187500000000003E-2</v>
      </c>
      <c r="F37" s="1">
        <f t="shared" si="8"/>
        <v>2.4157332157273057</v>
      </c>
      <c r="G37" s="18">
        <f t="shared" si="9"/>
        <v>2.4</v>
      </c>
      <c r="H37" s="13">
        <f t="shared" si="10"/>
        <v>-1.2240000000000002</v>
      </c>
      <c r="I37" s="19">
        <f t="shared" si="11"/>
        <v>1.2</v>
      </c>
      <c r="J37" s="13">
        <f t="shared" si="12"/>
        <v>576.51235025799758</v>
      </c>
      <c r="K37" s="19">
        <f t="shared" si="1"/>
        <v>130.89353235160513</v>
      </c>
      <c r="L37" s="19">
        <v>8</v>
      </c>
      <c r="M37" s="19">
        <f t="shared" si="13"/>
        <v>138.89353235160513</v>
      </c>
      <c r="N37" s="19">
        <f>VLOOKUP(I37,'[1]FS antenna gain'!$A$2:$B$902,2)</f>
        <v>36.58799374999893</v>
      </c>
      <c r="O37" s="19">
        <f>VLOOKUP(G37,'vehicle radar antenna gain'!$A$3:$M$903,9)</f>
        <v>-1.7633333333333994</v>
      </c>
      <c r="P37" s="19">
        <f t="shared" si="2"/>
        <v>0.23666666666660063</v>
      </c>
      <c r="Q37" s="19">
        <f t="shared" si="3"/>
        <v>5.2366666666666006</v>
      </c>
      <c r="R37" s="4">
        <f t="shared" si="14"/>
        <v>-102.06887193493961</v>
      </c>
      <c r="S37" s="4">
        <f t="shared" si="15"/>
        <v>-97.068871934939608</v>
      </c>
      <c r="T37" s="4">
        <f t="shared" si="4"/>
        <v>12.068871934939608</v>
      </c>
      <c r="U37" s="4">
        <f t="shared" si="5"/>
        <v>32.068871934939608</v>
      </c>
    </row>
    <row r="38" spans="2:21" x14ac:dyDescent="0.25">
      <c r="B38" s="1">
        <v>29</v>
      </c>
      <c r="C38" s="1">
        <f t="shared" si="6"/>
        <v>12.237217391304346</v>
      </c>
      <c r="D38" s="1">
        <f t="shared" si="0"/>
        <v>4.2260869565217386E-2</v>
      </c>
      <c r="E38" s="1">
        <f t="shared" si="7"/>
        <v>4.2260869565217393E-2</v>
      </c>
      <c r="F38" s="1">
        <f t="shared" si="8"/>
        <v>2.41992950067712</v>
      </c>
      <c r="G38" s="18">
        <f t="shared" si="9"/>
        <v>2.4</v>
      </c>
      <c r="H38" s="13">
        <f t="shared" si="10"/>
        <v>-1.2240000000000002</v>
      </c>
      <c r="I38" s="19">
        <f t="shared" si="11"/>
        <v>1.2</v>
      </c>
      <c r="J38" s="13">
        <f t="shared" si="12"/>
        <v>575.51324050798348</v>
      </c>
      <c r="K38" s="19">
        <f t="shared" si="1"/>
        <v>130.87846643767017</v>
      </c>
      <c r="L38" s="19">
        <v>8</v>
      </c>
      <c r="M38" s="19">
        <f t="shared" si="13"/>
        <v>138.87846643767017</v>
      </c>
      <c r="N38" s="19">
        <f>VLOOKUP(I38,'[1]FS antenna gain'!$A$2:$B$902,2)</f>
        <v>36.58799374999893</v>
      </c>
      <c r="O38" s="19">
        <f>VLOOKUP(G38,'vehicle radar antenna gain'!$A$3:$M$903,9)</f>
        <v>-1.7633333333333994</v>
      </c>
      <c r="P38" s="19">
        <f t="shared" si="2"/>
        <v>0.23666666666660063</v>
      </c>
      <c r="Q38" s="19">
        <f t="shared" si="3"/>
        <v>5.2366666666666006</v>
      </c>
      <c r="R38" s="4">
        <f t="shared" si="14"/>
        <v>-102.05380602100465</v>
      </c>
      <c r="S38" s="4">
        <f t="shared" si="15"/>
        <v>-97.053806021004647</v>
      </c>
      <c r="T38" s="4">
        <f t="shared" si="4"/>
        <v>12.053806021004647</v>
      </c>
      <c r="U38" s="4">
        <f t="shared" si="5"/>
        <v>32.053806021004647</v>
      </c>
    </row>
    <row r="39" spans="2:21" x14ac:dyDescent="0.25">
      <c r="B39" s="1">
        <v>30</v>
      </c>
      <c r="C39" s="1">
        <f t="shared" si="6"/>
        <v>12.214982578397212</v>
      </c>
      <c r="D39" s="1">
        <f t="shared" si="0"/>
        <v>4.2334494773519166E-2</v>
      </c>
      <c r="E39" s="1">
        <f t="shared" si="7"/>
        <v>4.2334494773519166E-2</v>
      </c>
      <c r="F39" s="1">
        <f t="shared" si="8"/>
        <v>2.4241403807168309</v>
      </c>
      <c r="G39" s="18">
        <f t="shared" si="9"/>
        <v>2.4</v>
      </c>
      <c r="H39" s="13">
        <f t="shared" si="10"/>
        <v>-1.2240000000000002</v>
      </c>
      <c r="I39" s="19">
        <f t="shared" si="11"/>
        <v>1.2</v>
      </c>
      <c r="J39" s="13">
        <f t="shared" si="12"/>
        <v>574.51413385573028</v>
      </c>
      <c r="K39" s="19">
        <f t="shared" si="1"/>
        <v>130.8633743929156</v>
      </c>
      <c r="L39" s="19">
        <v>8</v>
      </c>
      <c r="M39" s="19">
        <f t="shared" si="13"/>
        <v>138.8633743929156</v>
      </c>
      <c r="N39" s="19">
        <f>VLOOKUP(I39,'[1]FS antenna gain'!$A$2:$B$902,2)</f>
        <v>36.58799374999893</v>
      </c>
      <c r="O39" s="19">
        <f>VLOOKUP(G39,'vehicle radar antenna gain'!$A$3:$M$903,9)</f>
        <v>-1.7633333333333994</v>
      </c>
      <c r="P39" s="19">
        <f t="shared" si="2"/>
        <v>0.23666666666660063</v>
      </c>
      <c r="Q39" s="19">
        <f t="shared" si="3"/>
        <v>5.2366666666666006</v>
      </c>
      <c r="R39" s="4">
        <f t="shared" si="14"/>
        <v>-102.03871397625008</v>
      </c>
      <c r="S39" s="4">
        <f t="shared" si="15"/>
        <v>-97.038713976250079</v>
      </c>
      <c r="T39" s="4">
        <f t="shared" si="4"/>
        <v>12.038713976250079</v>
      </c>
      <c r="U39" s="4">
        <f t="shared" si="5"/>
        <v>32.038713976250079</v>
      </c>
    </row>
    <row r="40" spans="2:21" x14ac:dyDescent="0.25">
      <c r="B40" s="1">
        <v>31</v>
      </c>
      <c r="C40" s="1">
        <f t="shared" si="6"/>
        <v>12.192670157068061</v>
      </c>
      <c r="D40" s="1">
        <f t="shared" si="0"/>
        <v>4.2408376963350786E-2</v>
      </c>
      <c r="E40" s="1">
        <f t="shared" si="7"/>
        <v>4.2408376963350793E-2</v>
      </c>
      <c r="F40" s="1">
        <f t="shared" si="8"/>
        <v>2.4283659320780888</v>
      </c>
      <c r="G40" s="18">
        <f t="shared" si="9"/>
        <v>2.4</v>
      </c>
      <c r="H40" s="13">
        <f t="shared" si="10"/>
        <v>-1.2240000000000002</v>
      </c>
      <c r="I40" s="19">
        <f t="shared" si="11"/>
        <v>1.2</v>
      </c>
      <c r="J40" s="13">
        <f t="shared" si="12"/>
        <v>573.51503031742777</v>
      </c>
      <c r="K40" s="19">
        <f t="shared" si="1"/>
        <v>130.84825612670357</v>
      </c>
      <c r="L40" s="19">
        <v>8</v>
      </c>
      <c r="M40" s="19">
        <f t="shared" si="13"/>
        <v>138.84825612670357</v>
      </c>
      <c r="N40" s="19">
        <f>VLOOKUP(I40,'[1]FS antenna gain'!$A$2:$B$902,2)</f>
        <v>36.58799374999893</v>
      </c>
      <c r="O40" s="19">
        <f>VLOOKUP(G40,'vehicle radar antenna gain'!$A$3:$M$903,9)</f>
        <v>-1.7633333333333994</v>
      </c>
      <c r="P40" s="19">
        <f t="shared" si="2"/>
        <v>0.23666666666660063</v>
      </c>
      <c r="Q40" s="19">
        <f t="shared" si="3"/>
        <v>5.2366666666666006</v>
      </c>
      <c r="R40" s="4">
        <f t="shared" si="14"/>
        <v>-102.02359571003805</v>
      </c>
      <c r="S40" s="4">
        <f t="shared" si="15"/>
        <v>-97.023595710038052</v>
      </c>
      <c r="T40" s="4">
        <f t="shared" si="4"/>
        <v>12.023595710038052</v>
      </c>
      <c r="U40" s="4">
        <f t="shared" si="5"/>
        <v>32.023595710038052</v>
      </c>
    </row>
    <row r="41" spans="2:21" x14ac:dyDescent="0.25">
      <c r="B41" s="1">
        <v>32</v>
      </c>
      <c r="C41" s="1">
        <f t="shared" si="6"/>
        <v>12.170279720279719</v>
      </c>
      <c r="D41" s="1">
        <f t="shared" si="0"/>
        <v>4.2482517482517482E-2</v>
      </c>
      <c r="E41" s="1">
        <f t="shared" si="7"/>
        <v>4.2482517482517489E-2</v>
      </c>
      <c r="F41" s="1">
        <f t="shared" si="8"/>
        <v>2.4326062315240367</v>
      </c>
      <c r="G41" s="18">
        <f t="shared" si="9"/>
        <v>2.4</v>
      </c>
      <c r="H41" s="13">
        <f t="shared" si="10"/>
        <v>-1.2240000000000002</v>
      </c>
      <c r="I41" s="19">
        <f t="shared" si="11"/>
        <v>1.2</v>
      </c>
      <c r="J41" s="13">
        <f t="shared" si="12"/>
        <v>572.5159299093782</v>
      </c>
      <c r="K41" s="19">
        <f t="shared" si="1"/>
        <v>130.83311154792455</v>
      </c>
      <c r="L41" s="19">
        <v>8</v>
      </c>
      <c r="M41" s="19">
        <f t="shared" si="13"/>
        <v>138.83311154792455</v>
      </c>
      <c r="N41" s="19">
        <f>VLOOKUP(I41,'[1]FS antenna gain'!$A$2:$B$902,2)</f>
        <v>36.58799374999893</v>
      </c>
      <c r="O41" s="19">
        <f>VLOOKUP(G41,'vehicle radar antenna gain'!$A$3:$M$903,9)</f>
        <v>-1.7633333333333994</v>
      </c>
      <c r="P41" s="19">
        <f t="shared" si="2"/>
        <v>0.23666666666660063</v>
      </c>
      <c r="Q41" s="19">
        <f t="shared" si="3"/>
        <v>5.2366666666666006</v>
      </c>
      <c r="R41" s="4">
        <f t="shared" si="14"/>
        <v>-102.00845113125902</v>
      </c>
      <c r="S41" s="4">
        <f t="shared" si="15"/>
        <v>-97.008451131259022</v>
      </c>
      <c r="T41" s="4">
        <f t="shared" si="4"/>
        <v>12.008451131259022</v>
      </c>
      <c r="U41" s="4">
        <f t="shared" si="5"/>
        <v>32.008451131259022</v>
      </c>
    </row>
    <row r="42" spans="2:21" x14ac:dyDescent="0.25">
      <c r="B42" s="1">
        <v>33</v>
      </c>
      <c r="C42" s="1">
        <f t="shared" si="6"/>
        <v>12.147810858143608</v>
      </c>
      <c r="D42" s="1">
        <f t="shared" si="0"/>
        <v>4.2556917688266201E-2</v>
      </c>
      <c r="E42" s="1">
        <f t="shared" si="7"/>
        <v>4.2556917688266201E-2</v>
      </c>
      <c r="F42" s="1">
        <f t="shared" si="8"/>
        <v>2.4368613563539494</v>
      </c>
      <c r="G42" s="18">
        <f t="shared" si="9"/>
        <v>2.4</v>
      </c>
      <c r="H42" s="13">
        <f t="shared" si="10"/>
        <v>-1.2240000000000002</v>
      </c>
      <c r="I42" s="19">
        <f t="shared" si="11"/>
        <v>1.2</v>
      </c>
      <c r="J42" s="13">
        <f t="shared" si="12"/>
        <v>571.51683264799817</v>
      </c>
      <c r="K42" s="19">
        <f t="shared" si="1"/>
        <v>130.81794056499427</v>
      </c>
      <c r="L42" s="19">
        <v>8</v>
      </c>
      <c r="M42" s="19">
        <f t="shared" si="13"/>
        <v>138.81794056499427</v>
      </c>
      <c r="N42" s="19">
        <f>VLOOKUP(I42,'[1]FS antenna gain'!$A$2:$B$902,2)</f>
        <v>36.58799374999893</v>
      </c>
      <c r="O42" s="19">
        <f>VLOOKUP(G42,'vehicle radar antenna gain'!$A$3:$M$903,9)</f>
        <v>-1.7633333333333994</v>
      </c>
      <c r="P42" s="19">
        <f t="shared" si="2"/>
        <v>0.23666666666660063</v>
      </c>
      <c r="Q42" s="19">
        <f t="shared" si="3"/>
        <v>5.2366666666666006</v>
      </c>
      <c r="R42" s="4">
        <f t="shared" si="14"/>
        <v>-101.99328014832875</v>
      </c>
      <c r="S42" s="4">
        <f t="shared" si="15"/>
        <v>-96.993280148328751</v>
      </c>
      <c r="T42" s="4">
        <f t="shared" si="4"/>
        <v>11.993280148328751</v>
      </c>
      <c r="U42" s="4">
        <f t="shared" si="5"/>
        <v>31.993280148328751</v>
      </c>
    </row>
    <row r="43" spans="2:21" x14ac:dyDescent="0.25">
      <c r="B43" s="1">
        <v>34</v>
      </c>
      <c r="C43" s="1">
        <f t="shared" si="6"/>
        <v>12.125263157894736</v>
      </c>
      <c r="D43" s="1">
        <f t="shared" si="0"/>
        <v>4.2631578947368423E-2</v>
      </c>
      <c r="E43" s="1">
        <f t="shared" si="7"/>
        <v>4.2631578947368423E-2</v>
      </c>
      <c r="F43" s="1">
        <f t="shared" si="8"/>
        <v>2.4411313844079161</v>
      </c>
      <c r="G43" s="18">
        <f t="shared" si="9"/>
        <v>2.4</v>
      </c>
      <c r="H43" s="13">
        <f t="shared" si="10"/>
        <v>-1.2240000000000002</v>
      </c>
      <c r="I43" s="19">
        <f t="shared" si="11"/>
        <v>1.2</v>
      </c>
      <c r="J43" s="13">
        <f t="shared" si="12"/>
        <v>570.51773854981934</v>
      </c>
      <c r="K43" s="19">
        <f t="shared" si="1"/>
        <v>130.80274308585041</v>
      </c>
      <c r="L43" s="19">
        <v>8</v>
      </c>
      <c r="M43" s="19">
        <f t="shared" si="13"/>
        <v>138.80274308585041</v>
      </c>
      <c r="N43" s="19">
        <f>VLOOKUP(I43,'[1]FS antenna gain'!$A$2:$B$902,2)</f>
        <v>36.58799374999893</v>
      </c>
      <c r="O43" s="19">
        <f>VLOOKUP(G43,'vehicle radar antenna gain'!$A$3:$M$903,9)</f>
        <v>-1.7633333333333994</v>
      </c>
      <c r="P43" s="19">
        <f t="shared" si="2"/>
        <v>0.23666666666660063</v>
      </c>
      <c r="Q43" s="19">
        <f t="shared" si="3"/>
        <v>5.2366666666666006</v>
      </c>
      <c r="R43" s="4">
        <f t="shared" si="14"/>
        <v>-101.97808266918489</v>
      </c>
      <c r="S43" s="4">
        <f t="shared" si="15"/>
        <v>-96.978082669184886</v>
      </c>
      <c r="T43" s="4">
        <f t="shared" si="4"/>
        <v>11.978082669184886</v>
      </c>
      <c r="U43" s="4">
        <f t="shared" si="5"/>
        <v>31.978082669184886</v>
      </c>
    </row>
    <row r="44" spans="2:21" x14ac:dyDescent="0.25">
      <c r="B44" s="1">
        <v>35</v>
      </c>
      <c r="C44" s="1">
        <f t="shared" si="6"/>
        <v>12.102636203866432</v>
      </c>
      <c r="D44" s="1">
        <f t="shared" si="0"/>
        <v>4.2706502636203868E-2</v>
      </c>
      <c r="E44" s="1">
        <f t="shared" si="7"/>
        <v>4.2706502636203868E-2</v>
      </c>
      <c r="F44" s="1">
        <f t="shared" si="8"/>
        <v>2.4454163940715792</v>
      </c>
      <c r="G44" s="18">
        <f t="shared" si="9"/>
        <v>2.4</v>
      </c>
      <c r="H44" s="13">
        <f t="shared" si="10"/>
        <v>-1.2240000000000002</v>
      </c>
      <c r="I44" s="19">
        <f t="shared" si="11"/>
        <v>1.2</v>
      </c>
      <c r="J44" s="13">
        <f t="shared" si="12"/>
        <v>569.51864763148888</v>
      </c>
      <c r="K44" s="19">
        <f t="shared" si="1"/>
        <v>130.78751901794902</v>
      </c>
      <c r="L44" s="19">
        <v>8</v>
      </c>
      <c r="M44" s="19">
        <f t="shared" si="13"/>
        <v>138.78751901794902</v>
      </c>
      <c r="N44" s="19">
        <f>VLOOKUP(I44,'[1]FS antenna gain'!$A$2:$B$902,2)</f>
        <v>36.58799374999893</v>
      </c>
      <c r="O44" s="19">
        <f>VLOOKUP(G44,'vehicle radar antenna gain'!$A$3:$M$903,9)</f>
        <v>-1.7633333333333994</v>
      </c>
      <c r="P44" s="19">
        <f t="shared" si="2"/>
        <v>0.23666666666660063</v>
      </c>
      <c r="Q44" s="19">
        <f t="shared" si="3"/>
        <v>5.2366666666666006</v>
      </c>
      <c r="R44" s="4">
        <f t="shared" si="14"/>
        <v>-101.9628586012835</v>
      </c>
      <c r="S44" s="4">
        <f t="shared" si="15"/>
        <v>-96.9628586012835</v>
      </c>
      <c r="T44" s="4">
        <f t="shared" si="4"/>
        <v>11.9628586012835</v>
      </c>
      <c r="U44" s="4">
        <f t="shared" si="5"/>
        <v>31.9628586012835</v>
      </c>
    </row>
    <row r="45" spans="2:21" x14ac:dyDescent="0.25">
      <c r="B45" s="1">
        <v>36</v>
      </c>
      <c r="C45" s="1">
        <f t="shared" si="6"/>
        <v>12.079929577464789</v>
      </c>
      <c r="D45" s="1">
        <f t="shared" si="0"/>
        <v>4.2781690140845076E-2</v>
      </c>
      <c r="E45" s="1">
        <f t="shared" si="7"/>
        <v>4.2781690140845069E-2</v>
      </c>
      <c r="F45" s="1">
        <f t="shared" si="8"/>
        <v>2.4497164642809164</v>
      </c>
      <c r="G45" s="18">
        <f t="shared" si="9"/>
        <v>2.4</v>
      </c>
      <c r="H45" s="13">
        <f t="shared" si="10"/>
        <v>-1.2240000000000002</v>
      </c>
      <c r="I45" s="19">
        <f t="shared" si="11"/>
        <v>1.2</v>
      </c>
      <c r="J45" s="13">
        <f t="shared" si="12"/>
        <v>568.51955990977126</v>
      </c>
      <c r="K45" s="19">
        <f t="shared" si="1"/>
        <v>130.77226826826154</v>
      </c>
      <c r="L45" s="19">
        <v>8</v>
      </c>
      <c r="M45" s="19">
        <f t="shared" si="13"/>
        <v>138.77226826826154</v>
      </c>
      <c r="N45" s="19">
        <f>VLOOKUP(I45,'[1]FS antenna gain'!$A$2:$B$902,2)</f>
        <v>36.58799374999893</v>
      </c>
      <c r="O45" s="19">
        <f>VLOOKUP(G45,'vehicle radar antenna gain'!$A$3:$M$903,9)</f>
        <v>-1.7633333333333994</v>
      </c>
      <c r="P45" s="19">
        <f t="shared" si="2"/>
        <v>0.23666666666660063</v>
      </c>
      <c r="Q45" s="19">
        <f t="shared" si="3"/>
        <v>5.2366666666666006</v>
      </c>
      <c r="R45" s="4">
        <f t="shared" si="14"/>
        <v>-101.94760785159602</v>
      </c>
      <c r="S45" s="4">
        <f t="shared" si="15"/>
        <v>-96.947607851596018</v>
      </c>
      <c r="T45" s="4">
        <f t="shared" si="4"/>
        <v>11.947607851596018</v>
      </c>
      <c r="U45" s="4">
        <f t="shared" si="5"/>
        <v>31.947607851596018</v>
      </c>
    </row>
    <row r="46" spans="2:21" x14ac:dyDescent="0.25">
      <c r="B46" s="1">
        <v>37</v>
      </c>
      <c r="C46" s="1">
        <f t="shared" si="6"/>
        <v>12.057142857142857</v>
      </c>
      <c r="D46" s="1">
        <f t="shared" si="0"/>
        <v>4.2857142857142858E-2</v>
      </c>
      <c r="E46" s="1">
        <f t="shared" si="7"/>
        <v>4.2857142857142858E-2</v>
      </c>
      <c r="F46" s="1">
        <f t="shared" si="8"/>
        <v>2.4540316745270756</v>
      </c>
      <c r="G46" s="18">
        <f t="shared" si="9"/>
        <v>2.5</v>
      </c>
      <c r="H46" s="13">
        <f t="shared" si="10"/>
        <v>-1.1240000000000001</v>
      </c>
      <c r="I46" s="19">
        <f t="shared" si="11"/>
        <v>1.1000000000000001</v>
      </c>
      <c r="J46" s="13">
        <f t="shared" si="12"/>
        <v>567.52047540154877</v>
      </c>
      <c r="K46" s="19">
        <f t="shared" si="1"/>
        <v>130.75699074327116</v>
      </c>
      <c r="L46" s="19">
        <v>8</v>
      </c>
      <c r="M46" s="19">
        <f t="shared" si="13"/>
        <v>138.75699074327116</v>
      </c>
      <c r="N46" s="19">
        <f>VLOOKUP(I46,'[1]FS antenna gain'!$A$2:$B$902,2)</f>
        <v>36.58799374999893</v>
      </c>
      <c r="O46" s="19">
        <f>VLOOKUP(G46,'vehicle radar antenna gain'!$A$3:$M$903,9)</f>
        <v>-2.0833333333333002</v>
      </c>
      <c r="P46" s="19">
        <f t="shared" si="2"/>
        <v>-8.3333333333300175E-2</v>
      </c>
      <c r="Q46" s="19">
        <f t="shared" si="3"/>
        <v>4.9166666666666998</v>
      </c>
      <c r="R46" s="4">
        <f t="shared" si="14"/>
        <v>-102.25233032660554</v>
      </c>
      <c r="S46" s="4">
        <f t="shared" si="15"/>
        <v>-97.252330326605545</v>
      </c>
      <c r="T46" s="4">
        <f t="shared" si="4"/>
        <v>12.252330326605545</v>
      </c>
      <c r="U46" s="4">
        <f t="shared" si="5"/>
        <v>32.252330326605545</v>
      </c>
    </row>
    <row r="47" spans="2:21" x14ac:dyDescent="0.25">
      <c r="B47" s="1">
        <v>38</v>
      </c>
      <c r="C47" s="1">
        <f t="shared" si="6"/>
        <v>12.034275618374558</v>
      </c>
      <c r="D47" s="1">
        <f t="shared" si="0"/>
        <v>4.2932862190812722E-2</v>
      </c>
      <c r="E47" s="1">
        <f t="shared" si="7"/>
        <v>4.2932862190812722E-2</v>
      </c>
      <c r="F47" s="1">
        <f t="shared" si="8"/>
        <v>2.4583621048612652</v>
      </c>
      <c r="G47" s="18">
        <f t="shared" si="9"/>
        <v>2.5</v>
      </c>
      <c r="H47" s="13">
        <f t="shared" si="10"/>
        <v>-1.1240000000000001</v>
      </c>
      <c r="I47" s="19">
        <f t="shared" si="11"/>
        <v>1.1000000000000001</v>
      </c>
      <c r="J47" s="13">
        <f t="shared" si="12"/>
        <v>566.52139412382303</v>
      </c>
      <c r="K47" s="19">
        <f t="shared" si="1"/>
        <v>130.74168634896949</v>
      </c>
      <c r="L47" s="19">
        <v>8</v>
      </c>
      <c r="M47" s="19">
        <f t="shared" si="13"/>
        <v>138.74168634896949</v>
      </c>
      <c r="N47" s="19">
        <f>VLOOKUP(I47,'[1]FS antenna gain'!$A$2:$B$902,2)</f>
        <v>36.58799374999893</v>
      </c>
      <c r="O47" s="19">
        <f>VLOOKUP(G47,'vehicle radar antenna gain'!$A$3:$M$903,9)</f>
        <v>-2.0833333333333002</v>
      </c>
      <c r="P47" s="19">
        <f t="shared" si="2"/>
        <v>-8.3333333333300175E-2</v>
      </c>
      <c r="Q47" s="19">
        <f t="shared" si="3"/>
        <v>4.9166666666666998</v>
      </c>
      <c r="R47" s="4">
        <f t="shared" si="14"/>
        <v>-102.23702593230388</v>
      </c>
      <c r="S47" s="4">
        <f t="shared" si="15"/>
        <v>-97.237025932303879</v>
      </c>
      <c r="T47" s="4">
        <f t="shared" si="4"/>
        <v>12.237025932303879</v>
      </c>
      <c r="U47" s="4">
        <f t="shared" si="5"/>
        <v>32.237025932303879</v>
      </c>
    </row>
    <row r="48" spans="2:21" x14ac:dyDescent="0.25">
      <c r="B48" s="1">
        <v>39</v>
      </c>
      <c r="C48" s="1">
        <f t="shared" si="6"/>
        <v>12.011327433628319</v>
      </c>
      <c r="D48" s="1">
        <f t="shared" si="0"/>
        <v>4.3008849557522127E-2</v>
      </c>
      <c r="E48" s="1">
        <f t="shared" si="7"/>
        <v>4.3008849557522121E-2</v>
      </c>
      <c r="F48" s="1">
        <f t="shared" si="8"/>
        <v>2.4627078358996877</v>
      </c>
      <c r="G48" s="18">
        <f t="shared" si="9"/>
        <v>2.5</v>
      </c>
      <c r="H48" s="13">
        <f t="shared" si="10"/>
        <v>-1.1240000000000001</v>
      </c>
      <c r="I48" s="19">
        <f t="shared" si="11"/>
        <v>1.1000000000000001</v>
      </c>
      <c r="J48" s="13">
        <f t="shared" si="12"/>
        <v>565.52231609371529</v>
      </c>
      <c r="K48" s="19">
        <f t="shared" si="1"/>
        <v>130.72635499085317</v>
      </c>
      <c r="L48" s="19">
        <v>8</v>
      </c>
      <c r="M48" s="19">
        <f t="shared" si="13"/>
        <v>138.72635499085317</v>
      </c>
      <c r="N48" s="19">
        <f>VLOOKUP(I48,'[1]FS antenna gain'!$A$2:$B$902,2)</f>
        <v>36.58799374999893</v>
      </c>
      <c r="O48" s="19">
        <f>VLOOKUP(G48,'vehicle radar antenna gain'!$A$3:$M$903,9)</f>
        <v>-2.0833333333333002</v>
      </c>
      <c r="P48" s="19">
        <f t="shared" si="2"/>
        <v>-8.3333333333300175E-2</v>
      </c>
      <c r="Q48" s="19">
        <f t="shared" si="3"/>
        <v>4.9166666666666998</v>
      </c>
      <c r="R48" s="4">
        <f t="shared" si="14"/>
        <v>-102.22169457418755</v>
      </c>
      <c r="S48" s="4">
        <f t="shared" si="15"/>
        <v>-97.221694574187552</v>
      </c>
      <c r="T48" s="4">
        <f t="shared" si="4"/>
        <v>12.221694574187552</v>
      </c>
      <c r="U48" s="4">
        <f t="shared" si="5"/>
        <v>32.221694574187552</v>
      </c>
    </row>
    <row r="49" spans="2:21" x14ac:dyDescent="0.25">
      <c r="B49" s="1">
        <v>40</v>
      </c>
      <c r="C49" s="1">
        <f t="shared" si="6"/>
        <v>11.988297872340425</v>
      </c>
      <c r="D49" s="1">
        <f t="shared" si="0"/>
        <v>4.3085106382978723E-2</v>
      </c>
      <c r="E49" s="1">
        <f t="shared" si="7"/>
        <v>4.3085106382978723E-2</v>
      </c>
      <c r="F49" s="1">
        <f t="shared" si="8"/>
        <v>2.4670689488285324</v>
      </c>
      <c r="G49" s="18">
        <f t="shared" si="9"/>
        <v>2.5</v>
      </c>
      <c r="H49" s="13">
        <f t="shared" si="10"/>
        <v>-1.1240000000000001</v>
      </c>
      <c r="I49" s="19">
        <f t="shared" si="11"/>
        <v>1.1000000000000001</v>
      </c>
      <c r="J49" s="13">
        <f t="shared" si="12"/>
        <v>564.5232413284682</v>
      </c>
      <c r="K49" s="19">
        <f t="shared" si="1"/>
        <v>130.71099657392017</v>
      </c>
      <c r="L49" s="19">
        <v>8</v>
      </c>
      <c r="M49" s="19">
        <f t="shared" si="13"/>
        <v>138.71099657392017</v>
      </c>
      <c r="N49" s="19">
        <f>VLOOKUP(I49,'[1]FS antenna gain'!$A$2:$B$902,2)</f>
        <v>36.58799374999893</v>
      </c>
      <c r="O49" s="19">
        <f>VLOOKUP(G49,'vehicle radar antenna gain'!$A$3:$M$903,9)</f>
        <v>-2.0833333333333002</v>
      </c>
      <c r="P49" s="19">
        <f t="shared" si="2"/>
        <v>-8.3333333333300175E-2</v>
      </c>
      <c r="Q49" s="19">
        <f t="shared" si="3"/>
        <v>4.9166666666666998</v>
      </c>
      <c r="R49" s="4">
        <f t="shared" si="14"/>
        <v>-102.20633615725455</v>
      </c>
      <c r="S49" s="4">
        <f t="shared" si="15"/>
        <v>-97.206336157254555</v>
      </c>
      <c r="T49" s="4">
        <f t="shared" si="4"/>
        <v>12.206336157254555</v>
      </c>
      <c r="U49" s="4">
        <f t="shared" si="5"/>
        <v>32.206336157254555</v>
      </c>
    </row>
    <row r="50" spans="2:21" x14ac:dyDescent="0.25">
      <c r="B50" s="1">
        <v>41</v>
      </c>
      <c r="C50" s="1">
        <f t="shared" si="6"/>
        <v>11.965186500888098</v>
      </c>
      <c r="D50" s="1">
        <f t="shared" si="0"/>
        <v>4.3161634103019535E-2</v>
      </c>
      <c r="E50" s="1">
        <f t="shared" si="7"/>
        <v>4.3161634103019542E-2</v>
      </c>
      <c r="F50" s="1">
        <f t="shared" si="8"/>
        <v>2.4714455254090186</v>
      </c>
      <c r="G50" s="18">
        <f t="shared" si="9"/>
        <v>2.5</v>
      </c>
      <c r="H50" s="13">
        <f t="shared" si="10"/>
        <v>-1.1240000000000001</v>
      </c>
      <c r="I50" s="19">
        <f t="shared" si="11"/>
        <v>1.1000000000000001</v>
      </c>
      <c r="J50" s="13">
        <f t="shared" si="12"/>
        <v>563.52416984544675</v>
      </c>
      <c r="K50" s="19">
        <f t="shared" si="1"/>
        <v>130.69561100266657</v>
      </c>
      <c r="L50" s="19">
        <v>8</v>
      </c>
      <c r="M50" s="19">
        <f t="shared" si="13"/>
        <v>138.69561100266657</v>
      </c>
      <c r="N50" s="19">
        <f>VLOOKUP(I50,'[1]FS antenna gain'!$A$2:$B$902,2)</f>
        <v>36.58799374999893</v>
      </c>
      <c r="O50" s="19">
        <f>VLOOKUP(G50,'vehicle radar antenna gain'!$A$3:$M$903,9)</f>
        <v>-2.0833333333333002</v>
      </c>
      <c r="P50" s="19">
        <f t="shared" si="2"/>
        <v>-8.3333333333300175E-2</v>
      </c>
      <c r="Q50" s="19">
        <f t="shared" si="3"/>
        <v>4.9166666666666998</v>
      </c>
      <c r="R50" s="4">
        <f t="shared" si="14"/>
        <v>-102.19095058600095</v>
      </c>
      <c r="S50" s="4">
        <f t="shared" si="15"/>
        <v>-97.190950586000952</v>
      </c>
      <c r="T50" s="4">
        <f t="shared" si="4"/>
        <v>12.190950586000952</v>
      </c>
      <c r="U50" s="4">
        <f t="shared" si="5"/>
        <v>32.190950586000952</v>
      </c>
    </row>
    <row r="51" spans="2:21" x14ac:dyDescent="0.25">
      <c r="B51" s="1">
        <v>42</v>
      </c>
      <c r="C51" s="1">
        <f t="shared" si="6"/>
        <v>11.941992882562277</v>
      </c>
      <c r="D51" s="1">
        <f t="shared" si="0"/>
        <v>4.3238434163701066E-2</v>
      </c>
      <c r="E51" s="1">
        <f t="shared" si="7"/>
        <v>4.3238434163701073E-2</v>
      </c>
      <c r="F51" s="1">
        <f t="shared" si="8"/>
        <v>2.475837647982492</v>
      </c>
      <c r="G51" s="18">
        <f t="shared" si="9"/>
        <v>2.5</v>
      </c>
      <c r="H51" s="13">
        <f t="shared" si="10"/>
        <v>-1.1240000000000001</v>
      </c>
      <c r="I51" s="19">
        <f t="shared" si="11"/>
        <v>1.1000000000000001</v>
      </c>
      <c r="J51" s="13">
        <f t="shared" si="12"/>
        <v>562.52510166213915</v>
      </c>
      <c r="K51" s="19">
        <f t="shared" si="1"/>
        <v>130.68019818108286</v>
      </c>
      <c r="L51" s="19">
        <v>8</v>
      </c>
      <c r="M51" s="19">
        <f t="shared" si="13"/>
        <v>138.68019818108286</v>
      </c>
      <c r="N51" s="19">
        <f>VLOOKUP(I51,'[1]FS antenna gain'!$A$2:$B$902,2)</f>
        <v>36.58799374999893</v>
      </c>
      <c r="O51" s="19">
        <f>VLOOKUP(G51,'vehicle radar antenna gain'!$A$3:$M$903,9)</f>
        <v>-2.0833333333333002</v>
      </c>
      <c r="P51" s="19">
        <f t="shared" si="2"/>
        <v>-8.3333333333300175E-2</v>
      </c>
      <c r="Q51" s="19">
        <f t="shared" si="3"/>
        <v>4.9166666666666998</v>
      </c>
      <c r="R51" s="4">
        <f t="shared" si="14"/>
        <v>-102.17553776441724</v>
      </c>
      <c r="S51" s="4">
        <f t="shared" si="15"/>
        <v>-97.175537764417243</v>
      </c>
      <c r="T51" s="4">
        <f t="shared" si="4"/>
        <v>12.175537764417243</v>
      </c>
      <c r="U51" s="4">
        <f t="shared" si="5"/>
        <v>32.175537764417243</v>
      </c>
    </row>
    <row r="52" spans="2:21" x14ac:dyDescent="0.25">
      <c r="B52" s="1">
        <v>43</v>
      </c>
      <c r="C52" s="1">
        <f t="shared" si="6"/>
        <v>11.918716577540106</v>
      </c>
      <c r="D52" s="1">
        <f t="shared" si="0"/>
        <v>4.3315508021390371E-2</v>
      </c>
      <c r="E52" s="1">
        <f t="shared" si="7"/>
        <v>4.3315508021390378E-2</v>
      </c>
      <c r="F52" s="1">
        <f t="shared" si="8"/>
        <v>2.4802453994755744</v>
      </c>
      <c r="G52" s="18">
        <f t="shared" si="9"/>
        <v>2.5</v>
      </c>
      <c r="H52" s="13">
        <f t="shared" si="10"/>
        <v>-1.1240000000000001</v>
      </c>
      <c r="I52" s="19">
        <f t="shared" si="11"/>
        <v>1.1000000000000001</v>
      </c>
      <c r="J52" s="13">
        <f t="shared" si="12"/>
        <v>561.52603679615788</v>
      </c>
      <c r="K52" s="19">
        <f t="shared" si="1"/>
        <v>130.66475801265034</v>
      </c>
      <c r="L52" s="19">
        <v>8</v>
      </c>
      <c r="M52" s="19">
        <f t="shared" si="13"/>
        <v>138.66475801265034</v>
      </c>
      <c r="N52" s="19">
        <f>VLOOKUP(I52,'[1]FS antenna gain'!$A$2:$B$902,2)</f>
        <v>36.58799374999893</v>
      </c>
      <c r="O52" s="19">
        <f>VLOOKUP(G52,'vehicle radar antenna gain'!$A$3:$M$903,9)</f>
        <v>-2.0833333333333002</v>
      </c>
      <c r="P52" s="19">
        <f t="shared" si="2"/>
        <v>-8.3333333333300175E-2</v>
      </c>
      <c r="Q52" s="19">
        <f t="shared" si="3"/>
        <v>4.9166666666666998</v>
      </c>
      <c r="R52" s="4">
        <f t="shared" si="14"/>
        <v>-102.16009759598472</v>
      </c>
      <c r="S52" s="4">
        <f t="shared" si="15"/>
        <v>-97.160097595984723</v>
      </c>
      <c r="T52" s="4">
        <f t="shared" si="4"/>
        <v>12.160097595984723</v>
      </c>
      <c r="U52" s="4">
        <f t="shared" si="5"/>
        <v>32.160097595984723</v>
      </c>
    </row>
    <row r="53" spans="2:21" x14ac:dyDescent="0.25">
      <c r="B53" s="1">
        <v>44</v>
      </c>
      <c r="C53" s="1">
        <f t="shared" si="6"/>
        <v>11.895357142857142</v>
      </c>
      <c r="D53" s="1">
        <f t="shared" si="0"/>
        <v>4.3392857142857143E-2</v>
      </c>
      <c r="E53" s="1">
        <f t="shared" si="7"/>
        <v>4.3392857142857143E-2</v>
      </c>
      <c r="F53" s="1">
        <f t="shared" si="8"/>
        <v>2.4846688634053744</v>
      </c>
      <c r="G53" s="18">
        <f t="shared" si="9"/>
        <v>2.5</v>
      </c>
      <c r="H53" s="13">
        <f t="shared" si="10"/>
        <v>-1.1240000000000001</v>
      </c>
      <c r="I53" s="19">
        <f t="shared" si="11"/>
        <v>1.1000000000000001</v>
      </c>
      <c r="J53" s="13">
        <f t="shared" si="12"/>
        <v>560.52697526524094</v>
      </c>
      <c r="K53" s="19">
        <f t="shared" si="1"/>
        <v>130.64929040033775</v>
      </c>
      <c r="L53" s="19">
        <v>8</v>
      </c>
      <c r="M53" s="19">
        <f t="shared" si="13"/>
        <v>138.64929040033775</v>
      </c>
      <c r="N53" s="19">
        <f>VLOOKUP(I53,'[1]FS antenna gain'!$A$2:$B$902,2)</f>
        <v>36.58799374999893</v>
      </c>
      <c r="O53" s="19">
        <f>VLOOKUP(G53,'vehicle radar antenna gain'!$A$3:$M$903,9)</f>
        <v>-2.0833333333333002</v>
      </c>
      <c r="P53" s="19">
        <f t="shared" si="2"/>
        <v>-8.3333333333300175E-2</v>
      </c>
      <c r="Q53" s="19">
        <f t="shared" si="3"/>
        <v>4.9166666666666998</v>
      </c>
      <c r="R53" s="4">
        <f t="shared" si="14"/>
        <v>-102.14462998367213</v>
      </c>
      <c r="S53" s="4">
        <f t="shared" si="15"/>
        <v>-97.144629983672132</v>
      </c>
      <c r="T53" s="4">
        <f t="shared" si="4"/>
        <v>12.144629983672132</v>
      </c>
      <c r="U53" s="4">
        <f t="shared" si="5"/>
        <v>32.144629983672132</v>
      </c>
    </row>
    <row r="54" spans="2:21" x14ac:dyDescent="0.25">
      <c r="B54" s="1">
        <v>45</v>
      </c>
      <c r="C54" s="1">
        <f t="shared" si="6"/>
        <v>11.871914132379247</v>
      </c>
      <c r="D54" s="1">
        <f t="shared" si="0"/>
        <v>4.3470483005366725E-2</v>
      </c>
      <c r="E54" s="1">
        <f t="shared" si="7"/>
        <v>4.3470483005366732E-2</v>
      </c>
      <c r="F54" s="1">
        <f t="shared" si="8"/>
        <v>2.4891081238847428</v>
      </c>
      <c r="G54" s="18">
        <f t="shared" si="9"/>
        <v>2.5</v>
      </c>
      <c r="H54" s="13">
        <f t="shared" si="10"/>
        <v>-1.1240000000000001</v>
      </c>
      <c r="I54" s="19">
        <f t="shared" si="11"/>
        <v>1.1000000000000001</v>
      </c>
      <c r="J54" s="13">
        <f t="shared" si="12"/>
        <v>559.52791708725317</v>
      </c>
      <c r="K54" s="19">
        <f t="shared" si="1"/>
        <v>130.63379524659729</v>
      </c>
      <c r="L54" s="19">
        <v>8</v>
      </c>
      <c r="M54" s="19">
        <f t="shared" si="13"/>
        <v>138.63379524659729</v>
      </c>
      <c r="N54" s="19">
        <f>VLOOKUP(I54,'[1]FS antenna gain'!$A$2:$B$902,2)</f>
        <v>36.58799374999893</v>
      </c>
      <c r="O54" s="19">
        <f>VLOOKUP(G54,'vehicle radar antenna gain'!$A$3:$M$903,9)</f>
        <v>-2.0833333333333002</v>
      </c>
      <c r="P54" s="19">
        <f t="shared" si="2"/>
        <v>-8.3333333333300175E-2</v>
      </c>
      <c r="Q54" s="19">
        <f t="shared" si="3"/>
        <v>4.9166666666666998</v>
      </c>
      <c r="R54" s="4">
        <f t="shared" si="14"/>
        <v>-102.12913482993167</v>
      </c>
      <c r="S54" s="4">
        <f t="shared" si="15"/>
        <v>-97.129134829931672</v>
      </c>
      <c r="T54" s="4">
        <f t="shared" si="4"/>
        <v>12.129134829931672</v>
      </c>
      <c r="U54" s="4">
        <f t="shared" si="5"/>
        <v>32.129134829931672</v>
      </c>
    </row>
    <row r="55" spans="2:21" ht="15.75" customHeight="1" x14ac:dyDescent="0.25">
      <c r="B55" s="1">
        <v>46</v>
      </c>
      <c r="C55" s="1">
        <f t="shared" si="6"/>
        <v>11.848387096774193</v>
      </c>
      <c r="D55" s="1">
        <f t="shared" si="0"/>
        <v>4.3548387096774194E-2</v>
      </c>
      <c r="E55" s="1">
        <f t="shared" si="7"/>
        <v>4.3548387096774194E-2</v>
      </c>
      <c r="F55" s="1">
        <f t="shared" si="8"/>
        <v>2.4935632656275954</v>
      </c>
      <c r="G55" s="18">
        <f t="shared" si="9"/>
        <v>2.5</v>
      </c>
      <c r="H55" s="13">
        <f t="shared" si="10"/>
        <v>-1.1240000000000001</v>
      </c>
      <c r="I55" s="19">
        <f t="shared" si="11"/>
        <v>1.1000000000000001</v>
      </c>
      <c r="J55" s="13">
        <f t="shared" si="12"/>
        <v>558.52886228018701</v>
      </c>
      <c r="K55" s="19">
        <f t="shared" si="1"/>
        <v>130.61827245336121</v>
      </c>
      <c r="L55" s="19">
        <v>8</v>
      </c>
      <c r="M55" s="19">
        <f t="shared" si="13"/>
        <v>138.61827245336121</v>
      </c>
      <c r="N55" s="19">
        <f>VLOOKUP(I55,'[1]FS antenna gain'!$A$2:$B$902,2)</f>
        <v>36.58799374999893</v>
      </c>
      <c r="O55" s="19">
        <f>VLOOKUP(G55,'vehicle radar antenna gain'!$A$3:$M$903,9)</f>
        <v>-2.0833333333333002</v>
      </c>
      <c r="P55" s="19">
        <f t="shared" si="2"/>
        <v>-8.3333333333300175E-2</v>
      </c>
      <c r="Q55" s="19">
        <f t="shared" si="3"/>
        <v>4.9166666666666998</v>
      </c>
      <c r="R55" s="4">
        <f t="shared" si="14"/>
        <v>-102.1136120366956</v>
      </c>
      <c r="S55" s="4">
        <f t="shared" si="15"/>
        <v>-97.113612036695599</v>
      </c>
      <c r="T55" s="4">
        <f t="shared" si="4"/>
        <v>12.113612036695599</v>
      </c>
      <c r="U55" s="4">
        <f t="shared" si="5"/>
        <v>32.113612036695599</v>
      </c>
    </row>
    <row r="56" spans="2:21" ht="15.75" customHeight="1" x14ac:dyDescent="0.25">
      <c r="B56" s="1">
        <v>47</v>
      </c>
      <c r="C56" s="1">
        <f t="shared" si="6"/>
        <v>11.824775583482944</v>
      </c>
      <c r="D56" s="1">
        <f t="shared" si="0"/>
        <v>4.3626570915619396E-2</v>
      </c>
      <c r="E56" s="1">
        <f t="shared" si="7"/>
        <v>4.3626570915619389E-2</v>
      </c>
      <c r="F56" s="1">
        <f t="shared" si="8"/>
        <v>2.4980343739542881</v>
      </c>
      <c r="G56" s="18">
        <f t="shared" si="9"/>
        <v>2.5</v>
      </c>
      <c r="H56" s="13">
        <f t="shared" si="10"/>
        <v>-1.1240000000000001</v>
      </c>
      <c r="I56" s="19">
        <f t="shared" si="11"/>
        <v>1.1000000000000001</v>
      </c>
      <c r="J56" s="13">
        <f t="shared" si="12"/>
        <v>557.52981086216369</v>
      </c>
      <c r="K56" s="19">
        <f t="shared" si="1"/>
        <v>130.60272192203814</v>
      </c>
      <c r="L56" s="19">
        <v>8</v>
      </c>
      <c r="M56" s="19">
        <f t="shared" si="13"/>
        <v>138.60272192203814</v>
      </c>
      <c r="N56" s="19">
        <f>VLOOKUP(I56,'[1]FS antenna gain'!$A$2:$B$902,2)</f>
        <v>36.58799374999893</v>
      </c>
      <c r="O56" s="19">
        <f>VLOOKUP(G56,'vehicle radar antenna gain'!$A$3:$M$903,9)</f>
        <v>-2.0833333333333002</v>
      </c>
      <c r="P56" s="19">
        <f t="shared" si="2"/>
        <v>-8.3333333333300175E-2</v>
      </c>
      <c r="Q56" s="19">
        <f t="shared" si="3"/>
        <v>4.9166666666666998</v>
      </c>
      <c r="R56" s="4">
        <f t="shared" si="14"/>
        <v>-102.09806150537253</v>
      </c>
      <c r="S56" s="4">
        <f t="shared" si="15"/>
        <v>-97.098061505372527</v>
      </c>
      <c r="T56" s="4">
        <f t="shared" si="4"/>
        <v>12.098061505372527</v>
      </c>
      <c r="U56" s="4">
        <f t="shared" si="5"/>
        <v>32.098061505372527</v>
      </c>
    </row>
    <row r="57" spans="2:21" ht="15.75" customHeight="1" x14ac:dyDescent="0.25">
      <c r="B57" s="1">
        <v>48</v>
      </c>
      <c r="C57" s="1">
        <f t="shared" si="6"/>
        <v>11.801079136690646</v>
      </c>
      <c r="D57" s="1">
        <f t="shared" si="0"/>
        <v>4.3705035971223022E-2</v>
      </c>
      <c r="E57" s="1">
        <f t="shared" si="7"/>
        <v>4.3705035971223029E-2</v>
      </c>
      <c r="F57" s="1">
        <f t="shared" si="8"/>
        <v>2.502521534797046</v>
      </c>
      <c r="G57" s="18">
        <f t="shared" si="9"/>
        <v>2.5</v>
      </c>
      <c r="H57" s="13">
        <f t="shared" si="10"/>
        <v>-1.1240000000000001</v>
      </c>
      <c r="I57" s="19">
        <f t="shared" si="11"/>
        <v>1.1000000000000001</v>
      </c>
      <c r="J57" s="13">
        <f t="shared" si="12"/>
        <v>556.53076285143482</v>
      </c>
      <c r="K57" s="19">
        <f t="shared" si="1"/>
        <v>130.58714355350918</v>
      </c>
      <c r="L57" s="19">
        <v>8</v>
      </c>
      <c r="M57" s="19">
        <f t="shared" si="13"/>
        <v>138.58714355350918</v>
      </c>
      <c r="N57" s="19">
        <f>VLOOKUP(I57,'[1]FS antenna gain'!$A$2:$B$902,2)</f>
        <v>36.58799374999893</v>
      </c>
      <c r="O57" s="19">
        <f>VLOOKUP(G57,'vehicle radar antenna gain'!$A$3:$M$903,9)</f>
        <v>-2.0833333333333002</v>
      </c>
      <c r="P57" s="19">
        <f t="shared" si="2"/>
        <v>-8.3333333333300175E-2</v>
      </c>
      <c r="Q57" s="19">
        <f t="shared" si="3"/>
        <v>4.9166666666666998</v>
      </c>
      <c r="R57" s="4">
        <f t="shared" si="14"/>
        <v>-102.08248313684356</v>
      </c>
      <c r="S57" s="4">
        <f t="shared" si="15"/>
        <v>-97.082483136843564</v>
      </c>
      <c r="T57" s="4">
        <f t="shared" si="4"/>
        <v>12.082483136843564</v>
      </c>
      <c r="U57" s="4">
        <f t="shared" si="5"/>
        <v>32.082483136843564</v>
      </c>
    </row>
    <row r="58" spans="2:21" x14ac:dyDescent="0.25">
      <c r="B58" s="1">
        <v>49</v>
      </c>
      <c r="C58" s="1">
        <f t="shared" si="6"/>
        <v>11.777297297297297</v>
      </c>
      <c r="D58" s="1">
        <f t="shared" si="0"/>
        <v>4.3783783783783788E-2</v>
      </c>
      <c r="E58" s="1">
        <f t="shared" si="7"/>
        <v>4.3783783783783788E-2</v>
      </c>
      <c r="F58" s="1">
        <f t="shared" si="8"/>
        <v>2.5070248347054584</v>
      </c>
      <c r="G58" s="18">
        <f t="shared" si="9"/>
        <v>2.5</v>
      </c>
      <c r="H58" s="13">
        <f t="shared" si="10"/>
        <v>-1.1240000000000001</v>
      </c>
      <c r="I58" s="19">
        <f t="shared" si="11"/>
        <v>1.1000000000000001</v>
      </c>
      <c r="J58" s="13">
        <f t="shared" si="12"/>
        <v>555.53171826638311</v>
      </c>
      <c r="K58" s="19">
        <f t="shared" si="1"/>
        <v>130.57153724812423</v>
      </c>
      <c r="L58" s="19">
        <v>8</v>
      </c>
      <c r="M58" s="19">
        <f t="shared" si="13"/>
        <v>138.57153724812423</v>
      </c>
      <c r="N58" s="19">
        <f>VLOOKUP(I58,'[1]FS antenna gain'!$A$2:$B$902,2)</f>
        <v>36.58799374999893</v>
      </c>
      <c r="O58" s="19">
        <f>VLOOKUP(G58,'vehicle radar antenna gain'!$A$3:$M$903,9)</f>
        <v>-2.0833333333333002</v>
      </c>
      <c r="P58" s="19">
        <f t="shared" si="2"/>
        <v>-8.3333333333300175E-2</v>
      </c>
      <c r="Q58" s="19">
        <f t="shared" si="3"/>
        <v>4.9166666666666998</v>
      </c>
      <c r="R58" s="4">
        <f t="shared" si="14"/>
        <v>-102.06687683145861</v>
      </c>
      <c r="S58" s="4">
        <f t="shared" si="15"/>
        <v>-97.066876831458615</v>
      </c>
      <c r="T58" s="4">
        <f t="shared" si="4"/>
        <v>12.066876831458615</v>
      </c>
      <c r="U58" s="4">
        <f t="shared" si="5"/>
        <v>32.066876831458615</v>
      </c>
    </row>
    <row r="59" spans="2:21" x14ac:dyDescent="0.25">
      <c r="B59" s="1">
        <v>50</v>
      </c>
      <c r="C59" s="1">
        <f t="shared" si="6"/>
        <v>11.753429602888087</v>
      </c>
      <c r="D59" s="1">
        <f t="shared" si="0"/>
        <v>4.386281588447654E-2</v>
      </c>
      <c r="E59" s="1">
        <f t="shared" si="7"/>
        <v>4.3862815884476533E-2</v>
      </c>
      <c r="F59" s="1">
        <f t="shared" si="8"/>
        <v>2.5115443608520294</v>
      </c>
      <c r="G59" s="18">
        <f t="shared" si="9"/>
        <v>2.5</v>
      </c>
      <c r="H59" s="13">
        <f t="shared" si="10"/>
        <v>-1.1240000000000001</v>
      </c>
      <c r="I59" s="19">
        <f t="shared" si="11"/>
        <v>1.1000000000000001</v>
      </c>
      <c r="J59" s="13">
        <f t="shared" si="12"/>
        <v>554.53267712552338</v>
      </c>
      <c r="K59" s="19">
        <f t="shared" si="1"/>
        <v>130.55590290569819</v>
      </c>
      <c r="L59" s="19">
        <v>8</v>
      </c>
      <c r="M59" s="19">
        <f t="shared" si="13"/>
        <v>138.55590290569819</v>
      </c>
      <c r="N59" s="19">
        <f>VLOOKUP(I59,'[1]FS antenna gain'!$A$2:$B$902,2)</f>
        <v>36.58799374999893</v>
      </c>
      <c r="O59" s="19">
        <f>VLOOKUP(G59,'vehicle radar antenna gain'!$A$3:$M$903,9)</f>
        <v>-2.0833333333333002</v>
      </c>
      <c r="P59" s="19">
        <f t="shared" si="2"/>
        <v>-8.3333333333300175E-2</v>
      </c>
      <c r="Q59" s="19">
        <f t="shared" si="3"/>
        <v>4.9166666666666998</v>
      </c>
      <c r="R59" s="4">
        <f t="shared" si="14"/>
        <v>-102.05124248903257</v>
      </c>
      <c r="S59" s="4">
        <f t="shared" si="15"/>
        <v>-97.051242489032575</v>
      </c>
      <c r="T59" s="4">
        <f t="shared" si="4"/>
        <v>12.051242489032575</v>
      </c>
      <c r="U59" s="4">
        <f t="shared" si="5"/>
        <v>32.051242489032575</v>
      </c>
    </row>
    <row r="60" spans="2:21" x14ac:dyDescent="0.25">
      <c r="B60" s="1">
        <v>51</v>
      </c>
      <c r="C60" s="1">
        <f t="shared" si="6"/>
        <v>11.729475587703435</v>
      </c>
      <c r="D60" s="1">
        <f t="shared" si="0"/>
        <v>4.3942133815551537E-2</v>
      </c>
      <c r="E60" s="1">
        <f t="shared" si="7"/>
        <v>4.3942133815551537E-2</v>
      </c>
      <c r="F60" s="1">
        <f t="shared" si="8"/>
        <v>2.516080201037783</v>
      </c>
      <c r="G60" s="18">
        <f t="shared" si="9"/>
        <v>2.5</v>
      </c>
      <c r="H60" s="13">
        <f t="shared" si="10"/>
        <v>-1.1240000000000001</v>
      </c>
      <c r="I60" s="19">
        <f t="shared" si="11"/>
        <v>1.1000000000000001</v>
      </c>
      <c r="J60" s="13">
        <f t="shared" si="12"/>
        <v>553.53363944750458</v>
      </c>
      <c r="K60" s="19">
        <f t="shared" si="1"/>
        <v>130.54024042550714</v>
      </c>
      <c r="L60" s="19">
        <v>8</v>
      </c>
      <c r="M60" s="19">
        <f t="shared" si="13"/>
        <v>138.54024042550714</v>
      </c>
      <c r="N60" s="19">
        <f>VLOOKUP(I60,'[1]FS antenna gain'!$A$2:$B$902,2)</f>
        <v>36.58799374999893</v>
      </c>
      <c r="O60" s="19">
        <f>VLOOKUP(G60,'vehicle radar antenna gain'!$A$3:$M$903,9)</f>
        <v>-2.0833333333333002</v>
      </c>
      <c r="P60" s="19">
        <f t="shared" si="2"/>
        <v>-8.3333333333300175E-2</v>
      </c>
      <c r="Q60" s="19">
        <f t="shared" si="3"/>
        <v>4.9166666666666998</v>
      </c>
      <c r="R60" s="4">
        <f t="shared" si="14"/>
        <v>-102.03558000884152</v>
      </c>
      <c r="S60" s="4">
        <f t="shared" si="15"/>
        <v>-97.035580008841521</v>
      </c>
      <c r="T60" s="4">
        <f t="shared" si="4"/>
        <v>12.035580008841521</v>
      </c>
      <c r="U60" s="4">
        <f t="shared" si="5"/>
        <v>32.035580008841521</v>
      </c>
    </row>
    <row r="61" spans="2:21" x14ac:dyDescent="0.25">
      <c r="B61" s="1">
        <v>52</v>
      </c>
      <c r="C61" s="1">
        <f t="shared" si="6"/>
        <v>11.705434782608695</v>
      </c>
      <c r="D61" s="1">
        <f t="shared" si="0"/>
        <v>4.4021739130434778E-2</v>
      </c>
      <c r="E61" s="1">
        <f t="shared" si="7"/>
        <v>4.4021739130434785E-2</v>
      </c>
      <c r="F61" s="1">
        <f t="shared" si="8"/>
        <v>2.5206324436979433</v>
      </c>
      <c r="G61" s="18">
        <f t="shared" si="9"/>
        <v>2.5</v>
      </c>
      <c r="H61" s="13">
        <f t="shared" si="10"/>
        <v>-1.1240000000000001</v>
      </c>
      <c r="I61" s="19">
        <f t="shared" si="11"/>
        <v>1.1000000000000001</v>
      </c>
      <c r="J61" s="13">
        <f t="shared" si="12"/>
        <v>552.53460525111007</v>
      </c>
      <c r="K61" s="19">
        <f t="shared" si="1"/>
        <v>130.52454970628452</v>
      </c>
      <c r="L61" s="19">
        <v>8</v>
      </c>
      <c r="M61" s="19">
        <f t="shared" si="13"/>
        <v>138.52454970628452</v>
      </c>
      <c r="N61" s="19">
        <f>VLOOKUP(I61,'[1]FS antenna gain'!$A$2:$B$902,2)</f>
        <v>36.58799374999893</v>
      </c>
      <c r="O61" s="19">
        <f>VLOOKUP(G61,'vehicle radar antenna gain'!$A$3:$M$903,9)</f>
        <v>-2.0833333333333002</v>
      </c>
      <c r="P61" s="19">
        <f t="shared" si="2"/>
        <v>-8.3333333333300175E-2</v>
      </c>
      <c r="Q61" s="19">
        <f t="shared" si="3"/>
        <v>4.9166666666666998</v>
      </c>
      <c r="R61" s="4">
        <f t="shared" si="14"/>
        <v>-102.0198892896189</v>
      </c>
      <c r="S61" s="4">
        <f t="shared" si="15"/>
        <v>-97.019889289618902</v>
      </c>
      <c r="T61" s="4">
        <f t="shared" si="4"/>
        <v>12.019889289618902</v>
      </c>
      <c r="U61" s="4">
        <f t="shared" si="5"/>
        <v>32.019889289618902</v>
      </c>
    </row>
    <row r="62" spans="2:21" x14ac:dyDescent="0.25">
      <c r="B62" s="1">
        <v>53</v>
      </c>
      <c r="C62" s="1">
        <f t="shared" si="6"/>
        <v>11.681306715063521</v>
      </c>
      <c r="D62" s="1">
        <f t="shared" si="0"/>
        <v>4.4101633393829401E-2</v>
      </c>
      <c r="E62" s="1">
        <f t="shared" si="7"/>
        <v>4.4101633393829401E-2</v>
      </c>
      <c r="F62" s="1">
        <f t="shared" si="8"/>
        <v>2.5252011779076589</v>
      </c>
      <c r="G62" s="18">
        <f t="shared" si="9"/>
        <v>2.5</v>
      </c>
      <c r="H62" s="13">
        <f t="shared" si="10"/>
        <v>-1.1240000000000001</v>
      </c>
      <c r="I62" s="19">
        <f t="shared" si="11"/>
        <v>1.1000000000000001</v>
      </c>
      <c r="J62" s="13">
        <f t="shared" si="12"/>
        <v>551.53557455525936</v>
      </c>
      <c r="K62" s="19">
        <f t="shared" si="1"/>
        <v>130.50883064621712</v>
      </c>
      <c r="L62" s="19">
        <v>8</v>
      </c>
      <c r="M62" s="19">
        <f t="shared" si="13"/>
        <v>138.50883064621712</v>
      </c>
      <c r="N62" s="19">
        <f>VLOOKUP(I62,'[1]FS antenna gain'!$A$2:$B$902,2)</f>
        <v>36.58799374999893</v>
      </c>
      <c r="O62" s="19">
        <f>VLOOKUP(G62,'vehicle radar antenna gain'!$A$3:$M$903,9)</f>
        <v>-2.0833333333333002</v>
      </c>
      <c r="P62" s="19">
        <f t="shared" si="2"/>
        <v>-8.3333333333300175E-2</v>
      </c>
      <c r="Q62" s="19">
        <f t="shared" si="3"/>
        <v>4.9166666666666998</v>
      </c>
      <c r="R62" s="4">
        <f t="shared" si="14"/>
        <v>-102.00417022955151</v>
      </c>
      <c r="S62" s="4">
        <f t="shared" si="15"/>
        <v>-97.004170229551505</v>
      </c>
      <c r="T62" s="4">
        <f t="shared" si="4"/>
        <v>12.004170229551505</v>
      </c>
      <c r="U62" s="4">
        <f t="shared" si="5"/>
        <v>32.004170229551505</v>
      </c>
    </row>
    <row r="63" spans="2:21" x14ac:dyDescent="0.25">
      <c r="B63" s="1">
        <v>54</v>
      </c>
      <c r="C63" s="1">
        <f t="shared" si="6"/>
        <v>11.657090909090908</v>
      </c>
      <c r="D63" s="1">
        <f t="shared" si="0"/>
        <v>4.4181818181818176E-2</v>
      </c>
      <c r="E63" s="1">
        <f t="shared" si="7"/>
        <v>4.418181818181819E-2</v>
      </c>
      <c r="F63" s="1">
        <f t="shared" si="8"/>
        <v>2.5297864933878027</v>
      </c>
      <c r="G63" s="18">
        <f t="shared" si="9"/>
        <v>2.5</v>
      </c>
      <c r="H63" s="13">
        <f t="shared" si="10"/>
        <v>-1.1240000000000001</v>
      </c>
      <c r="I63" s="19">
        <f t="shared" si="11"/>
        <v>1.1000000000000001</v>
      </c>
      <c r="J63" s="13">
        <f t="shared" si="12"/>
        <v>550.53654737900922</v>
      </c>
      <c r="K63" s="19">
        <f t="shared" si="1"/>
        <v>130.49308314294126</v>
      </c>
      <c r="L63" s="19">
        <v>8</v>
      </c>
      <c r="M63" s="19">
        <f t="shared" si="13"/>
        <v>138.49308314294126</v>
      </c>
      <c r="N63" s="19">
        <f>VLOOKUP(I63,'[1]FS antenna gain'!$A$2:$B$902,2)</f>
        <v>36.58799374999893</v>
      </c>
      <c r="O63" s="19">
        <f>VLOOKUP(G63,'vehicle radar antenna gain'!$A$3:$M$903,9)</f>
        <v>-2.0833333333333002</v>
      </c>
      <c r="P63" s="19">
        <f t="shared" si="2"/>
        <v>-8.3333333333300175E-2</v>
      </c>
      <c r="Q63" s="19">
        <f t="shared" si="3"/>
        <v>4.9166666666666998</v>
      </c>
      <c r="R63" s="4">
        <f t="shared" si="14"/>
        <v>-101.98842272627564</v>
      </c>
      <c r="S63" s="4">
        <f t="shared" si="15"/>
        <v>-96.988422726275644</v>
      </c>
      <c r="T63" s="4">
        <f t="shared" si="4"/>
        <v>11.988422726275644</v>
      </c>
      <c r="U63" s="4">
        <f t="shared" si="5"/>
        <v>31.988422726275644</v>
      </c>
    </row>
    <row r="64" spans="2:21" x14ac:dyDescent="0.25">
      <c r="B64" s="1">
        <v>55</v>
      </c>
      <c r="C64" s="1">
        <f t="shared" si="6"/>
        <v>11.632786885245901</v>
      </c>
      <c r="D64" s="1">
        <f t="shared" si="0"/>
        <v>4.4262295081967211E-2</v>
      </c>
      <c r="E64" s="1">
        <f t="shared" si="7"/>
        <v>4.4262295081967218E-2</v>
      </c>
      <c r="F64" s="1">
        <f t="shared" si="8"/>
        <v>2.5343884805108288</v>
      </c>
      <c r="G64" s="18">
        <f t="shared" si="9"/>
        <v>2.5</v>
      </c>
      <c r="H64" s="13">
        <f t="shared" si="10"/>
        <v>-1.1240000000000001</v>
      </c>
      <c r="I64" s="19">
        <f t="shared" si="11"/>
        <v>1.1000000000000001</v>
      </c>
      <c r="J64" s="13">
        <f t="shared" si="12"/>
        <v>549.53752374155488</v>
      </c>
      <c r="K64" s="19">
        <f t="shared" si="1"/>
        <v>130.47730709353874</v>
      </c>
      <c r="L64" s="19">
        <v>8</v>
      </c>
      <c r="M64" s="19">
        <f t="shared" si="13"/>
        <v>138.47730709353874</v>
      </c>
      <c r="N64" s="19">
        <f>VLOOKUP(I64,'[1]FS antenna gain'!$A$2:$B$902,2)</f>
        <v>36.58799374999893</v>
      </c>
      <c r="O64" s="19">
        <f>VLOOKUP(G64,'vehicle radar antenna gain'!$A$3:$M$903,9)</f>
        <v>-2.0833333333333002</v>
      </c>
      <c r="P64" s="19">
        <f t="shared" si="2"/>
        <v>-8.3333333333300175E-2</v>
      </c>
      <c r="Q64" s="19">
        <f t="shared" si="3"/>
        <v>4.9166666666666998</v>
      </c>
      <c r="R64" s="4">
        <f t="shared" si="14"/>
        <v>-101.97264667687313</v>
      </c>
      <c r="S64" s="4">
        <f t="shared" si="15"/>
        <v>-96.972646676873126</v>
      </c>
      <c r="T64" s="4">
        <f t="shared" si="4"/>
        <v>11.972646676873126</v>
      </c>
      <c r="U64" s="4">
        <f t="shared" si="5"/>
        <v>31.972646676873126</v>
      </c>
    </row>
    <row r="65" spans="2:21" x14ac:dyDescent="0.25">
      <c r="B65" s="1">
        <v>56</v>
      </c>
      <c r="C65" s="1">
        <f t="shared" si="6"/>
        <v>11.608394160583941</v>
      </c>
      <c r="D65" s="1">
        <f t="shared" si="0"/>
        <v>4.4343065693430661E-2</v>
      </c>
      <c r="E65" s="1">
        <f t="shared" si="7"/>
        <v>4.4343065693430661E-2</v>
      </c>
      <c r="F65" s="1">
        <f t="shared" si="8"/>
        <v>2.5390072303066926</v>
      </c>
      <c r="G65" s="18">
        <f t="shared" si="9"/>
        <v>2.5</v>
      </c>
      <c r="H65" s="13">
        <f t="shared" si="10"/>
        <v>-1.1240000000000001</v>
      </c>
      <c r="I65" s="19">
        <f t="shared" si="11"/>
        <v>1.1000000000000001</v>
      </c>
      <c r="J65" s="13">
        <f t="shared" si="12"/>
        <v>548.53850366223151</v>
      </c>
      <c r="K65" s="19">
        <f t="shared" si="1"/>
        <v>130.46150239453283</v>
      </c>
      <c r="L65" s="19">
        <v>8</v>
      </c>
      <c r="M65" s="19">
        <f t="shared" si="13"/>
        <v>138.46150239453283</v>
      </c>
      <c r="N65" s="19">
        <f>VLOOKUP(I65,'[1]FS antenna gain'!$A$2:$B$902,2)</f>
        <v>36.58799374999893</v>
      </c>
      <c r="O65" s="19">
        <f>VLOOKUP(G65,'vehicle radar antenna gain'!$A$3:$M$903,9)</f>
        <v>-2.0833333333333002</v>
      </c>
      <c r="P65" s="19">
        <f t="shared" si="2"/>
        <v>-8.3333333333300175E-2</v>
      </c>
      <c r="Q65" s="19">
        <f t="shared" si="3"/>
        <v>4.9166666666666998</v>
      </c>
      <c r="R65" s="4">
        <f t="shared" si="14"/>
        <v>-101.95684197786721</v>
      </c>
      <c r="S65" s="4">
        <f t="shared" si="15"/>
        <v>-96.956841977867214</v>
      </c>
      <c r="T65" s="4">
        <f t="shared" si="4"/>
        <v>11.956841977867214</v>
      </c>
      <c r="U65" s="4">
        <f t="shared" si="5"/>
        <v>31.956841977867214</v>
      </c>
    </row>
    <row r="66" spans="2:21" x14ac:dyDescent="0.25">
      <c r="B66" s="1">
        <v>57</v>
      </c>
      <c r="C66" s="1">
        <f t="shared" si="6"/>
        <v>11.583912248628884</v>
      </c>
      <c r="D66" s="1">
        <f t="shared" si="0"/>
        <v>4.4424131627056676E-2</v>
      </c>
      <c r="E66" s="1">
        <f t="shared" si="7"/>
        <v>4.4424131627056676E-2</v>
      </c>
      <c r="F66" s="1">
        <f t="shared" si="8"/>
        <v>2.5436428344688387</v>
      </c>
      <c r="G66" s="18">
        <f t="shared" si="9"/>
        <v>2.5</v>
      </c>
      <c r="H66" s="13">
        <f t="shared" si="10"/>
        <v>-1.1240000000000001</v>
      </c>
      <c r="I66" s="19">
        <f t="shared" si="11"/>
        <v>1.1000000000000001</v>
      </c>
      <c r="J66" s="13">
        <f t="shared" si="12"/>
        <v>547.53948716051514</v>
      </c>
      <c r="K66" s="19">
        <f t="shared" si="1"/>
        <v>130.44566894188432</v>
      </c>
      <c r="L66" s="19">
        <v>8</v>
      </c>
      <c r="M66" s="19">
        <f t="shared" si="13"/>
        <v>138.44566894188432</v>
      </c>
      <c r="N66" s="19">
        <f>VLOOKUP(I66,'[1]FS antenna gain'!$A$2:$B$902,2)</f>
        <v>36.58799374999893</v>
      </c>
      <c r="O66" s="19">
        <f>VLOOKUP(G66,'vehicle radar antenna gain'!$A$3:$M$903,9)</f>
        <v>-2.0833333333333002</v>
      </c>
      <c r="P66" s="19">
        <f t="shared" si="2"/>
        <v>-8.3333333333300175E-2</v>
      </c>
      <c r="Q66" s="19">
        <f t="shared" si="3"/>
        <v>4.9166666666666998</v>
      </c>
      <c r="R66" s="4">
        <f t="shared" si="14"/>
        <v>-101.94100852521871</v>
      </c>
      <c r="S66" s="4">
        <f t="shared" si="15"/>
        <v>-96.941008525218706</v>
      </c>
      <c r="T66" s="4">
        <f t="shared" si="4"/>
        <v>11.941008525218706</v>
      </c>
      <c r="U66" s="4">
        <f t="shared" si="5"/>
        <v>31.941008525218706</v>
      </c>
    </row>
    <row r="67" spans="2:21" x14ac:dyDescent="0.25">
      <c r="B67" s="1">
        <v>58</v>
      </c>
      <c r="C67" s="1">
        <f t="shared" si="6"/>
        <v>11.559340659340659</v>
      </c>
      <c r="D67" s="1">
        <f t="shared" si="0"/>
        <v>4.4505494505494507E-2</v>
      </c>
      <c r="E67" s="1">
        <f t="shared" si="7"/>
        <v>4.4505494505494507E-2</v>
      </c>
      <c r="F67" s="1">
        <f t="shared" si="8"/>
        <v>2.5482953853602535</v>
      </c>
      <c r="G67" s="18">
        <f t="shared" si="9"/>
        <v>2.5</v>
      </c>
      <c r="H67" s="13">
        <f t="shared" si="10"/>
        <v>-1.1240000000000001</v>
      </c>
      <c r="I67" s="19">
        <f t="shared" si="11"/>
        <v>1.1000000000000001</v>
      </c>
      <c r="J67" s="13">
        <f t="shared" si="12"/>
        <v>546.54047425602425</v>
      </c>
      <c r="K67" s="19">
        <f t="shared" si="1"/>
        <v>130.4298066309874</v>
      </c>
      <c r="L67" s="19">
        <v>8</v>
      </c>
      <c r="M67" s="19">
        <f t="shared" si="13"/>
        <v>138.4298066309874</v>
      </c>
      <c r="N67" s="19">
        <f>VLOOKUP(I67,'[1]FS antenna gain'!$A$2:$B$902,2)</f>
        <v>36.58799374999893</v>
      </c>
      <c r="O67" s="19">
        <f>VLOOKUP(G67,'vehicle radar antenna gain'!$A$3:$M$903,9)</f>
        <v>-2.0833333333333002</v>
      </c>
      <c r="P67" s="19">
        <f t="shared" si="2"/>
        <v>-8.3333333333300175E-2</v>
      </c>
      <c r="Q67" s="19">
        <f t="shared" si="3"/>
        <v>4.9166666666666998</v>
      </c>
      <c r="R67" s="4">
        <f t="shared" si="14"/>
        <v>-101.92514621432179</v>
      </c>
      <c r="S67" s="4">
        <f t="shared" si="15"/>
        <v>-96.925146214321785</v>
      </c>
      <c r="T67" s="4">
        <f t="shared" si="4"/>
        <v>11.925146214321785</v>
      </c>
      <c r="U67" s="4">
        <f t="shared" si="5"/>
        <v>31.925146214321785</v>
      </c>
    </row>
    <row r="68" spans="2:21" x14ac:dyDescent="0.25">
      <c r="B68" s="1">
        <v>59</v>
      </c>
      <c r="C68" s="1">
        <f t="shared" si="6"/>
        <v>11.534678899082568</v>
      </c>
      <c r="D68" s="1">
        <f t="shared" si="0"/>
        <v>4.4587155963302753E-2</v>
      </c>
      <c r="E68" s="1">
        <f t="shared" si="7"/>
        <v>4.4587155963302753E-2</v>
      </c>
      <c r="F68" s="1">
        <f t="shared" si="8"/>
        <v>2.5529649760195841</v>
      </c>
      <c r="G68" s="18">
        <f t="shared" si="9"/>
        <v>2.6</v>
      </c>
      <c r="H68" s="13">
        <f t="shared" si="10"/>
        <v>-1.024</v>
      </c>
      <c r="I68" s="19">
        <f t="shared" si="11"/>
        <v>1</v>
      </c>
      <c r="J68" s="13">
        <f t="shared" si="12"/>
        <v>545.54146496852093</v>
      </c>
      <c r="K68" s="19">
        <f t="shared" si="1"/>
        <v>130.41391535666554</v>
      </c>
      <c r="L68" s="19">
        <v>8</v>
      </c>
      <c r="M68" s="19">
        <f t="shared" si="13"/>
        <v>138.41391535666554</v>
      </c>
      <c r="N68" s="19">
        <f>VLOOKUP(I68,'[1]FS antenna gain'!$A$2:$B$902,2)</f>
        <v>37.874375000001223</v>
      </c>
      <c r="O68" s="19">
        <f>VLOOKUP(G68,'vehicle radar antenna gain'!$A$3:$M$903,9)</f>
        <v>-2.2533333333331989</v>
      </c>
      <c r="P68" s="19">
        <f t="shared" si="2"/>
        <v>-0.25333333333319885</v>
      </c>
      <c r="Q68" s="19">
        <f t="shared" si="3"/>
        <v>4.7466666666668011</v>
      </c>
      <c r="R68" s="4">
        <f t="shared" si="14"/>
        <v>-100.79287368999751</v>
      </c>
      <c r="S68" s="4">
        <f t="shared" si="15"/>
        <v>-95.792873689997506</v>
      </c>
      <c r="T68" s="4">
        <f t="shared" si="4"/>
        <v>10.792873689997506</v>
      </c>
      <c r="U68" s="4">
        <f t="shared" si="5"/>
        <v>30.792873689997506</v>
      </c>
    </row>
    <row r="69" spans="2:21" x14ac:dyDescent="0.25">
      <c r="B69" s="1">
        <v>60</v>
      </c>
      <c r="C69" s="1">
        <f t="shared" si="6"/>
        <v>11.509926470588235</v>
      </c>
      <c r="D69" s="1">
        <f t="shared" si="0"/>
        <v>4.4669117647058824E-2</v>
      </c>
      <c r="E69" s="1">
        <f t="shared" si="7"/>
        <v>4.4669117647058824E-2</v>
      </c>
      <c r="F69" s="1">
        <f t="shared" si="8"/>
        <v>2.5576517001673196</v>
      </c>
      <c r="G69" s="18">
        <f t="shared" si="9"/>
        <v>2.6</v>
      </c>
      <c r="H69" s="13">
        <f t="shared" si="10"/>
        <v>-1.024</v>
      </c>
      <c r="I69" s="19">
        <f t="shared" si="11"/>
        <v>1</v>
      </c>
      <c r="J69" s="13">
        <f t="shared" si="12"/>
        <v>544.54245931791218</v>
      </c>
      <c r="K69" s="19">
        <f t="shared" si="1"/>
        <v>130.3979950131673</v>
      </c>
      <c r="L69" s="19">
        <v>8</v>
      </c>
      <c r="M69" s="19">
        <f t="shared" si="13"/>
        <v>138.3979950131673</v>
      </c>
      <c r="N69" s="19">
        <f>VLOOKUP(I69,'[1]FS antenna gain'!$A$2:$B$902,2)</f>
        <v>37.874375000001223</v>
      </c>
      <c r="O69" s="19">
        <f>VLOOKUP(G69,'vehicle radar antenna gain'!$A$3:$M$903,9)</f>
        <v>-2.2533333333331989</v>
      </c>
      <c r="P69" s="19">
        <f t="shared" si="2"/>
        <v>-0.25333333333319885</v>
      </c>
      <c r="Q69" s="19">
        <f t="shared" si="3"/>
        <v>4.7466666666668011</v>
      </c>
      <c r="R69" s="4">
        <f t="shared" si="14"/>
        <v>-100.77695334649927</v>
      </c>
      <c r="S69" s="4">
        <f t="shared" si="15"/>
        <v>-95.776953346499269</v>
      </c>
      <c r="T69" s="4">
        <f t="shared" si="4"/>
        <v>10.776953346499269</v>
      </c>
      <c r="U69" s="4">
        <f t="shared" si="5"/>
        <v>30.776953346499269</v>
      </c>
    </row>
    <row r="70" spans="2:21" x14ac:dyDescent="0.25">
      <c r="B70" s="1">
        <v>61</v>
      </c>
      <c r="C70" s="1">
        <f t="shared" si="6"/>
        <v>11.485082872928176</v>
      </c>
      <c r="D70" s="1">
        <f t="shared" si="0"/>
        <v>4.4751381215469614E-2</v>
      </c>
      <c r="E70" s="1">
        <f t="shared" si="7"/>
        <v>4.4751381215469614E-2</v>
      </c>
      <c r="F70" s="1">
        <f t="shared" si="8"/>
        <v>2.562355652212049</v>
      </c>
      <c r="G70" s="18">
        <f t="shared" si="9"/>
        <v>2.6</v>
      </c>
      <c r="H70" s="13">
        <f t="shared" si="10"/>
        <v>-1.024</v>
      </c>
      <c r="I70" s="19">
        <f t="shared" si="11"/>
        <v>1</v>
      </c>
      <c r="J70" s="13">
        <f t="shared" si="12"/>
        <v>543.54345732425111</v>
      </c>
      <c r="K70" s="19">
        <f t="shared" si="1"/>
        <v>130.38204549416224</v>
      </c>
      <c r="L70" s="19">
        <v>8</v>
      </c>
      <c r="M70" s="19">
        <f t="shared" si="13"/>
        <v>138.38204549416224</v>
      </c>
      <c r="N70" s="19">
        <f>VLOOKUP(I70,'[1]FS antenna gain'!$A$2:$B$902,2)</f>
        <v>37.874375000001223</v>
      </c>
      <c r="O70" s="19">
        <f>VLOOKUP(G70,'vehicle radar antenna gain'!$A$3:$M$903,9)</f>
        <v>-2.2533333333331989</v>
      </c>
      <c r="P70" s="19">
        <f t="shared" si="2"/>
        <v>-0.25333333333319885</v>
      </c>
      <c r="Q70" s="19">
        <f t="shared" si="3"/>
        <v>4.7466666666668011</v>
      </c>
      <c r="R70" s="4">
        <f t="shared" si="14"/>
        <v>-100.76100382749421</v>
      </c>
      <c r="S70" s="4">
        <f t="shared" si="15"/>
        <v>-95.761003827494207</v>
      </c>
      <c r="T70" s="4">
        <f t="shared" si="4"/>
        <v>10.761003827494207</v>
      </c>
      <c r="U70" s="4">
        <f t="shared" si="5"/>
        <v>30.761003827494207</v>
      </c>
    </row>
    <row r="71" spans="2:21" x14ac:dyDescent="0.25">
      <c r="B71" s="1">
        <v>62</v>
      </c>
      <c r="C71" s="1">
        <f t="shared" si="6"/>
        <v>11.460147601476015</v>
      </c>
      <c r="D71" s="1">
        <f t="shared" si="0"/>
        <v>4.4833948339483398E-2</v>
      </c>
      <c r="E71" s="1">
        <f t="shared" si="7"/>
        <v>4.4833948339483391E-2</v>
      </c>
      <c r="F71" s="1">
        <f t="shared" si="8"/>
        <v>2.5670769272567835</v>
      </c>
      <c r="G71" s="18">
        <f t="shared" si="9"/>
        <v>2.6</v>
      </c>
      <c r="H71" s="13">
        <f t="shared" si="10"/>
        <v>-1.024</v>
      </c>
      <c r="I71" s="19">
        <f t="shared" si="11"/>
        <v>1</v>
      </c>
      <c r="J71" s="13">
        <f t="shared" si="12"/>
        <v>542.54445900773885</v>
      </c>
      <c r="K71" s="19">
        <f t="shared" si="1"/>
        <v>130.36606669273652</v>
      </c>
      <c r="L71" s="19">
        <v>8</v>
      </c>
      <c r="M71" s="19">
        <f t="shared" si="13"/>
        <v>138.36606669273652</v>
      </c>
      <c r="N71" s="19">
        <f>VLOOKUP(I71,'[1]FS antenna gain'!$A$2:$B$902,2)</f>
        <v>37.874375000001223</v>
      </c>
      <c r="O71" s="19">
        <f>VLOOKUP(G71,'vehicle radar antenna gain'!$A$3:$M$903,9)</f>
        <v>-2.2533333333331989</v>
      </c>
      <c r="P71" s="19">
        <f t="shared" si="2"/>
        <v>-0.25333333333319885</v>
      </c>
      <c r="Q71" s="19">
        <f t="shared" si="3"/>
        <v>4.7466666666668011</v>
      </c>
      <c r="R71" s="4">
        <f t="shared" si="14"/>
        <v>-100.74502502606849</v>
      </c>
      <c r="S71" s="4">
        <f t="shared" si="15"/>
        <v>-95.74502502606849</v>
      </c>
      <c r="T71" s="4">
        <f t="shared" si="4"/>
        <v>10.74502502606849</v>
      </c>
      <c r="U71" s="4">
        <f t="shared" si="5"/>
        <v>30.74502502606849</v>
      </c>
    </row>
    <row r="72" spans="2:21" x14ac:dyDescent="0.25">
      <c r="B72" s="1">
        <v>63</v>
      </c>
      <c r="C72" s="1">
        <f t="shared" si="6"/>
        <v>11.435120147874306</v>
      </c>
      <c r="D72" s="1">
        <f t="shared" si="0"/>
        <v>4.4916820702402958E-2</v>
      </c>
      <c r="E72" s="1">
        <f t="shared" si="7"/>
        <v>4.4916820702402958E-2</v>
      </c>
      <c r="F72" s="1">
        <f t="shared" si="8"/>
        <v>2.5718156211053445</v>
      </c>
      <c r="G72" s="18">
        <f t="shared" si="9"/>
        <v>2.6</v>
      </c>
      <c r="H72" s="13">
        <f t="shared" si="10"/>
        <v>-1.024</v>
      </c>
      <c r="I72" s="19">
        <f t="shared" si="11"/>
        <v>1</v>
      </c>
      <c r="J72" s="13">
        <f t="shared" si="12"/>
        <v>541.54546438872512</v>
      </c>
      <c r="K72" s="19">
        <f t="shared" si="1"/>
        <v>130.35005850138884</v>
      </c>
      <c r="L72" s="19">
        <v>8</v>
      </c>
      <c r="M72" s="19">
        <f t="shared" si="13"/>
        <v>138.35005850138884</v>
      </c>
      <c r="N72" s="19">
        <f>VLOOKUP(I72,'[1]FS antenna gain'!$A$2:$B$902,2)</f>
        <v>37.874375000001223</v>
      </c>
      <c r="O72" s="19">
        <f>VLOOKUP(G72,'vehicle radar antenna gain'!$A$3:$M$903,9)</f>
        <v>-2.2533333333331989</v>
      </c>
      <c r="P72" s="19">
        <f t="shared" si="2"/>
        <v>-0.25333333333319885</v>
      </c>
      <c r="Q72" s="19">
        <f t="shared" si="3"/>
        <v>4.7466666666668011</v>
      </c>
      <c r="R72" s="4">
        <f t="shared" si="14"/>
        <v>-100.72901683472081</v>
      </c>
      <c r="S72" s="4">
        <f t="shared" si="15"/>
        <v>-95.729016834720809</v>
      </c>
      <c r="T72" s="4">
        <f t="shared" si="4"/>
        <v>10.729016834720809</v>
      </c>
      <c r="U72" s="4">
        <f t="shared" si="5"/>
        <v>30.729016834720809</v>
      </c>
    </row>
    <row r="73" spans="2:21" x14ac:dyDescent="0.25">
      <c r="B73" s="1">
        <v>64</v>
      </c>
      <c r="C73" s="1">
        <f t="shared" si="6"/>
        <v>11.41</v>
      </c>
      <c r="D73" s="1">
        <f t="shared" si="0"/>
        <v>4.5000000000000005E-2</v>
      </c>
      <c r="E73" s="1">
        <f t="shared" si="7"/>
        <v>4.4999999999999998E-2</v>
      </c>
      <c r="F73" s="1">
        <f t="shared" si="8"/>
        <v>2.576571830268831</v>
      </c>
      <c r="G73" s="18">
        <f t="shared" si="9"/>
        <v>2.6</v>
      </c>
      <c r="H73" s="13">
        <f t="shared" si="10"/>
        <v>-1.024</v>
      </c>
      <c r="I73" s="19">
        <f t="shared" si="11"/>
        <v>1</v>
      </c>
      <c r="J73" s="13">
        <f t="shared" si="12"/>
        <v>540.54647348771039</v>
      </c>
      <c r="K73" s="19">
        <f t="shared" si="1"/>
        <v>130.33402081202604</v>
      </c>
      <c r="L73" s="19">
        <v>8</v>
      </c>
      <c r="M73" s="19">
        <f t="shared" si="13"/>
        <v>138.33402081202604</v>
      </c>
      <c r="N73" s="19">
        <f>VLOOKUP(I73,'[1]FS antenna gain'!$A$2:$B$902,2)</f>
        <v>37.874375000001223</v>
      </c>
      <c r="O73" s="19">
        <f>VLOOKUP(G73,'vehicle radar antenna gain'!$A$3:$M$903,9)</f>
        <v>-2.2533333333331989</v>
      </c>
      <c r="P73" s="19">
        <f t="shared" si="2"/>
        <v>-0.25333333333319885</v>
      </c>
      <c r="Q73" s="19">
        <f t="shared" si="3"/>
        <v>4.7466666666668011</v>
      </c>
      <c r="R73" s="4">
        <f t="shared" si="14"/>
        <v>-100.71297914535801</v>
      </c>
      <c r="S73" s="4">
        <f t="shared" si="15"/>
        <v>-95.712979145358005</v>
      </c>
      <c r="T73" s="4">
        <f t="shared" si="4"/>
        <v>10.712979145358005</v>
      </c>
      <c r="U73" s="4">
        <f t="shared" si="5"/>
        <v>30.712979145358005</v>
      </c>
    </row>
    <row r="74" spans="2:21" x14ac:dyDescent="0.25">
      <c r="B74" s="1">
        <v>65</v>
      </c>
      <c r="C74" s="1">
        <f t="shared" si="6"/>
        <v>11.384786641929498</v>
      </c>
      <c r="D74" s="1">
        <f t="shared" ref="D74:D137" si="16">(C74-0.7)/(302-B74)</f>
        <v>4.5083487940630794E-2</v>
      </c>
      <c r="E74" s="1">
        <f t="shared" si="7"/>
        <v>4.5083487940630801E-2</v>
      </c>
      <c r="F74" s="1">
        <f t="shared" si="8"/>
        <v>2.5813456519721512</v>
      </c>
      <c r="G74" s="18">
        <f t="shared" si="9"/>
        <v>2.6</v>
      </c>
      <c r="H74" s="13">
        <f t="shared" si="10"/>
        <v>-1.024</v>
      </c>
      <c r="I74" s="19">
        <f t="shared" si="11"/>
        <v>1</v>
      </c>
      <c r="J74" s="13">
        <f t="shared" si="12"/>
        <v>539.54748632534654</v>
      </c>
      <c r="K74" s="19">
        <f t="shared" ref="K74:K137" si="17">20*LOG10(J74)+20*LOG10($C$3*1000000000)-147.55</f>
        <v>130.31795351595872</v>
      </c>
      <c r="L74" s="19">
        <v>8</v>
      </c>
      <c r="M74" s="19">
        <f t="shared" si="13"/>
        <v>138.31795351595872</v>
      </c>
      <c r="N74" s="19">
        <f>VLOOKUP(I74,'[1]FS antenna gain'!$A$2:$B$902,2)</f>
        <v>37.874375000001223</v>
      </c>
      <c r="O74" s="19">
        <f>VLOOKUP(G74,'vehicle radar antenna gain'!$A$3:$M$903,9)</f>
        <v>-2.2533333333331989</v>
      </c>
      <c r="P74" s="19">
        <f t="shared" ref="P74:P137" si="18">$C$5+O74</f>
        <v>-0.25333333333319885</v>
      </c>
      <c r="Q74" s="19">
        <f t="shared" ref="Q74:Q137" si="19">$C$4+O74</f>
        <v>4.7466666666668011</v>
      </c>
      <c r="R74" s="4">
        <f t="shared" si="14"/>
        <v>-100.69691184929069</v>
      </c>
      <c r="S74" s="4">
        <f t="shared" si="15"/>
        <v>-95.696911849290686</v>
      </c>
      <c r="T74" s="4">
        <f t="shared" ref="T74:T137" si="20">-(R74-$K$4)</f>
        <v>10.696911849290686</v>
      </c>
      <c r="U74" s="4">
        <f t="shared" ref="U74:U137" si="21">-(S74-$K$5)</f>
        <v>30.696911849290686</v>
      </c>
    </row>
    <row r="75" spans="2:21" x14ac:dyDescent="0.25">
      <c r="B75" s="1">
        <v>66</v>
      </c>
      <c r="C75" s="1">
        <f t="shared" ref="C75:C138" si="22">((-25*B75)+7761.4)/(604 -B75)</f>
        <v>11.359479553903345</v>
      </c>
      <c r="D75" s="1">
        <f t="shared" si="16"/>
        <v>4.5167286245353162E-2</v>
      </c>
      <c r="E75" s="1">
        <f t="shared" ref="E75:E138" si="23">(25-C75)/302</f>
        <v>4.5167286245353162E-2</v>
      </c>
      <c r="F75" s="1">
        <f t="shared" ref="F75:F138" si="24">DEGREES(ATAN(D75))</f>
        <v>2.5861371841606329</v>
      </c>
      <c r="G75" s="18">
        <f t="shared" ref="G75:G138" si="25">ROUND(F75,1)</f>
        <v>2.6</v>
      </c>
      <c r="H75" s="13">
        <f t="shared" ref="H75:H138" si="26">G75-3.624</f>
        <v>-1.024</v>
      </c>
      <c r="I75" s="19">
        <f t="shared" ref="I75:I138" si="27">ROUND(H75,1)*-1</f>
        <v>1</v>
      </c>
      <c r="J75" s="13">
        <f t="shared" ref="J75:J138" si="28">SQRT((C75-0.7)^2+(302-B75)^2)+SQRT((25-C75)^2+(302)^2)</f>
        <v>538.54850292243873</v>
      </c>
      <c r="K75" s="19">
        <f t="shared" si="17"/>
        <v>130.30185650389689</v>
      </c>
      <c r="L75" s="19">
        <v>8</v>
      </c>
      <c r="M75" s="19">
        <f t="shared" ref="M75:M138" si="29">K75+L75</f>
        <v>138.30185650389689</v>
      </c>
      <c r="N75" s="19">
        <f>VLOOKUP(I75,'[1]FS antenna gain'!$A$2:$B$902,2)</f>
        <v>37.874375000001223</v>
      </c>
      <c r="O75" s="19">
        <f>VLOOKUP(G75,'vehicle radar antenna gain'!$A$3:$M$903,9)</f>
        <v>-2.2533333333331989</v>
      </c>
      <c r="P75" s="19">
        <f t="shared" si="18"/>
        <v>-0.25333333333319885</v>
      </c>
      <c r="Q75" s="19">
        <f t="shared" si="19"/>
        <v>4.7466666666668011</v>
      </c>
      <c r="R75" s="4">
        <f t="shared" ref="R75:R138" si="30">P75-M75+N75</f>
        <v>-100.68081483722885</v>
      </c>
      <c r="S75" s="4">
        <f t="shared" ref="S75:S138" si="31">Q75-M75+N75</f>
        <v>-95.680814837228851</v>
      </c>
      <c r="T75" s="4">
        <f t="shared" si="20"/>
        <v>10.680814837228851</v>
      </c>
      <c r="U75" s="4">
        <f t="shared" si="21"/>
        <v>30.680814837228851</v>
      </c>
    </row>
    <row r="76" spans="2:21" x14ac:dyDescent="0.25">
      <c r="B76" s="1">
        <v>67</v>
      </c>
      <c r="C76" s="1">
        <f t="shared" si="22"/>
        <v>11.334078212290501</v>
      </c>
      <c r="D76" s="1">
        <f t="shared" si="16"/>
        <v>4.5251396648044694E-2</v>
      </c>
      <c r="E76" s="1">
        <f t="shared" si="23"/>
        <v>4.5251396648044694E-2</v>
      </c>
      <c r="F76" s="1">
        <f t="shared" si="24"/>
        <v>2.5909465255066988</v>
      </c>
      <c r="G76" s="18">
        <f t="shared" si="25"/>
        <v>2.6</v>
      </c>
      <c r="H76" s="13">
        <f t="shared" si="26"/>
        <v>-1.024</v>
      </c>
      <c r="I76" s="19">
        <f t="shared" si="27"/>
        <v>1</v>
      </c>
      <c r="J76" s="13">
        <f t="shared" si="28"/>
        <v>537.54952329994671</v>
      </c>
      <c r="K76" s="19">
        <f t="shared" si="17"/>
        <v>130.28572966594567</v>
      </c>
      <c r="L76" s="19">
        <v>8</v>
      </c>
      <c r="M76" s="19">
        <f t="shared" si="29"/>
        <v>138.28572966594567</v>
      </c>
      <c r="N76" s="19">
        <f>VLOOKUP(I76,'[1]FS antenna gain'!$A$2:$B$902,2)</f>
        <v>37.874375000001223</v>
      </c>
      <c r="O76" s="19">
        <f>VLOOKUP(G76,'vehicle radar antenna gain'!$A$3:$M$903,9)</f>
        <v>-2.2533333333331989</v>
      </c>
      <c r="P76" s="19">
        <f t="shared" si="18"/>
        <v>-0.25333333333319885</v>
      </c>
      <c r="Q76" s="19">
        <f t="shared" si="19"/>
        <v>4.7466666666668011</v>
      </c>
      <c r="R76" s="4">
        <f t="shared" si="30"/>
        <v>-100.66468799927763</v>
      </c>
      <c r="S76" s="4">
        <f t="shared" si="31"/>
        <v>-95.664687999277632</v>
      </c>
      <c r="T76" s="4">
        <f t="shared" si="20"/>
        <v>10.664687999277632</v>
      </c>
      <c r="U76" s="4">
        <f t="shared" si="21"/>
        <v>30.664687999277632</v>
      </c>
    </row>
    <row r="77" spans="2:21" x14ac:dyDescent="0.25">
      <c r="B77" s="1">
        <v>68</v>
      </c>
      <c r="C77" s="1">
        <f t="shared" si="22"/>
        <v>11.308582089552239</v>
      </c>
      <c r="D77" s="1">
        <f t="shared" si="16"/>
        <v>4.5335820895522391E-2</v>
      </c>
      <c r="E77" s="1">
        <f t="shared" si="23"/>
        <v>4.5335820895522391E-2</v>
      </c>
      <c r="F77" s="1">
        <f t="shared" si="24"/>
        <v>2.5957737754166268</v>
      </c>
      <c r="G77" s="18">
        <f t="shared" si="25"/>
        <v>2.6</v>
      </c>
      <c r="H77" s="13">
        <f t="shared" si="26"/>
        <v>-1.024</v>
      </c>
      <c r="I77" s="19">
        <f t="shared" si="27"/>
        <v>1</v>
      </c>
      <c r="J77" s="13">
        <f t="shared" si="28"/>
        <v>536.55054747898635</v>
      </c>
      <c r="K77" s="19">
        <f t="shared" si="17"/>
        <v>130.26957289160049</v>
      </c>
      <c r="L77" s="19">
        <v>8</v>
      </c>
      <c r="M77" s="19">
        <f t="shared" si="29"/>
        <v>138.26957289160049</v>
      </c>
      <c r="N77" s="19">
        <f>VLOOKUP(I77,'[1]FS antenna gain'!$A$2:$B$902,2)</f>
        <v>37.874375000001223</v>
      </c>
      <c r="O77" s="19">
        <f>VLOOKUP(G77,'vehicle radar antenna gain'!$A$3:$M$903,9)</f>
        <v>-2.2533333333331989</v>
      </c>
      <c r="P77" s="19">
        <f t="shared" si="18"/>
        <v>-0.25333333333319885</v>
      </c>
      <c r="Q77" s="19">
        <f t="shared" si="19"/>
        <v>4.7466666666668011</v>
      </c>
      <c r="R77" s="4">
        <f t="shared" si="30"/>
        <v>-100.64853122493246</v>
      </c>
      <c r="S77" s="4">
        <f t="shared" si="31"/>
        <v>-95.648531224932455</v>
      </c>
      <c r="T77" s="4">
        <f t="shared" si="20"/>
        <v>10.648531224932455</v>
      </c>
      <c r="U77" s="4">
        <f t="shared" si="21"/>
        <v>30.648531224932455</v>
      </c>
    </row>
    <row r="78" spans="2:21" x14ac:dyDescent="0.25">
      <c r="B78" s="1">
        <v>69</v>
      </c>
      <c r="C78" s="1">
        <f t="shared" si="22"/>
        <v>11.282990654205607</v>
      </c>
      <c r="D78" s="1">
        <f t="shared" si="16"/>
        <v>4.5420560747663555E-2</v>
      </c>
      <c r="E78" s="1">
        <f t="shared" si="23"/>
        <v>4.5420560747663555E-2</v>
      </c>
      <c r="F78" s="1">
        <f t="shared" si="24"/>
        <v>2.6006190340373756</v>
      </c>
      <c r="G78" s="18">
        <f t="shared" si="25"/>
        <v>2.6</v>
      </c>
      <c r="H78" s="13">
        <f t="shared" si="26"/>
        <v>-1.024</v>
      </c>
      <c r="I78" s="19">
        <f t="shared" si="27"/>
        <v>1</v>
      </c>
      <c r="J78" s="13">
        <f t="shared" si="28"/>
        <v>535.55157548083082</v>
      </c>
      <c r="K78" s="19">
        <f t="shared" si="17"/>
        <v>130.25338606974299</v>
      </c>
      <c r="L78" s="19">
        <v>8</v>
      </c>
      <c r="M78" s="19">
        <f t="shared" si="29"/>
        <v>138.25338606974299</v>
      </c>
      <c r="N78" s="19">
        <f>VLOOKUP(I78,'[1]FS antenna gain'!$A$2:$B$902,2)</f>
        <v>37.874375000001223</v>
      </c>
      <c r="O78" s="19">
        <f>VLOOKUP(G78,'vehicle radar antenna gain'!$A$3:$M$903,9)</f>
        <v>-2.2533333333331989</v>
      </c>
      <c r="P78" s="19">
        <f t="shared" si="18"/>
        <v>-0.25333333333319885</v>
      </c>
      <c r="Q78" s="19">
        <f t="shared" si="19"/>
        <v>4.7466666666668011</v>
      </c>
      <c r="R78" s="4">
        <f t="shared" si="30"/>
        <v>-100.63234440307495</v>
      </c>
      <c r="S78" s="4">
        <f t="shared" si="31"/>
        <v>-95.632344403074953</v>
      </c>
      <c r="T78" s="4">
        <f t="shared" si="20"/>
        <v>10.632344403074953</v>
      </c>
      <c r="U78" s="4">
        <f t="shared" si="21"/>
        <v>30.632344403074953</v>
      </c>
    </row>
    <row r="79" spans="2:21" x14ac:dyDescent="0.25">
      <c r="B79" s="1">
        <v>70</v>
      </c>
      <c r="C79" s="1">
        <f t="shared" si="22"/>
        <v>11.257303370786516</v>
      </c>
      <c r="D79" s="1">
        <f t="shared" si="16"/>
        <v>4.5505617977528091E-2</v>
      </c>
      <c r="E79" s="1">
        <f t="shared" si="23"/>
        <v>4.5505617977528091E-2</v>
      </c>
      <c r="F79" s="1">
        <f t="shared" si="24"/>
        <v>2.6054824022634961</v>
      </c>
      <c r="G79" s="18">
        <f t="shared" si="25"/>
        <v>2.6</v>
      </c>
      <c r="H79" s="13">
        <f t="shared" si="26"/>
        <v>-1.024</v>
      </c>
      <c r="I79" s="19">
        <f t="shared" si="27"/>
        <v>1</v>
      </c>
      <c r="J79" s="13">
        <f t="shared" si="28"/>
        <v>534.55260732691215</v>
      </c>
      <c r="K79" s="19">
        <f t="shared" si="17"/>
        <v>130.23716908863622</v>
      </c>
      <c r="L79" s="19">
        <v>8</v>
      </c>
      <c r="M79" s="19">
        <f t="shared" si="29"/>
        <v>138.23716908863622</v>
      </c>
      <c r="N79" s="19">
        <f>VLOOKUP(I79,'[1]FS antenna gain'!$A$2:$B$902,2)</f>
        <v>37.874375000001223</v>
      </c>
      <c r="O79" s="19">
        <f>VLOOKUP(G79,'vehicle radar antenna gain'!$A$3:$M$903,9)</f>
        <v>-2.2533333333331989</v>
      </c>
      <c r="P79" s="19">
        <f t="shared" si="18"/>
        <v>-0.25333333333319885</v>
      </c>
      <c r="Q79" s="19">
        <f t="shared" si="19"/>
        <v>4.7466666666668011</v>
      </c>
      <c r="R79" s="4">
        <f t="shared" si="30"/>
        <v>-100.61612742196819</v>
      </c>
      <c r="S79" s="4">
        <f t="shared" si="31"/>
        <v>-95.616127421968187</v>
      </c>
      <c r="T79" s="4">
        <f t="shared" si="20"/>
        <v>10.616127421968187</v>
      </c>
      <c r="U79" s="4">
        <f t="shared" si="21"/>
        <v>30.616127421968187</v>
      </c>
    </row>
    <row r="80" spans="2:21" x14ac:dyDescent="0.25">
      <c r="B80" s="1">
        <v>71</v>
      </c>
      <c r="C80" s="1">
        <f t="shared" si="22"/>
        <v>11.231519699812383</v>
      </c>
      <c r="D80" s="1">
        <f t="shared" si="16"/>
        <v>4.5590994371482181E-2</v>
      </c>
      <c r="E80" s="1">
        <f t="shared" si="23"/>
        <v>4.5590994371482174E-2</v>
      </c>
      <c r="F80" s="1">
        <f t="shared" si="24"/>
        <v>2.6103639817441104</v>
      </c>
      <c r="G80" s="18">
        <f t="shared" si="25"/>
        <v>2.6</v>
      </c>
      <c r="H80" s="13">
        <f t="shared" si="26"/>
        <v>-1.024</v>
      </c>
      <c r="I80" s="19">
        <f t="shared" si="27"/>
        <v>1</v>
      </c>
      <c r="J80" s="13">
        <f t="shared" si="28"/>
        <v>533.55364303882322</v>
      </c>
      <c r="K80" s="19">
        <f t="shared" si="17"/>
        <v>130.22092183592014</v>
      </c>
      <c r="L80" s="19">
        <v>8</v>
      </c>
      <c r="M80" s="19">
        <f t="shared" si="29"/>
        <v>138.22092183592014</v>
      </c>
      <c r="N80" s="19">
        <f>VLOOKUP(I80,'[1]FS antenna gain'!$A$2:$B$902,2)</f>
        <v>37.874375000001223</v>
      </c>
      <c r="O80" s="19">
        <f>VLOOKUP(G80,'vehicle radar antenna gain'!$A$3:$M$903,9)</f>
        <v>-2.2533333333331989</v>
      </c>
      <c r="P80" s="19">
        <f t="shared" si="18"/>
        <v>-0.25333333333319885</v>
      </c>
      <c r="Q80" s="19">
        <f t="shared" si="19"/>
        <v>4.7466666666668011</v>
      </c>
      <c r="R80" s="4">
        <f t="shared" si="30"/>
        <v>-100.5998801692521</v>
      </c>
      <c r="S80" s="4">
        <f t="shared" si="31"/>
        <v>-95.599880169252103</v>
      </c>
      <c r="T80" s="4">
        <f t="shared" si="20"/>
        <v>10.599880169252103</v>
      </c>
      <c r="U80" s="4">
        <f t="shared" si="21"/>
        <v>30.599880169252103</v>
      </c>
    </row>
    <row r="81" spans="2:21" x14ac:dyDescent="0.25">
      <c r="B81" s="1">
        <v>72</v>
      </c>
      <c r="C81" s="1">
        <f t="shared" si="22"/>
        <v>11.20563909774436</v>
      </c>
      <c r="D81" s="1">
        <f t="shared" si="16"/>
        <v>4.5676691729323309E-2</v>
      </c>
      <c r="E81" s="1">
        <f t="shared" si="23"/>
        <v>4.5676691729323309E-2</v>
      </c>
      <c r="F81" s="1">
        <f t="shared" si="24"/>
        <v>2.6152638748899797</v>
      </c>
      <c r="G81" s="18">
        <f t="shared" si="25"/>
        <v>2.6</v>
      </c>
      <c r="H81" s="13">
        <f t="shared" si="26"/>
        <v>-1.024</v>
      </c>
      <c r="I81" s="19">
        <f t="shared" si="27"/>
        <v>1</v>
      </c>
      <c r="J81" s="13">
        <f t="shared" si="28"/>
        <v>532.55468263831835</v>
      </c>
      <c r="K81" s="19">
        <f t="shared" si="17"/>
        <v>130.20464419860684</v>
      </c>
      <c r="L81" s="19">
        <v>8</v>
      </c>
      <c r="M81" s="19">
        <f t="shared" si="29"/>
        <v>138.20464419860684</v>
      </c>
      <c r="N81" s="19">
        <f>VLOOKUP(I81,'[1]FS antenna gain'!$A$2:$B$902,2)</f>
        <v>37.874375000001223</v>
      </c>
      <c r="O81" s="19">
        <f>VLOOKUP(G81,'vehicle radar antenna gain'!$A$3:$M$903,9)</f>
        <v>-2.2533333333331989</v>
      </c>
      <c r="P81" s="19">
        <f t="shared" si="18"/>
        <v>-0.25333333333319885</v>
      </c>
      <c r="Q81" s="19">
        <f t="shared" si="19"/>
        <v>4.7466666666668011</v>
      </c>
      <c r="R81" s="4">
        <f t="shared" si="30"/>
        <v>-100.58360253193881</v>
      </c>
      <c r="S81" s="4">
        <f t="shared" si="31"/>
        <v>-95.583602531938809</v>
      </c>
      <c r="T81" s="4">
        <f t="shared" si="20"/>
        <v>10.583602531938809</v>
      </c>
      <c r="U81" s="4">
        <f t="shared" si="21"/>
        <v>30.583602531938809</v>
      </c>
    </row>
    <row r="82" spans="2:21" x14ac:dyDescent="0.25">
      <c r="B82" s="1">
        <v>73</v>
      </c>
      <c r="C82" s="1">
        <f t="shared" si="22"/>
        <v>11.179661016949153</v>
      </c>
      <c r="D82" s="1">
        <f t="shared" si="16"/>
        <v>4.576271186440678E-2</v>
      </c>
      <c r="E82" s="1">
        <f t="shared" si="23"/>
        <v>4.576271186440678E-2</v>
      </c>
      <c r="F82" s="1">
        <f t="shared" si="24"/>
        <v>2.6201821848806404</v>
      </c>
      <c r="G82" s="18">
        <f t="shared" si="25"/>
        <v>2.6</v>
      </c>
      <c r="H82" s="13">
        <f t="shared" si="26"/>
        <v>-1.024</v>
      </c>
      <c r="I82" s="19">
        <f t="shared" si="27"/>
        <v>1</v>
      </c>
      <c r="J82" s="13">
        <f t="shared" si="28"/>
        <v>531.55572614731557</v>
      </c>
      <c r="K82" s="19">
        <f t="shared" si="17"/>
        <v>130.18833606307624</v>
      </c>
      <c r="L82" s="19">
        <v>8</v>
      </c>
      <c r="M82" s="19">
        <f t="shared" si="29"/>
        <v>138.18833606307624</v>
      </c>
      <c r="N82" s="19">
        <f>VLOOKUP(I82,'[1]FS antenna gain'!$A$2:$B$902,2)</f>
        <v>37.874375000001223</v>
      </c>
      <c r="O82" s="19">
        <f>VLOOKUP(G82,'vehicle radar antenna gain'!$A$3:$M$903,9)</f>
        <v>-2.2533333333331989</v>
      </c>
      <c r="P82" s="19">
        <f t="shared" si="18"/>
        <v>-0.25333333333319885</v>
      </c>
      <c r="Q82" s="19">
        <f t="shared" si="19"/>
        <v>4.7466666666668011</v>
      </c>
      <c r="R82" s="4">
        <f t="shared" si="30"/>
        <v>-100.5672943964082</v>
      </c>
      <c r="S82" s="4">
        <f t="shared" si="31"/>
        <v>-95.567294396408201</v>
      </c>
      <c r="T82" s="4">
        <f t="shared" si="20"/>
        <v>10.567294396408201</v>
      </c>
      <c r="U82" s="4">
        <f t="shared" si="21"/>
        <v>30.567294396408201</v>
      </c>
    </row>
    <row r="83" spans="2:21" x14ac:dyDescent="0.25">
      <c r="B83" s="1">
        <v>74</v>
      </c>
      <c r="C83" s="1">
        <f t="shared" si="22"/>
        <v>11.153584905660377</v>
      </c>
      <c r="D83" s="1">
        <f t="shared" si="16"/>
        <v>4.5849056603773586E-2</v>
      </c>
      <c r="E83" s="1">
        <f t="shared" si="23"/>
        <v>4.5849056603773586E-2</v>
      </c>
      <c r="F83" s="1">
        <f t="shared" si="24"/>
        <v>2.6251190156716313</v>
      </c>
      <c r="G83" s="18">
        <f t="shared" si="25"/>
        <v>2.6</v>
      </c>
      <c r="H83" s="13">
        <f t="shared" si="26"/>
        <v>-1.024</v>
      </c>
      <c r="I83" s="19">
        <f t="shared" si="27"/>
        <v>1</v>
      </c>
      <c r="J83" s="13">
        <f t="shared" si="28"/>
        <v>530.55677358789796</v>
      </c>
      <c r="K83" s="19">
        <f t="shared" si="17"/>
        <v>130.17199731507083</v>
      </c>
      <c r="L83" s="19">
        <v>8</v>
      </c>
      <c r="M83" s="19">
        <f t="shared" si="29"/>
        <v>138.17199731507083</v>
      </c>
      <c r="N83" s="19">
        <f>VLOOKUP(I83,'[1]FS antenna gain'!$A$2:$B$902,2)</f>
        <v>37.874375000001223</v>
      </c>
      <c r="O83" s="19">
        <f>VLOOKUP(G83,'vehicle radar antenna gain'!$A$3:$M$903,9)</f>
        <v>-2.2533333333331989</v>
      </c>
      <c r="P83" s="19">
        <f t="shared" si="18"/>
        <v>-0.25333333333319885</v>
      </c>
      <c r="Q83" s="19">
        <f t="shared" si="19"/>
        <v>4.7466666666668011</v>
      </c>
      <c r="R83" s="4">
        <f t="shared" si="30"/>
        <v>-100.55095564840279</v>
      </c>
      <c r="S83" s="4">
        <f t="shared" si="31"/>
        <v>-95.550955648402791</v>
      </c>
      <c r="T83" s="4">
        <f t="shared" si="20"/>
        <v>10.550955648402791</v>
      </c>
      <c r="U83" s="4">
        <f t="shared" si="21"/>
        <v>30.550955648402791</v>
      </c>
    </row>
    <row r="84" spans="2:21" x14ac:dyDescent="0.25">
      <c r="B84" s="1">
        <v>75</v>
      </c>
      <c r="C84" s="1">
        <f t="shared" si="22"/>
        <v>11.127410207939509</v>
      </c>
      <c r="D84" s="1">
        <f t="shared" si="16"/>
        <v>4.5935727788279777E-2</v>
      </c>
      <c r="E84" s="1">
        <f t="shared" si="23"/>
        <v>4.593572778827977E-2</v>
      </c>
      <c r="F84" s="1">
        <f t="shared" si="24"/>
        <v>2.630074472001795</v>
      </c>
      <c r="G84" s="18">
        <f t="shared" si="25"/>
        <v>2.6</v>
      </c>
      <c r="H84" s="13">
        <f t="shared" si="26"/>
        <v>-1.024</v>
      </c>
      <c r="I84" s="19">
        <f t="shared" si="27"/>
        <v>1</v>
      </c>
      <c r="J84" s="13">
        <f t="shared" si="28"/>
        <v>529.55782498231486</v>
      </c>
      <c r="K84" s="19">
        <f t="shared" si="17"/>
        <v>130.15562783969142</v>
      </c>
      <c r="L84" s="19">
        <v>8</v>
      </c>
      <c r="M84" s="19">
        <f t="shared" si="29"/>
        <v>138.15562783969142</v>
      </c>
      <c r="N84" s="19">
        <f>VLOOKUP(I84,'[1]FS antenna gain'!$A$2:$B$902,2)</f>
        <v>37.874375000001223</v>
      </c>
      <c r="O84" s="19">
        <f>VLOOKUP(G84,'vehicle radar antenna gain'!$A$3:$M$903,9)</f>
        <v>-2.2533333333331989</v>
      </c>
      <c r="P84" s="19">
        <f t="shared" si="18"/>
        <v>-0.25333333333319885</v>
      </c>
      <c r="Q84" s="19">
        <f t="shared" si="19"/>
        <v>4.7466666666668011</v>
      </c>
      <c r="R84" s="4">
        <f t="shared" si="30"/>
        <v>-100.53458617302338</v>
      </c>
      <c r="S84" s="4">
        <f t="shared" si="31"/>
        <v>-95.534586173023385</v>
      </c>
      <c r="T84" s="4">
        <f t="shared" si="20"/>
        <v>10.534586173023385</v>
      </c>
      <c r="U84" s="4">
        <f t="shared" si="21"/>
        <v>30.534586173023385</v>
      </c>
    </row>
    <row r="85" spans="2:21" x14ac:dyDescent="0.25">
      <c r="B85" s="1">
        <v>76</v>
      </c>
      <c r="C85" s="1">
        <f t="shared" si="22"/>
        <v>11.101136363636362</v>
      </c>
      <c r="D85" s="1">
        <f t="shared" si="16"/>
        <v>4.6022727272727271E-2</v>
      </c>
      <c r="E85" s="1">
        <f t="shared" si="23"/>
        <v>4.6022727272727278E-2</v>
      </c>
      <c r="F85" s="1">
        <f t="shared" si="24"/>
        <v>2.6350486594006632</v>
      </c>
      <c r="G85" s="18">
        <f t="shared" si="25"/>
        <v>2.6</v>
      </c>
      <c r="H85" s="13">
        <f t="shared" si="26"/>
        <v>-1.024</v>
      </c>
      <c r="I85" s="19">
        <f t="shared" si="27"/>
        <v>1</v>
      </c>
      <c r="J85" s="13">
        <f t="shared" si="28"/>
        <v>528.55888035298392</v>
      </c>
      <c r="K85" s="19">
        <f t="shared" si="17"/>
        <v>130.139227521392</v>
      </c>
      <c r="L85" s="19">
        <v>8</v>
      </c>
      <c r="M85" s="19">
        <f t="shared" si="29"/>
        <v>138.139227521392</v>
      </c>
      <c r="N85" s="19">
        <f>VLOOKUP(I85,'[1]FS antenna gain'!$A$2:$B$902,2)</f>
        <v>37.874375000001223</v>
      </c>
      <c r="O85" s="19">
        <f>VLOOKUP(G85,'vehicle radar antenna gain'!$A$3:$M$903,9)</f>
        <v>-2.2533333333331989</v>
      </c>
      <c r="P85" s="19">
        <f t="shared" si="18"/>
        <v>-0.25333333333319885</v>
      </c>
      <c r="Q85" s="19">
        <f t="shared" si="19"/>
        <v>4.7466666666668011</v>
      </c>
      <c r="R85" s="4">
        <f t="shared" si="30"/>
        <v>-100.51818585472397</v>
      </c>
      <c r="S85" s="4">
        <f t="shared" si="31"/>
        <v>-95.518185854723967</v>
      </c>
      <c r="T85" s="4">
        <f t="shared" si="20"/>
        <v>10.518185854723967</v>
      </c>
      <c r="U85" s="4">
        <f t="shared" si="21"/>
        <v>30.518185854723967</v>
      </c>
    </row>
    <row r="86" spans="2:21" x14ac:dyDescent="0.25">
      <c r="B86" s="1">
        <v>77</v>
      </c>
      <c r="C86" s="1">
        <f t="shared" si="22"/>
        <v>11.074762808349146</v>
      </c>
      <c r="D86" s="1">
        <f t="shared" si="16"/>
        <v>4.6110056925996207E-2</v>
      </c>
      <c r="E86" s="1">
        <f t="shared" si="23"/>
        <v>4.6110056925996207E-2</v>
      </c>
      <c r="F86" s="1">
        <f t="shared" si="24"/>
        <v>2.6400416841959315</v>
      </c>
      <c r="G86" s="18">
        <f t="shared" si="25"/>
        <v>2.6</v>
      </c>
      <c r="H86" s="13">
        <f t="shared" si="26"/>
        <v>-1.024</v>
      </c>
      <c r="I86" s="19">
        <f t="shared" si="27"/>
        <v>1</v>
      </c>
      <c r="J86" s="13">
        <f t="shared" si="28"/>
        <v>527.55993972249257</v>
      </c>
      <c r="K86" s="19">
        <f t="shared" si="17"/>
        <v>130.12279624397507</v>
      </c>
      <c r="L86" s="19">
        <v>8</v>
      </c>
      <c r="M86" s="19">
        <f t="shared" si="29"/>
        <v>138.12279624397507</v>
      </c>
      <c r="N86" s="19">
        <f>VLOOKUP(I86,'[1]FS antenna gain'!$A$2:$B$902,2)</f>
        <v>37.874375000001223</v>
      </c>
      <c r="O86" s="19">
        <f>VLOOKUP(G86,'vehicle radar antenna gain'!$A$3:$M$903,9)</f>
        <v>-2.2533333333331989</v>
      </c>
      <c r="P86" s="19">
        <f t="shared" si="18"/>
        <v>-0.25333333333319885</v>
      </c>
      <c r="Q86" s="19">
        <f t="shared" si="19"/>
        <v>4.7466666666668011</v>
      </c>
      <c r="R86" s="4">
        <f t="shared" si="30"/>
        <v>-100.50175457730704</v>
      </c>
      <c r="S86" s="4">
        <f t="shared" si="31"/>
        <v>-95.50175457730704</v>
      </c>
      <c r="T86" s="4">
        <f t="shared" si="20"/>
        <v>10.50175457730704</v>
      </c>
      <c r="U86" s="4">
        <f t="shared" si="21"/>
        <v>30.50175457730704</v>
      </c>
    </row>
    <row r="87" spans="2:21" x14ac:dyDescent="0.25">
      <c r="B87" s="1">
        <v>78</v>
      </c>
      <c r="C87" s="1">
        <f t="shared" si="22"/>
        <v>11.048288973384031</v>
      </c>
      <c r="D87" s="1">
        <f t="shared" si="16"/>
        <v>4.6197718631178712E-2</v>
      </c>
      <c r="E87" s="1">
        <f t="shared" si="23"/>
        <v>4.6197718631178705E-2</v>
      </c>
      <c r="F87" s="1">
        <f t="shared" si="24"/>
        <v>2.6450536535210083</v>
      </c>
      <c r="G87" s="18">
        <f t="shared" si="25"/>
        <v>2.6</v>
      </c>
      <c r="H87" s="13">
        <f t="shared" si="26"/>
        <v>-1.024</v>
      </c>
      <c r="I87" s="19">
        <f t="shared" si="27"/>
        <v>1</v>
      </c>
      <c r="J87" s="13">
        <f t="shared" si="28"/>
        <v>526.56100311359933</v>
      </c>
      <c r="K87" s="19">
        <f t="shared" si="17"/>
        <v>130.10633389058654</v>
      </c>
      <c r="L87" s="19">
        <v>8</v>
      </c>
      <c r="M87" s="19">
        <f t="shared" si="29"/>
        <v>138.10633389058654</v>
      </c>
      <c r="N87" s="19">
        <f>VLOOKUP(I87,'[1]FS antenna gain'!$A$2:$B$902,2)</f>
        <v>37.874375000001223</v>
      </c>
      <c r="O87" s="19">
        <f>VLOOKUP(G87,'vehicle radar antenna gain'!$A$3:$M$903,9)</f>
        <v>-2.2533333333331989</v>
      </c>
      <c r="P87" s="19">
        <f t="shared" si="18"/>
        <v>-0.25333333333319885</v>
      </c>
      <c r="Q87" s="19">
        <f t="shared" si="19"/>
        <v>4.7466666666668011</v>
      </c>
      <c r="R87" s="4">
        <f t="shared" si="30"/>
        <v>-100.48529222391851</v>
      </c>
      <c r="S87" s="4">
        <f t="shared" si="31"/>
        <v>-95.485292223918506</v>
      </c>
      <c r="T87" s="4">
        <f t="shared" si="20"/>
        <v>10.485292223918506</v>
      </c>
      <c r="U87" s="4">
        <f t="shared" si="21"/>
        <v>30.485292223918506</v>
      </c>
    </row>
    <row r="88" spans="2:21" x14ac:dyDescent="0.25">
      <c r="B88" s="1">
        <v>79</v>
      </c>
      <c r="C88" s="1">
        <f t="shared" si="22"/>
        <v>11.021714285714285</v>
      </c>
      <c r="D88" s="1">
        <f t="shared" si="16"/>
        <v>4.6285714285714284E-2</v>
      </c>
      <c r="E88" s="1">
        <f t="shared" si="23"/>
        <v>4.6285714285714284E-2</v>
      </c>
      <c r="F88" s="1">
        <f t="shared" si="24"/>
        <v>2.6500846753226592</v>
      </c>
      <c r="G88" s="18">
        <f t="shared" si="25"/>
        <v>2.7</v>
      </c>
      <c r="H88" s="13">
        <f t="shared" si="26"/>
        <v>-0.92399999999999993</v>
      </c>
      <c r="I88" s="19">
        <f t="shared" si="27"/>
        <v>0.9</v>
      </c>
      <c r="J88" s="13">
        <f t="shared" si="28"/>
        <v>525.56207054923584</v>
      </c>
      <c r="K88" s="19">
        <f t="shared" si="17"/>
        <v>130.0898403437111</v>
      </c>
      <c r="L88" s="19">
        <v>8</v>
      </c>
      <c r="M88" s="19">
        <f t="shared" si="29"/>
        <v>138.0898403437111</v>
      </c>
      <c r="N88" s="19">
        <f>VLOOKUP(I88,'[1]FS antenna gain'!$A$2:$B$902,2)</f>
        <v>39.038243749999559</v>
      </c>
      <c r="O88" s="19">
        <f>VLOOKUP(G88,'vehicle radar antenna gain'!$A$3:$M$903,9)</f>
        <v>-2.4299999999999002</v>
      </c>
      <c r="P88" s="19">
        <f t="shared" si="18"/>
        <v>-0.42999999999990024</v>
      </c>
      <c r="Q88" s="19">
        <f t="shared" si="19"/>
        <v>4.5700000000000998</v>
      </c>
      <c r="R88" s="4">
        <f t="shared" si="30"/>
        <v>-99.48159659371143</v>
      </c>
      <c r="S88" s="4">
        <f t="shared" si="31"/>
        <v>-94.48159659371143</v>
      </c>
      <c r="T88" s="4">
        <f t="shared" si="20"/>
        <v>9.4815965937114299</v>
      </c>
      <c r="U88" s="4">
        <f t="shared" si="21"/>
        <v>29.48159659371143</v>
      </c>
    </row>
    <row r="89" spans="2:21" x14ac:dyDescent="0.25">
      <c r="B89" s="1">
        <v>80</v>
      </c>
      <c r="C89" s="1">
        <f t="shared" si="22"/>
        <v>10.995038167938931</v>
      </c>
      <c r="D89" s="1">
        <f t="shared" si="16"/>
        <v>4.6374045801526723E-2</v>
      </c>
      <c r="E89" s="1">
        <f t="shared" si="23"/>
        <v>4.6374045801526716E-2</v>
      </c>
      <c r="F89" s="1">
        <f t="shared" si="24"/>
        <v>2.6551348583687351</v>
      </c>
      <c r="G89" s="18">
        <f t="shared" si="25"/>
        <v>2.7</v>
      </c>
      <c r="H89" s="13">
        <f t="shared" si="26"/>
        <v>-0.92399999999999993</v>
      </c>
      <c r="I89" s="19">
        <f t="shared" si="27"/>
        <v>0.9</v>
      </c>
      <c r="J89" s="13">
        <f t="shared" si="28"/>
        <v>524.56314205250828</v>
      </c>
      <c r="K89" s="19">
        <f t="shared" si="17"/>
        <v>130.07331548516692</v>
      </c>
      <c r="L89" s="19">
        <v>8</v>
      </c>
      <c r="M89" s="19">
        <f t="shared" si="29"/>
        <v>138.07331548516692</v>
      </c>
      <c r="N89" s="19">
        <f>VLOOKUP(I89,'[1]FS antenna gain'!$A$2:$B$902,2)</f>
        <v>39.038243749999559</v>
      </c>
      <c r="O89" s="19">
        <f>VLOOKUP(G89,'vehicle radar antenna gain'!$A$3:$M$903,9)</f>
        <v>-2.4299999999999002</v>
      </c>
      <c r="P89" s="19">
        <f t="shared" si="18"/>
        <v>-0.42999999999990024</v>
      </c>
      <c r="Q89" s="19">
        <f t="shared" si="19"/>
        <v>4.5700000000000998</v>
      </c>
      <c r="R89" s="4">
        <f t="shared" si="30"/>
        <v>-99.465071735167243</v>
      </c>
      <c r="S89" s="4">
        <f t="shared" si="31"/>
        <v>-94.465071735167243</v>
      </c>
      <c r="T89" s="4">
        <f t="shared" si="20"/>
        <v>9.4650717351672427</v>
      </c>
      <c r="U89" s="4">
        <f t="shared" si="21"/>
        <v>29.465071735167243</v>
      </c>
    </row>
    <row r="90" spans="2:21" x14ac:dyDescent="0.25">
      <c r="B90" s="1">
        <v>81</v>
      </c>
      <c r="C90" s="1">
        <f t="shared" si="22"/>
        <v>10.968260038240917</v>
      </c>
      <c r="D90" s="1">
        <f t="shared" si="16"/>
        <v>4.6462715105162526E-2</v>
      </c>
      <c r="E90" s="1">
        <f t="shared" si="23"/>
        <v>4.6462715105162526E-2</v>
      </c>
      <c r="F90" s="1">
        <f t="shared" si="24"/>
        <v>2.6602043122559857</v>
      </c>
      <c r="G90" s="18">
        <f t="shared" si="25"/>
        <v>2.7</v>
      </c>
      <c r="H90" s="13">
        <f t="shared" si="26"/>
        <v>-0.92399999999999993</v>
      </c>
      <c r="I90" s="19">
        <f t="shared" si="27"/>
        <v>0.9</v>
      </c>
      <c r="J90" s="13">
        <f t="shared" si="28"/>
        <v>523.56421764669903</v>
      </c>
      <c r="K90" s="19">
        <f t="shared" si="17"/>
        <v>130.05675919610081</v>
      </c>
      <c r="L90" s="19">
        <v>8</v>
      </c>
      <c r="M90" s="19">
        <f t="shared" si="29"/>
        <v>138.05675919610081</v>
      </c>
      <c r="N90" s="19">
        <f>VLOOKUP(I90,'[1]FS antenna gain'!$A$2:$B$902,2)</f>
        <v>39.038243749999559</v>
      </c>
      <c r="O90" s="19">
        <f>VLOOKUP(G90,'vehicle radar antenna gain'!$A$3:$M$903,9)</f>
        <v>-2.4299999999999002</v>
      </c>
      <c r="P90" s="19">
        <f t="shared" si="18"/>
        <v>-0.42999999999990024</v>
      </c>
      <c r="Q90" s="19">
        <f t="shared" si="19"/>
        <v>4.5700000000000998</v>
      </c>
      <c r="R90" s="4">
        <f t="shared" si="30"/>
        <v>-99.44851544610114</v>
      </c>
      <c r="S90" s="4">
        <f t="shared" si="31"/>
        <v>-94.44851544610114</v>
      </c>
      <c r="T90" s="4">
        <f t="shared" si="20"/>
        <v>9.4485154461011405</v>
      </c>
      <c r="U90" s="4">
        <f t="shared" si="21"/>
        <v>29.44851544610114</v>
      </c>
    </row>
    <row r="91" spans="2:21" x14ac:dyDescent="0.25">
      <c r="B91" s="1">
        <v>82</v>
      </c>
      <c r="C91" s="1">
        <f t="shared" si="22"/>
        <v>10.941379310344827</v>
      </c>
      <c r="D91" s="1">
        <f t="shared" si="16"/>
        <v>4.655172413793103E-2</v>
      </c>
      <c r="E91" s="1">
        <f t="shared" si="23"/>
        <v>4.6551724137931037E-2</v>
      </c>
      <c r="F91" s="1">
        <f t="shared" si="24"/>
        <v>2.6652931474179677</v>
      </c>
      <c r="G91" s="18">
        <f t="shared" si="25"/>
        <v>2.7</v>
      </c>
      <c r="H91" s="13">
        <f t="shared" si="26"/>
        <v>-0.92399999999999993</v>
      </c>
      <c r="I91" s="19">
        <f t="shared" si="27"/>
        <v>0.9</v>
      </c>
      <c r="J91" s="13">
        <f t="shared" si="28"/>
        <v>522.56529735526829</v>
      </c>
      <c r="K91" s="19">
        <f t="shared" si="17"/>
        <v>130.04017135698302</v>
      </c>
      <c r="L91" s="19">
        <v>8</v>
      </c>
      <c r="M91" s="19">
        <f t="shared" si="29"/>
        <v>138.04017135698302</v>
      </c>
      <c r="N91" s="19">
        <f>VLOOKUP(I91,'[1]FS antenna gain'!$A$2:$B$902,2)</f>
        <v>39.038243749999559</v>
      </c>
      <c r="O91" s="19">
        <f>VLOOKUP(G91,'vehicle radar antenna gain'!$A$3:$M$903,9)</f>
        <v>-2.4299999999999002</v>
      </c>
      <c r="P91" s="19">
        <f t="shared" si="18"/>
        <v>-0.42999999999990024</v>
      </c>
      <c r="Q91" s="19">
        <f t="shared" si="19"/>
        <v>4.5700000000000998</v>
      </c>
      <c r="R91" s="4">
        <f t="shared" si="30"/>
        <v>-99.431927606983351</v>
      </c>
      <c r="S91" s="4">
        <f t="shared" si="31"/>
        <v>-94.431927606983351</v>
      </c>
      <c r="T91" s="4">
        <f t="shared" si="20"/>
        <v>9.4319276069833506</v>
      </c>
      <c r="U91" s="4">
        <f t="shared" si="21"/>
        <v>29.431927606983351</v>
      </c>
    </row>
    <row r="92" spans="2:21" x14ac:dyDescent="0.25">
      <c r="B92" s="1">
        <v>83</v>
      </c>
      <c r="C92" s="1">
        <f t="shared" si="22"/>
        <v>10.914395393474088</v>
      </c>
      <c r="D92" s="1">
        <f t="shared" si="16"/>
        <v>4.6641074856046065E-2</v>
      </c>
      <c r="E92" s="1">
        <f t="shared" si="23"/>
        <v>4.6641074856046065E-2</v>
      </c>
      <c r="F92" s="1">
        <f t="shared" si="24"/>
        <v>2.6704014751330396</v>
      </c>
      <c r="G92" s="18">
        <f t="shared" si="25"/>
        <v>2.7</v>
      </c>
      <c r="H92" s="13">
        <f t="shared" si="26"/>
        <v>-0.92399999999999993</v>
      </c>
      <c r="I92" s="19">
        <f t="shared" si="27"/>
        <v>0.9</v>
      </c>
      <c r="J92" s="13">
        <f t="shared" si="28"/>
        <v>521.5663812018563</v>
      </c>
      <c r="K92" s="19">
        <f t="shared" si="17"/>
        <v>130.02355184760216</v>
      </c>
      <c r="L92" s="19">
        <v>8</v>
      </c>
      <c r="M92" s="19">
        <f t="shared" si="29"/>
        <v>138.02355184760216</v>
      </c>
      <c r="N92" s="19">
        <f>VLOOKUP(I92,'[1]FS antenna gain'!$A$2:$B$902,2)</f>
        <v>39.038243749999559</v>
      </c>
      <c r="O92" s="19">
        <f>VLOOKUP(G92,'vehicle radar antenna gain'!$A$3:$M$903,9)</f>
        <v>-2.4299999999999002</v>
      </c>
      <c r="P92" s="19">
        <f t="shared" si="18"/>
        <v>-0.42999999999990024</v>
      </c>
      <c r="Q92" s="19">
        <f t="shared" si="19"/>
        <v>4.5700000000000998</v>
      </c>
      <c r="R92" s="4">
        <f t="shared" si="30"/>
        <v>-99.415308097602491</v>
      </c>
      <c r="S92" s="4">
        <f t="shared" si="31"/>
        <v>-94.415308097602491</v>
      </c>
      <c r="T92" s="4">
        <f t="shared" si="20"/>
        <v>9.415308097602491</v>
      </c>
      <c r="U92" s="4">
        <f t="shared" si="21"/>
        <v>29.415308097602491</v>
      </c>
    </row>
    <row r="93" spans="2:21" x14ac:dyDescent="0.25">
      <c r="B93" s="1">
        <v>84</v>
      </c>
      <c r="C93" s="1">
        <f t="shared" si="22"/>
        <v>10.887307692307692</v>
      </c>
      <c r="D93" s="1">
        <f t="shared" si="16"/>
        <v>4.6730769230769235E-2</v>
      </c>
      <c r="E93" s="1">
        <f t="shared" si="23"/>
        <v>4.6730769230769235E-2</v>
      </c>
      <c r="F93" s="1">
        <f t="shared" si="24"/>
        <v>2.6755294075324487</v>
      </c>
      <c r="G93" s="18">
        <f t="shared" si="25"/>
        <v>2.7</v>
      </c>
      <c r="H93" s="13">
        <f t="shared" si="26"/>
        <v>-0.92399999999999993</v>
      </c>
      <c r="I93" s="19">
        <f t="shared" si="27"/>
        <v>0.9</v>
      </c>
      <c r="J93" s="13">
        <f t="shared" si="28"/>
        <v>520.567469210284</v>
      </c>
      <c r="K93" s="19">
        <f t="shared" si="17"/>
        <v>130.00690054706001</v>
      </c>
      <c r="L93" s="19">
        <v>8</v>
      </c>
      <c r="M93" s="19">
        <f t="shared" si="29"/>
        <v>138.00690054706001</v>
      </c>
      <c r="N93" s="19">
        <f>VLOOKUP(I93,'[1]FS antenna gain'!$A$2:$B$902,2)</f>
        <v>39.038243749999559</v>
      </c>
      <c r="O93" s="19">
        <f>VLOOKUP(G93,'vehicle radar antenna gain'!$A$3:$M$903,9)</f>
        <v>-2.4299999999999002</v>
      </c>
      <c r="P93" s="19">
        <f t="shared" si="18"/>
        <v>-0.42999999999990024</v>
      </c>
      <c r="Q93" s="19">
        <f t="shared" si="19"/>
        <v>4.5700000000000998</v>
      </c>
      <c r="R93" s="4">
        <f t="shared" si="30"/>
        <v>-99.39865679706034</v>
      </c>
      <c r="S93" s="4">
        <f t="shared" si="31"/>
        <v>-94.39865679706034</v>
      </c>
      <c r="T93" s="4">
        <f t="shared" si="20"/>
        <v>9.3986567970603403</v>
      </c>
      <c r="U93" s="4">
        <f t="shared" si="21"/>
        <v>29.39865679706034</v>
      </c>
    </row>
    <row r="94" spans="2:21" x14ac:dyDescent="0.25">
      <c r="B94" s="1">
        <v>85</v>
      </c>
      <c r="C94" s="1">
        <f t="shared" si="22"/>
        <v>10.860115606936416</v>
      </c>
      <c r="D94" s="1">
        <f t="shared" si="16"/>
        <v>4.6820809248554918E-2</v>
      </c>
      <c r="E94" s="1">
        <f t="shared" si="23"/>
        <v>4.6820809248554911E-2</v>
      </c>
      <c r="F94" s="1">
        <f t="shared" si="24"/>
        <v>2.6806770576085137</v>
      </c>
      <c r="G94" s="18">
        <f t="shared" si="25"/>
        <v>2.7</v>
      </c>
      <c r="H94" s="13">
        <f t="shared" si="26"/>
        <v>-0.92399999999999993</v>
      </c>
      <c r="I94" s="19">
        <f t="shared" si="27"/>
        <v>0.9</v>
      </c>
      <c r="J94" s="13">
        <f t="shared" si="28"/>
        <v>519.56856140455614</v>
      </c>
      <c r="K94" s="19">
        <f t="shared" si="17"/>
        <v>129.9902173337664</v>
      </c>
      <c r="L94" s="19">
        <v>8</v>
      </c>
      <c r="M94" s="19">
        <f t="shared" si="29"/>
        <v>137.9902173337664</v>
      </c>
      <c r="N94" s="19">
        <f>VLOOKUP(I94,'[1]FS antenna gain'!$A$2:$B$902,2)</f>
        <v>39.038243749999559</v>
      </c>
      <c r="O94" s="19">
        <f>VLOOKUP(G94,'vehicle radar antenna gain'!$A$3:$M$903,9)</f>
        <v>-2.4299999999999002</v>
      </c>
      <c r="P94" s="19">
        <f t="shared" si="18"/>
        <v>-0.42999999999990024</v>
      </c>
      <c r="Q94" s="19">
        <f t="shared" si="19"/>
        <v>4.5700000000000998</v>
      </c>
      <c r="R94" s="4">
        <f t="shared" si="30"/>
        <v>-99.381973583766722</v>
      </c>
      <c r="S94" s="4">
        <f t="shared" si="31"/>
        <v>-94.381973583766722</v>
      </c>
      <c r="T94" s="4">
        <f t="shared" si="20"/>
        <v>9.3819735837667224</v>
      </c>
      <c r="U94" s="4">
        <f t="shared" si="21"/>
        <v>29.381973583766722</v>
      </c>
    </row>
    <row r="95" spans="2:21" x14ac:dyDescent="0.25">
      <c r="B95" s="1">
        <v>86</v>
      </c>
      <c r="C95" s="1">
        <f t="shared" si="22"/>
        <v>10.832818532818532</v>
      </c>
      <c r="D95" s="1">
        <f t="shared" si="16"/>
        <v>4.6911196911196912E-2</v>
      </c>
      <c r="E95" s="1">
        <f t="shared" si="23"/>
        <v>4.6911196911196912E-2</v>
      </c>
      <c r="F95" s="1">
        <f t="shared" si="24"/>
        <v>2.6858445392228982</v>
      </c>
      <c r="G95" s="18">
        <f t="shared" si="25"/>
        <v>2.7</v>
      </c>
      <c r="H95" s="13">
        <f t="shared" si="26"/>
        <v>-0.92399999999999993</v>
      </c>
      <c r="I95" s="19">
        <f t="shared" si="27"/>
        <v>0.9</v>
      </c>
      <c r="J95" s="13">
        <f t="shared" si="28"/>
        <v>518.56965780886173</v>
      </c>
      <c r="K95" s="19">
        <f t="shared" si="17"/>
        <v>129.97350208543372</v>
      </c>
      <c r="L95" s="19">
        <v>8</v>
      </c>
      <c r="M95" s="19">
        <f t="shared" si="29"/>
        <v>137.97350208543372</v>
      </c>
      <c r="N95" s="19">
        <f>VLOOKUP(I95,'[1]FS antenna gain'!$A$2:$B$902,2)</f>
        <v>39.038243749999559</v>
      </c>
      <c r="O95" s="19">
        <f>VLOOKUP(G95,'vehicle radar antenna gain'!$A$3:$M$903,9)</f>
        <v>-2.4299999999999002</v>
      </c>
      <c r="P95" s="19">
        <f t="shared" si="18"/>
        <v>-0.42999999999990024</v>
      </c>
      <c r="Q95" s="19">
        <f t="shared" si="19"/>
        <v>4.5700000000000998</v>
      </c>
      <c r="R95" s="4">
        <f t="shared" si="30"/>
        <v>-99.365258335434049</v>
      </c>
      <c r="S95" s="4">
        <f t="shared" si="31"/>
        <v>-94.365258335434049</v>
      </c>
      <c r="T95" s="4">
        <f t="shared" si="20"/>
        <v>9.3652583354340493</v>
      </c>
      <c r="U95" s="4">
        <f t="shared" si="21"/>
        <v>29.365258335434049</v>
      </c>
    </row>
    <row r="96" spans="2:21" x14ac:dyDescent="0.25">
      <c r="B96" s="1">
        <v>87</v>
      </c>
      <c r="C96" s="1">
        <f t="shared" si="22"/>
        <v>10.805415860735009</v>
      </c>
      <c r="D96" s="1">
        <f t="shared" si="16"/>
        <v>4.7001934235976789E-2</v>
      </c>
      <c r="E96" s="1">
        <f t="shared" si="23"/>
        <v>4.7001934235976796E-2</v>
      </c>
      <c r="F96" s="1">
        <f t="shared" si="24"/>
        <v>2.6910319671149834</v>
      </c>
      <c r="G96" s="18">
        <f t="shared" si="25"/>
        <v>2.7</v>
      </c>
      <c r="H96" s="13">
        <f t="shared" si="26"/>
        <v>-0.92399999999999993</v>
      </c>
      <c r="I96" s="19">
        <f t="shared" si="27"/>
        <v>0.9</v>
      </c>
      <c r="J96" s="13">
        <f t="shared" si="28"/>
        <v>517.57075844757696</v>
      </c>
      <c r="K96" s="19">
        <f t="shared" si="17"/>
        <v>129.95675467907165</v>
      </c>
      <c r="L96" s="19">
        <v>8</v>
      </c>
      <c r="M96" s="19">
        <f t="shared" si="29"/>
        <v>137.95675467907165</v>
      </c>
      <c r="N96" s="19">
        <f>VLOOKUP(I96,'[1]FS antenna gain'!$A$2:$B$902,2)</f>
        <v>39.038243749999559</v>
      </c>
      <c r="O96" s="19">
        <f>VLOOKUP(G96,'vehicle radar antenna gain'!$A$3:$M$903,9)</f>
        <v>-2.4299999999999002</v>
      </c>
      <c r="P96" s="19">
        <f t="shared" si="18"/>
        <v>-0.42999999999990024</v>
      </c>
      <c r="Q96" s="19">
        <f t="shared" si="19"/>
        <v>4.5700000000000998</v>
      </c>
      <c r="R96" s="4">
        <f t="shared" si="30"/>
        <v>-99.348510929071978</v>
      </c>
      <c r="S96" s="4">
        <f t="shared" si="31"/>
        <v>-94.348510929071978</v>
      </c>
      <c r="T96" s="4">
        <f t="shared" si="20"/>
        <v>9.3485109290719777</v>
      </c>
      <c r="U96" s="4">
        <f t="shared" si="21"/>
        <v>29.348510929071978</v>
      </c>
    </row>
    <row r="97" spans="2:21" x14ac:dyDescent="0.25">
      <c r="B97" s="1">
        <v>88</v>
      </c>
      <c r="C97" s="1">
        <f t="shared" si="22"/>
        <v>10.777906976744186</v>
      </c>
      <c r="D97" s="1">
        <f t="shared" si="16"/>
        <v>4.7093023255813958E-2</v>
      </c>
      <c r="E97" s="1">
        <f t="shared" si="23"/>
        <v>4.7093023255813951E-2</v>
      </c>
      <c r="F97" s="1">
        <f t="shared" si="24"/>
        <v>2.6962394569103325</v>
      </c>
      <c r="G97" s="18">
        <f t="shared" si="25"/>
        <v>2.7</v>
      </c>
      <c r="H97" s="13">
        <f t="shared" si="26"/>
        <v>-0.92399999999999993</v>
      </c>
      <c r="I97" s="19">
        <f t="shared" si="27"/>
        <v>0.9</v>
      </c>
      <c r="J97" s="13">
        <f t="shared" si="28"/>
        <v>516.57186334526591</v>
      </c>
      <c r="K97" s="19">
        <f t="shared" si="17"/>
        <v>129.93997499098191</v>
      </c>
      <c r="L97" s="19">
        <v>8</v>
      </c>
      <c r="M97" s="19">
        <f t="shared" si="29"/>
        <v>137.93997499098191</v>
      </c>
      <c r="N97" s="19">
        <f>VLOOKUP(I97,'[1]FS antenna gain'!$A$2:$B$902,2)</f>
        <v>39.038243749999559</v>
      </c>
      <c r="O97" s="19">
        <f>VLOOKUP(G97,'vehicle radar antenna gain'!$A$3:$M$903,9)</f>
        <v>-2.4299999999999002</v>
      </c>
      <c r="P97" s="19">
        <f t="shared" si="18"/>
        <v>-0.42999999999990024</v>
      </c>
      <c r="Q97" s="19">
        <f t="shared" si="19"/>
        <v>4.5700000000000998</v>
      </c>
      <c r="R97" s="4">
        <f t="shared" si="30"/>
        <v>-99.331731240982236</v>
      </c>
      <c r="S97" s="4">
        <f t="shared" si="31"/>
        <v>-94.331731240982236</v>
      </c>
      <c r="T97" s="4">
        <f t="shared" si="20"/>
        <v>9.3317312409822364</v>
      </c>
      <c r="U97" s="4">
        <f t="shared" si="21"/>
        <v>29.331731240982236</v>
      </c>
    </row>
    <row r="98" spans="2:21" x14ac:dyDescent="0.25">
      <c r="B98" s="1">
        <v>89</v>
      </c>
      <c r="C98" s="1">
        <f t="shared" si="22"/>
        <v>10.750291262135921</v>
      </c>
      <c r="D98" s="1">
        <f t="shared" si="16"/>
        <v>4.7184466019417469E-2</v>
      </c>
      <c r="E98" s="1">
        <f t="shared" si="23"/>
        <v>4.7184466019417483E-2</v>
      </c>
      <c r="F98" s="1">
        <f t="shared" si="24"/>
        <v>2.7014671251292595</v>
      </c>
      <c r="G98" s="18">
        <f t="shared" si="25"/>
        <v>2.7</v>
      </c>
      <c r="H98" s="13">
        <f t="shared" si="26"/>
        <v>-0.92399999999999993</v>
      </c>
      <c r="I98" s="19">
        <f t="shared" si="27"/>
        <v>0.9</v>
      </c>
      <c r="J98" s="13">
        <f t="shared" si="28"/>
        <v>515.57297252668309</v>
      </c>
      <c r="K98" s="19">
        <f t="shared" si="17"/>
        <v>129.92316289675273</v>
      </c>
      <c r="L98" s="19">
        <v>8</v>
      </c>
      <c r="M98" s="19">
        <f t="shared" si="29"/>
        <v>137.92316289675273</v>
      </c>
      <c r="N98" s="19">
        <f>VLOOKUP(I98,'[1]FS antenna gain'!$A$2:$B$902,2)</f>
        <v>39.038243749999559</v>
      </c>
      <c r="O98" s="19">
        <f>VLOOKUP(G98,'vehicle radar antenna gain'!$A$3:$M$903,9)</f>
        <v>-2.4299999999999002</v>
      </c>
      <c r="P98" s="19">
        <f t="shared" si="18"/>
        <v>-0.42999999999990024</v>
      </c>
      <c r="Q98" s="19">
        <f t="shared" si="19"/>
        <v>4.5700000000000998</v>
      </c>
      <c r="R98" s="4">
        <f t="shared" si="30"/>
        <v>-99.314919146753056</v>
      </c>
      <c r="S98" s="4">
        <f t="shared" si="31"/>
        <v>-94.314919146753056</v>
      </c>
      <c r="T98" s="4">
        <f t="shared" si="20"/>
        <v>9.3149191467530557</v>
      </c>
      <c r="U98" s="4">
        <f t="shared" si="21"/>
        <v>29.314919146753056</v>
      </c>
    </row>
    <row r="99" spans="2:21" x14ac:dyDescent="0.25">
      <c r="B99" s="1">
        <v>90</v>
      </c>
      <c r="C99" s="1">
        <f t="shared" si="22"/>
        <v>10.722568093385213</v>
      </c>
      <c r="D99" s="1">
        <f t="shared" si="16"/>
        <v>4.7276264591439687E-2</v>
      </c>
      <c r="E99" s="1">
        <f t="shared" si="23"/>
        <v>4.7276264591439694E-2</v>
      </c>
      <c r="F99" s="1">
        <f t="shared" si="24"/>
        <v>2.7067150891954941</v>
      </c>
      <c r="G99" s="18">
        <f t="shared" si="25"/>
        <v>2.7</v>
      </c>
      <c r="H99" s="13">
        <f t="shared" si="26"/>
        <v>-0.92399999999999993</v>
      </c>
      <c r="I99" s="19">
        <f t="shared" si="27"/>
        <v>0.9</v>
      </c>
      <c r="J99" s="13">
        <f t="shared" si="28"/>
        <v>514.57408601677571</v>
      </c>
      <c r="K99" s="19">
        <f t="shared" si="17"/>
        <v>129.90631827125338</v>
      </c>
      <c r="L99" s="19">
        <v>8</v>
      </c>
      <c r="M99" s="19">
        <f t="shared" si="29"/>
        <v>137.90631827125338</v>
      </c>
      <c r="N99" s="19">
        <f>VLOOKUP(I99,'[1]FS antenna gain'!$A$2:$B$902,2)</f>
        <v>39.038243749999559</v>
      </c>
      <c r="O99" s="19">
        <f>VLOOKUP(G99,'vehicle radar antenna gain'!$A$3:$M$903,9)</f>
        <v>-2.4299999999999002</v>
      </c>
      <c r="P99" s="19">
        <f t="shared" si="18"/>
        <v>-0.42999999999990024</v>
      </c>
      <c r="Q99" s="19">
        <f t="shared" si="19"/>
        <v>4.5700000000000998</v>
      </c>
      <c r="R99" s="4">
        <f t="shared" si="30"/>
        <v>-99.29807452125371</v>
      </c>
      <c r="S99" s="4">
        <f t="shared" si="31"/>
        <v>-94.29807452125371</v>
      </c>
      <c r="T99" s="4">
        <f t="shared" si="20"/>
        <v>9.2980745212537101</v>
      </c>
      <c r="U99" s="4">
        <f t="shared" si="21"/>
        <v>29.29807452125371</v>
      </c>
    </row>
    <row r="100" spans="2:21" x14ac:dyDescent="0.25">
      <c r="B100" s="1">
        <v>91</v>
      </c>
      <c r="C100" s="1">
        <f t="shared" si="22"/>
        <v>10.694736842105263</v>
      </c>
      <c r="D100" s="1">
        <f t="shared" si="16"/>
        <v>4.736842105263158E-2</v>
      </c>
      <c r="E100" s="1">
        <f t="shared" si="23"/>
        <v>4.736842105263158E-2</v>
      </c>
      <c r="F100" s="1">
        <f t="shared" si="24"/>
        <v>2.7119834674449446</v>
      </c>
      <c r="G100" s="18">
        <f t="shared" si="25"/>
        <v>2.7</v>
      </c>
      <c r="H100" s="13">
        <f t="shared" si="26"/>
        <v>-0.92399999999999993</v>
      </c>
      <c r="I100" s="19">
        <f t="shared" si="27"/>
        <v>0.9</v>
      </c>
      <c r="J100" s="13">
        <f t="shared" si="28"/>
        <v>513.57520384068391</v>
      </c>
      <c r="K100" s="19">
        <f t="shared" si="17"/>
        <v>129.88944098862856</v>
      </c>
      <c r="L100" s="19">
        <v>8</v>
      </c>
      <c r="M100" s="19">
        <f t="shared" si="29"/>
        <v>137.88944098862856</v>
      </c>
      <c r="N100" s="19">
        <f>VLOOKUP(I100,'[1]FS antenna gain'!$A$2:$B$902,2)</f>
        <v>39.038243749999559</v>
      </c>
      <c r="O100" s="19">
        <f>VLOOKUP(G100,'vehicle radar antenna gain'!$A$3:$M$903,9)</f>
        <v>-2.4299999999999002</v>
      </c>
      <c r="P100" s="19">
        <f t="shared" si="18"/>
        <v>-0.42999999999990024</v>
      </c>
      <c r="Q100" s="19">
        <f t="shared" si="19"/>
        <v>4.5700000000000998</v>
      </c>
      <c r="R100" s="4">
        <f t="shared" si="30"/>
        <v>-99.281197238628891</v>
      </c>
      <c r="S100" s="4">
        <f t="shared" si="31"/>
        <v>-94.281197238628891</v>
      </c>
      <c r="T100" s="4">
        <f t="shared" si="20"/>
        <v>9.2811972386288915</v>
      </c>
      <c r="U100" s="4">
        <f t="shared" si="21"/>
        <v>29.281197238628891</v>
      </c>
    </row>
    <row r="101" spans="2:21" x14ac:dyDescent="0.25">
      <c r="B101" s="1">
        <v>92</v>
      </c>
      <c r="C101" s="1">
        <f t="shared" si="22"/>
        <v>10.666796874999999</v>
      </c>
      <c r="D101" s="1">
        <f t="shared" si="16"/>
        <v>4.7460937500000001E-2</v>
      </c>
      <c r="E101" s="1">
        <f t="shared" si="23"/>
        <v>4.7460937500000001E-2</v>
      </c>
      <c r="F101" s="1">
        <f t="shared" si="24"/>
        <v>2.7172723791345681</v>
      </c>
      <c r="G101" s="18">
        <f t="shared" si="25"/>
        <v>2.7</v>
      </c>
      <c r="H101" s="13">
        <f t="shared" si="26"/>
        <v>-0.92399999999999993</v>
      </c>
      <c r="I101" s="19">
        <f t="shared" si="27"/>
        <v>0.9</v>
      </c>
      <c r="J101" s="13">
        <f t="shared" si="28"/>
        <v>512.57632602374451</v>
      </c>
      <c r="K101" s="19">
        <f t="shared" si="17"/>
        <v>129.87253092229292</v>
      </c>
      <c r="L101" s="19">
        <v>8</v>
      </c>
      <c r="M101" s="19">
        <f t="shared" si="29"/>
        <v>137.87253092229292</v>
      </c>
      <c r="N101" s="19">
        <f>VLOOKUP(I101,'[1]FS antenna gain'!$A$2:$B$902,2)</f>
        <v>39.038243749999559</v>
      </c>
      <c r="O101" s="19">
        <f>VLOOKUP(G101,'vehicle radar antenna gain'!$A$3:$M$903,9)</f>
        <v>-2.4299999999999002</v>
      </c>
      <c r="P101" s="19">
        <f t="shared" si="18"/>
        <v>-0.42999999999990024</v>
      </c>
      <c r="Q101" s="19">
        <f t="shared" si="19"/>
        <v>4.5700000000000998</v>
      </c>
      <c r="R101" s="4">
        <f t="shared" si="30"/>
        <v>-99.264287172293251</v>
      </c>
      <c r="S101" s="4">
        <f t="shared" si="31"/>
        <v>-94.264287172293251</v>
      </c>
      <c r="T101" s="4">
        <f t="shared" si="20"/>
        <v>9.2642871722932512</v>
      </c>
      <c r="U101" s="4">
        <f t="shared" si="21"/>
        <v>29.264287172293251</v>
      </c>
    </row>
    <row r="102" spans="2:21" x14ac:dyDescent="0.25">
      <c r="B102" s="1">
        <v>93</v>
      </c>
      <c r="C102" s="1">
        <f t="shared" si="22"/>
        <v>10.638747553816046</v>
      </c>
      <c r="D102" s="1">
        <f t="shared" si="16"/>
        <v>4.7553816046966728E-2</v>
      </c>
      <c r="E102" s="1">
        <f t="shared" si="23"/>
        <v>4.7553816046966735E-2</v>
      </c>
      <c r="F102" s="1">
        <f t="shared" si="24"/>
        <v>2.7225819444513428</v>
      </c>
      <c r="G102" s="18">
        <f t="shared" si="25"/>
        <v>2.7</v>
      </c>
      <c r="H102" s="13">
        <f t="shared" si="26"/>
        <v>-0.92399999999999993</v>
      </c>
      <c r="I102" s="19">
        <f t="shared" si="27"/>
        <v>0.9</v>
      </c>
      <c r="J102" s="13">
        <f t="shared" si="28"/>
        <v>511.57745259149181</v>
      </c>
      <c r="K102" s="19">
        <f t="shared" si="17"/>
        <v>129.85558794492539</v>
      </c>
      <c r="L102" s="19">
        <v>8</v>
      </c>
      <c r="M102" s="19">
        <f t="shared" si="29"/>
        <v>137.85558794492539</v>
      </c>
      <c r="N102" s="19">
        <f>VLOOKUP(I102,'[1]FS antenna gain'!$A$2:$B$902,2)</f>
        <v>39.038243749999559</v>
      </c>
      <c r="O102" s="19">
        <f>VLOOKUP(G102,'vehicle radar antenna gain'!$A$3:$M$903,9)</f>
        <v>-2.4299999999999002</v>
      </c>
      <c r="P102" s="19">
        <f t="shared" si="18"/>
        <v>-0.42999999999990024</v>
      </c>
      <c r="Q102" s="19">
        <f t="shared" si="19"/>
        <v>4.5700000000000998</v>
      </c>
      <c r="R102" s="4">
        <f t="shared" si="30"/>
        <v>-99.247344194925716</v>
      </c>
      <c r="S102" s="4">
        <f t="shared" si="31"/>
        <v>-94.247344194925716</v>
      </c>
      <c r="T102" s="4">
        <f t="shared" si="20"/>
        <v>9.2473441949257165</v>
      </c>
      <c r="U102" s="4">
        <f t="shared" si="21"/>
        <v>29.247344194925716</v>
      </c>
    </row>
    <row r="103" spans="2:21" x14ac:dyDescent="0.25">
      <c r="B103" s="1">
        <v>94</v>
      </c>
      <c r="C103" s="1">
        <f t="shared" si="22"/>
        <v>10.610588235294117</v>
      </c>
      <c r="D103" s="1">
        <f t="shared" si="16"/>
        <v>4.764705882352941E-2</v>
      </c>
      <c r="E103" s="1">
        <f t="shared" si="23"/>
        <v>4.7647058823529417E-2</v>
      </c>
      <c r="F103" s="1">
        <f t="shared" si="24"/>
        <v>2.727912284521345</v>
      </c>
      <c r="G103" s="18">
        <f t="shared" si="25"/>
        <v>2.7</v>
      </c>
      <c r="H103" s="13">
        <f t="shared" si="26"/>
        <v>-0.92399999999999993</v>
      </c>
      <c r="I103" s="19">
        <f t="shared" si="27"/>
        <v>0.9</v>
      </c>
      <c r="J103" s="13">
        <f t="shared" si="28"/>
        <v>510.57858356965971</v>
      </c>
      <c r="K103" s="19">
        <f t="shared" si="17"/>
        <v>129.83861192846348</v>
      </c>
      <c r="L103" s="19">
        <v>8</v>
      </c>
      <c r="M103" s="19">
        <f t="shared" si="29"/>
        <v>137.83861192846348</v>
      </c>
      <c r="N103" s="19">
        <f>VLOOKUP(I103,'[1]FS antenna gain'!$A$2:$B$902,2)</f>
        <v>39.038243749999559</v>
      </c>
      <c r="O103" s="19">
        <f>VLOOKUP(G103,'vehicle radar antenna gain'!$A$3:$M$903,9)</f>
        <v>-2.4299999999999002</v>
      </c>
      <c r="P103" s="19">
        <f t="shared" si="18"/>
        <v>-0.42999999999990024</v>
      </c>
      <c r="Q103" s="19">
        <f t="shared" si="19"/>
        <v>4.5700000000000998</v>
      </c>
      <c r="R103" s="4">
        <f t="shared" si="30"/>
        <v>-99.230368178463806</v>
      </c>
      <c r="S103" s="4">
        <f t="shared" si="31"/>
        <v>-94.230368178463806</v>
      </c>
      <c r="T103" s="4">
        <f t="shared" si="20"/>
        <v>9.2303681784638059</v>
      </c>
      <c r="U103" s="4">
        <f t="shared" si="21"/>
        <v>29.230368178463806</v>
      </c>
    </row>
    <row r="104" spans="2:21" x14ac:dyDescent="0.25">
      <c r="B104" s="1">
        <v>95</v>
      </c>
      <c r="C104" s="1">
        <f t="shared" si="22"/>
        <v>10.582318271119842</v>
      </c>
      <c r="D104" s="1">
        <f t="shared" si="16"/>
        <v>4.7740667976424359E-2</v>
      </c>
      <c r="E104" s="1">
        <f t="shared" si="23"/>
        <v>4.7740667976424365E-2</v>
      </c>
      <c r="F104" s="1">
        <f t="shared" si="24"/>
        <v>2.7332635214189294</v>
      </c>
      <c r="G104" s="18">
        <f t="shared" si="25"/>
        <v>2.7</v>
      </c>
      <c r="H104" s="13">
        <f t="shared" si="26"/>
        <v>-0.92399999999999993</v>
      </c>
      <c r="I104" s="19">
        <f t="shared" si="27"/>
        <v>0.9</v>
      </c>
      <c r="J104" s="13">
        <f t="shared" si="28"/>
        <v>509.57971898418407</v>
      </c>
      <c r="K104" s="19">
        <f t="shared" si="17"/>
        <v>129.82160274409739</v>
      </c>
      <c r="L104" s="19">
        <v>8</v>
      </c>
      <c r="M104" s="19">
        <f t="shared" si="29"/>
        <v>137.82160274409739</v>
      </c>
      <c r="N104" s="19">
        <f>VLOOKUP(I104,'[1]FS antenna gain'!$A$2:$B$902,2)</f>
        <v>39.038243749999559</v>
      </c>
      <c r="O104" s="19">
        <f>VLOOKUP(G104,'vehicle radar antenna gain'!$A$3:$M$903,9)</f>
        <v>-2.4299999999999002</v>
      </c>
      <c r="P104" s="19">
        <f t="shared" si="18"/>
        <v>-0.42999999999990024</v>
      </c>
      <c r="Q104" s="19">
        <f t="shared" si="19"/>
        <v>4.5700000000000998</v>
      </c>
      <c r="R104" s="4">
        <f t="shared" si="30"/>
        <v>-99.213358994097717</v>
      </c>
      <c r="S104" s="4">
        <f t="shared" si="31"/>
        <v>-94.213358994097717</v>
      </c>
      <c r="T104" s="4">
        <f t="shared" si="20"/>
        <v>9.2133589940977174</v>
      </c>
      <c r="U104" s="4">
        <f t="shared" si="21"/>
        <v>29.213358994097717</v>
      </c>
    </row>
    <row r="105" spans="2:21" x14ac:dyDescent="0.25">
      <c r="B105" s="1">
        <v>96</v>
      </c>
      <c r="C105" s="1">
        <f t="shared" si="22"/>
        <v>10.553937007874016</v>
      </c>
      <c r="D105" s="1">
        <f t="shared" si="16"/>
        <v>4.783464566929134E-2</v>
      </c>
      <c r="E105" s="1">
        <f t="shared" si="23"/>
        <v>4.783464566929134E-2</v>
      </c>
      <c r="F105" s="1">
        <f t="shared" si="24"/>
        <v>2.7386357781760235</v>
      </c>
      <c r="G105" s="18">
        <f t="shared" si="25"/>
        <v>2.7</v>
      </c>
      <c r="H105" s="13">
        <f t="shared" si="26"/>
        <v>-0.92399999999999993</v>
      </c>
      <c r="I105" s="19">
        <f t="shared" si="27"/>
        <v>0.9</v>
      </c>
      <c r="J105" s="13">
        <f t="shared" si="28"/>
        <v>508.58085886120409</v>
      </c>
      <c r="K105" s="19">
        <f t="shared" si="17"/>
        <v>129.80456026226449</v>
      </c>
      <c r="L105" s="19">
        <v>8</v>
      </c>
      <c r="M105" s="19">
        <f t="shared" si="29"/>
        <v>137.80456026226449</v>
      </c>
      <c r="N105" s="19">
        <f>VLOOKUP(I105,'[1]FS antenna gain'!$A$2:$B$902,2)</f>
        <v>39.038243749999559</v>
      </c>
      <c r="O105" s="19">
        <f>VLOOKUP(G105,'vehicle radar antenna gain'!$A$3:$M$903,9)</f>
        <v>-2.4299999999999002</v>
      </c>
      <c r="P105" s="19">
        <f t="shared" si="18"/>
        <v>-0.42999999999990024</v>
      </c>
      <c r="Q105" s="19">
        <f t="shared" si="19"/>
        <v>4.5700000000000998</v>
      </c>
      <c r="R105" s="4">
        <f t="shared" si="30"/>
        <v>-99.196316512264815</v>
      </c>
      <c r="S105" s="4">
        <f t="shared" si="31"/>
        <v>-94.196316512264815</v>
      </c>
      <c r="T105" s="4">
        <f t="shared" si="20"/>
        <v>9.1963165122648149</v>
      </c>
      <c r="U105" s="4">
        <f t="shared" si="21"/>
        <v>29.196316512264815</v>
      </c>
    </row>
    <row r="106" spans="2:21" x14ac:dyDescent="0.25">
      <c r="B106" s="1">
        <v>97</v>
      </c>
      <c r="C106" s="1">
        <f t="shared" si="22"/>
        <v>10.525443786982247</v>
      </c>
      <c r="D106" s="1">
        <f t="shared" si="16"/>
        <v>4.7928994082840237E-2</v>
      </c>
      <c r="E106" s="1">
        <f t="shared" si="23"/>
        <v>4.7928994082840237E-2</v>
      </c>
      <c r="F106" s="1">
        <f t="shared" si="24"/>
        <v>2.7440291787915254</v>
      </c>
      <c r="G106" s="18">
        <f t="shared" si="25"/>
        <v>2.7</v>
      </c>
      <c r="H106" s="13">
        <f t="shared" si="26"/>
        <v>-0.92399999999999993</v>
      </c>
      <c r="I106" s="19">
        <f t="shared" si="27"/>
        <v>0.9</v>
      </c>
      <c r="J106" s="13">
        <f t="shared" si="28"/>
        <v>507.58200322706477</v>
      </c>
      <c r="K106" s="19">
        <f t="shared" si="17"/>
        <v>129.78748435264311</v>
      </c>
      <c r="L106" s="19">
        <v>8</v>
      </c>
      <c r="M106" s="19">
        <f t="shared" si="29"/>
        <v>137.78748435264311</v>
      </c>
      <c r="N106" s="19">
        <f>VLOOKUP(I106,'[1]FS antenna gain'!$A$2:$B$902,2)</f>
        <v>39.038243749999559</v>
      </c>
      <c r="O106" s="19">
        <f>VLOOKUP(G106,'vehicle radar antenna gain'!$A$3:$M$903,9)</f>
        <v>-2.4299999999999002</v>
      </c>
      <c r="P106" s="19">
        <f t="shared" si="18"/>
        <v>-0.42999999999990024</v>
      </c>
      <c r="Q106" s="19">
        <f t="shared" si="19"/>
        <v>4.5700000000000998</v>
      </c>
      <c r="R106" s="4">
        <f t="shared" si="30"/>
        <v>-99.179240602643432</v>
      </c>
      <c r="S106" s="4">
        <f t="shared" si="31"/>
        <v>-94.179240602643432</v>
      </c>
      <c r="T106" s="4">
        <f t="shared" si="20"/>
        <v>9.1792406026434321</v>
      </c>
      <c r="U106" s="4">
        <f t="shared" si="21"/>
        <v>29.179240602643432</v>
      </c>
    </row>
    <row r="107" spans="2:21" x14ac:dyDescent="0.25">
      <c r="B107" s="1">
        <v>98</v>
      </c>
      <c r="C107" s="1">
        <f t="shared" si="22"/>
        <v>10.496837944664032</v>
      </c>
      <c r="D107" s="1">
        <f t="shared" si="16"/>
        <v>4.8023715415019763E-2</v>
      </c>
      <c r="E107" s="1">
        <f t="shared" si="23"/>
        <v>4.8023715415019763E-2</v>
      </c>
      <c r="F107" s="1">
        <f t="shared" si="24"/>
        <v>2.7494438482408157</v>
      </c>
      <c r="G107" s="18">
        <f t="shared" si="25"/>
        <v>2.7</v>
      </c>
      <c r="H107" s="13">
        <f t="shared" si="26"/>
        <v>-0.92399999999999993</v>
      </c>
      <c r="I107" s="19">
        <f t="shared" si="27"/>
        <v>0.9</v>
      </c>
      <c r="J107" s="13">
        <f t="shared" si="28"/>
        <v>506.58315210831876</v>
      </c>
      <c r="K107" s="19">
        <f t="shared" si="17"/>
        <v>129.77037488414692</v>
      </c>
      <c r="L107" s="19">
        <v>8</v>
      </c>
      <c r="M107" s="19">
        <f t="shared" si="29"/>
        <v>137.77037488414692</v>
      </c>
      <c r="N107" s="19">
        <f>VLOOKUP(I107,'[1]FS antenna gain'!$A$2:$B$902,2)</f>
        <v>39.038243749999559</v>
      </c>
      <c r="O107" s="19">
        <f>VLOOKUP(G107,'vehicle radar antenna gain'!$A$3:$M$903,9)</f>
        <v>-2.4299999999999002</v>
      </c>
      <c r="P107" s="19">
        <f t="shared" si="18"/>
        <v>-0.42999999999990024</v>
      </c>
      <c r="Q107" s="19">
        <f t="shared" si="19"/>
        <v>4.5700000000000998</v>
      </c>
      <c r="R107" s="4">
        <f t="shared" si="30"/>
        <v>-99.162131134147245</v>
      </c>
      <c r="S107" s="4">
        <f t="shared" si="31"/>
        <v>-94.162131134147245</v>
      </c>
      <c r="T107" s="4">
        <f t="shared" si="20"/>
        <v>9.1621311341472449</v>
      </c>
      <c r="U107" s="4">
        <f t="shared" si="21"/>
        <v>29.162131134147245</v>
      </c>
    </row>
    <row r="108" spans="2:21" x14ac:dyDescent="0.25">
      <c r="B108" s="1">
        <v>99</v>
      </c>
      <c r="C108" s="1">
        <f t="shared" si="22"/>
        <v>10.468118811881187</v>
      </c>
      <c r="D108" s="1">
        <f t="shared" si="16"/>
        <v>4.8118811881188113E-2</v>
      </c>
      <c r="E108" s="1">
        <f t="shared" si="23"/>
        <v>4.811881188118812E-2</v>
      </c>
      <c r="F108" s="1">
        <f t="shared" si="24"/>
        <v>2.754879912485384</v>
      </c>
      <c r="G108" s="18">
        <f t="shared" si="25"/>
        <v>2.8</v>
      </c>
      <c r="H108" s="13">
        <f t="shared" si="26"/>
        <v>-0.82400000000000029</v>
      </c>
      <c r="I108" s="19">
        <f t="shared" si="27"/>
        <v>0.8</v>
      </c>
      <c r="J108" s="13">
        <f t="shared" si="28"/>
        <v>505.58430553172826</v>
      </c>
      <c r="K108" s="19">
        <f t="shared" si="17"/>
        <v>129.75323172491875</v>
      </c>
      <c r="L108" s="19">
        <v>8</v>
      </c>
      <c r="M108" s="19">
        <f t="shared" si="29"/>
        <v>137.75323172491875</v>
      </c>
      <c r="N108" s="19">
        <f>VLOOKUP(I108,'[1]FS antenna gain'!$A$2:$B$902,2)</f>
        <v>40.079600000001093</v>
      </c>
      <c r="O108" s="19">
        <f>VLOOKUP(G108,'vehicle radar antenna gain'!$A$3:$M$903,9)</f>
        <v>-2.4299999999999002</v>
      </c>
      <c r="P108" s="19">
        <f t="shared" si="18"/>
        <v>-0.42999999999990024</v>
      </c>
      <c r="Q108" s="19">
        <f t="shared" si="19"/>
        <v>4.5700000000000998</v>
      </c>
      <c r="R108" s="4">
        <f t="shared" si="30"/>
        <v>-98.103631724917548</v>
      </c>
      <c r="S108" s="4">
        <f t="shared" si="31"/>
        <v>-93.103631724917548</v>
      </c>
      <c r="T108" s="4">
        <f t="shared" si="20"/>
        <v>8.1036317249175482</v>
      </c>
      <c r="U108" s="4">
        <f t="shared" si="21"/>
        <v>28.103631724917548</v>
      </c>
    </row>
    <row r="109" spans="2:21" x14ac:dyDescent="0.25">
      <c r="B109" s="1">
        <v>100</v>
      </c>
      <c r="C109" s="1">
        <f t="shared" si="22"/>
        <v>10.439285714285713</v>
      </c>
      <c r="D109" s="1">
        <f t="shared" si="16"/>
        <v>4.821428571428571E-2</v>
      </c>
      <c r="E109" s="1">
        <f t="shared" si="23"/>
        <v>4.8214285714285716E-2</v>
      </c>
      <c r="F109" s="1">
        <f t="shared" si="24"/>
        <v>2.7603374984825613</v>
      </c>
      <c r="G109" s="18">
        <f t="shared" si="25"/>
        <v>2.8</v>
      </c>
      <c r="H109" s="13">
        <f t="shared" si="26"/>
        <v>-0.82400000000000029</v>
      </c>
      <c r="I109" s="19">
        <f t="shared" si="27"/>
        <v>0.8</v>
      </c>
      <c r="J109" s="13">
        <f t="shared" si="28"/>
        <v>504.58546352426765</v>
      </c>
      <c r="K109" s="19">
        <f t="shared" si="17"/>
        <v>129.73605474232454</v>
      </c>
      <c r="L109" s="19">
        <v>8</v>
      </c>
      <c r="M109" s="19">
        <f t="shared" si="29"/>
        <v>137.73605474232454</v>
      </c>
      <c r="N109" s="19">
        <f>VLOOKUP(I109,'[1]FS antenna gain'!$A$2:$B$902,2)</f>
        <v>40.079600000001093</v>
      </c>
      <c r="O109" s="19">
        <f>VLOOKUP(G109,'vehicle radar antenna gain'!$A$3:$M$903,9)</f>
        <v>-2.4299999999999002</v>
      </c>
      <c r="P109" s="19">
        <f t="shared" si="18"/>
        <v>-0.42999999999990024</v>
      </c>
      <c r="Q109" s="19">
        <f t="shared" si="19"/>
        <v>4.5700000000000998</v>
      </c>
      <c r="R109" s="4">
        <f t="shared" si="30"/>
        <v>-98.08645474232334</v>
      </c>
      <c r="S109" s="4">
        <f t="shared" si="31"/>
        <v>-93.08645474232334</v>
      </c>
      <c r="T109" s="4">
        <f t="shared" si="20"/>
        <v>8.0864547423233404</v>
      </c>
      <c r="U109" s="4">
        <f t="shared" si="21"/>
        <v>28.08645474232334</v>
      </c>
    </row>
    <row r="110" spans="2:21" x14ac:dyDescent="0.25">
      <c r="B110" s="1">
        <v>101</v>
      </c>
      <c r="C110" s="1">
        <f t="shared" si="22"/>
        <v>10.410337972166998</v>
      </c>
      <c r="D110" s="1">
        <f t="shared" si="16"/>
        <v>4.8310139165009945E-2</v>
      </c>
      <c r="E110" s="1">
        <f t="shared" si="23"/>
        <v>4.8310139165009938E-2</v>
      </c>
      <c r="F110" s="1">
        <f t="shared" si="24"/>
        <v>2.7658167341953788</v>
      </c>
      <c r="G110" s="18">
        <f t="shared" si="25"/>
        <v>2.8</v>
      </c>
      <c r="H110" s="13">
        <f t="shared" si="26"/>
        <v>-0.82400000000000029</v>
      </c>
      <c r="I110" s="19">
        <f t="shared" si="27"/>
        <v>0.8</v>
      </c>
      <c r="J110" s="13">
        <f t="shared" si="28"/>
        <v>503.58662611312468</v>
      </c>
      <c r="K110" s="19">
        <f t="shared" si="17"/>
        <v>129.7188438029475</v>
      </c>
      <c r="L110" s="19">
        <v>8</v>
      </c>
      <c r="M110" s="19">
        <f t="shared" si="29"/>
        <v>137.7188438029475</v>
      </c>
      <c r="N110" s="19">
        <f>VLOOKUP(I110,'[1]FS antenna gain'!$A$2:$B$902,2)</f>
        <v>40.079600000001093</v>
      </c>
      <c r="O110" s="19">
        <f>VLOOKUP(G110,'vehicle radar antenna gain'!$A$3:$M$903,9)</f>
        <v>-2.4299999999999002</v>
      </c>
      <c r="P110" s="19">
        <f t="shared" si="18"/>
        <v>-0.42999999999990024</v>
      </c>
      <c r="Q110" s="19">
        <f t="shared" si="19"/>
        <v>4.5700000000000998</v>
      </c>
      <c r="R110" s="4">
        <f t="shared" si="30"/>
        <v>-98.069243802946303</v>
      </c>
      <c r="S110" s="4">
        <f t="shared" si="31"/>
        <v>-93.069243802946303</v>
      </c>
      <c r="T110" s="4">
        <f t="shared" si="20"/>
        <v>8.0692438029463034</v>
      </c>
      <c r="U110" s="4">
        <f t="shared" si="21"/>
        <v>28.069243802946303</v>
      </c>
    </row>
    <row r="111" spans="2:21" x14ac:dyDescent="0.25">
      <c r="B111" s="1">
        <v>102</v>
      </c>
      <c r="C111" s="1">
        <f t="shared" si="22"/>
        <v>10.381274900398406</v>
      </c>
      <c r="D111" s="1">
        <f t="shared" si="16"/>
        <v>4.8406374501992033E-2</v>
      </c>
      <c r="E111" s="1">
        <f t="shared" si="23"/>
        <v>4.8406374501992033E-2</v>
      </c>
      <c r="F111" s="1">
        <f t="shared" si="24"/>
        <v>2.7713177486025313</v>
      </c>
      <c r="G111" s="18">
        <f t="shared" si="25"/>
        <v>2.8</v>
      </c>
      <c r="H111" s="13">
        <f t="shared" si="26"/>
        <v>-0.82400000000000029</v>
      </c>
      <c r="I111" s="19">
        <f t="shared" si="27"/>
        <v>0.8</v>
      </c>
      <c r="J111" s="13">
        <f t="shared" si="28"/>
        <v>502.5877933257035</v>
      </c>
      <c r="K111" s="19">
        <f t="shared" si="17"/>
        <v>129.70159877258163</v>
      </c>
      <c r="L111" s="19">
        <v>8</v>
      </c>
      <c r="M111" s="19">
        <f t="shared" si="29"/>
        <v>137.70159877258163</v>
      </c>
      <c r="N111" s="19">
        <f>VLOOKUP(I111,'[1]FS antenna gain'!$A$2:$B$902,2)</f>
        <v>40.079600000001093</v>
      </c>
      <c r="O111" s="19">
        <f>VLOOKUP(G111,'vehicle radar antenna gain'!$A$3:$M$903,9)</f>
        <v>-2.4299999999999002</v>
      </c>
      <c r="P111" s="19">
        <f t="shared" si="18"/>
        <v>-0.42999999999990024</v>
      </c>
      <c r="Q111" s="19">
        <f t="shared" si="19"/>
        <v>4.5700000000000998</v>
      </c>
      <c r="R111" s="4">
        <f t="shared" si="30"/>
        <v>-98.051998772580433</v>
      </c>
      <c r="S111" s="4">
        <f t="shared" si="31"/>
        <v>-93.051998772580433</v>
      </c>
      <c r="T111" s="4">
        <f t="shared" si="20"/>
        <v>8.0519987725804327</v>
      </c>
      <c r="U111" s="4">
        <f t="shared" si="21"/>
        <v>28.051998772580433</v>
      </c>
    </row>
    <row r="112" spans="2:21" x14ac:dyDescent="0.25">
      <c r="B112" s="1">
        <v>103</v>
      </c>
      <c r="C112" s="1">
        <f t="shared" si="22"/>
        <v>10.352095808383233</v>
      </c>
      <c r="D112" s="1">
        <f t="shared" si="16"/>
        <v>4.8502994011976046E-2</v>
      </c>
      <c r="E112" s="1">
        <f t="shared" si="23"/>
        <v>4.8502994011976053E-2</v>
      </c>
      <c r="F112" s="1">
        <f t="shared" si="24"/>
        <v>2.7768406717084737</v>
      </c>
      <c r="G112" s="18">
        <f t="shared" si="25"/>
        <v>2.8</v>
      </c>
      <c r="H112" s="13">
        <f t="shared" si="26"/>
        <v>-0.82400000000000029</v>
      </c>
      <c r="I112" s="19">
        <f t="shared" si="27"/>
        <v>0.8</v>
      </c>
      <c r="J112" s="13">
        <f t="shared" si="28"/>
        <v>501.58896518962615</v>
      </c>
      <c r="K112" s="19">
        <f t="shared" si="17"/>
        <v>129.68431951622568</v>
      </c>
      <c r="L112" s="19">
        <v>8</v>
      </c>
      <c r="M112" s="19">
        <f t="shared" si="29"/>
        <v>137.68431951622568</v>
      </c>
      <c r="N112" s="19">
        <f>VLOOKUP(I112,'[1]FS antenna gain'!$A$2:$B$902,2)</f>
        <v>40.079600000001093</v>
      </c>
      <c r="O112" s="19">
        <f>VLOOKUP(G112,'vehicle radar antenna gain'!$A$3:$M$903,9)</f>
        <v>-2.4299999999999002</v>
      </c>
      <c r="P112" s="19">
        <f t="shared" si="18"/>
        <v>-0.42999999999990024</v>
      </c>
      <c r="Q112" s="19">
        <f t="shared" si="19"/>
        <v>4.5700000000000998</v>
      </c>
      <c r="R112" s="4">
        <f t="shared" si="30"/>
        <v>-98.034719516224484</v>
      </c>
      <c r="S112" s="4">
        <f t="shared" si="31"/>
        <v>-93.034719516224484</v>
      </c>
      <c r="T112" s="4">
        <f t="shared" si="20"/>
        <v>8.0347195162244844</v>
      </c>
      <c r="U112" s="4">
        <f t="shared" si="21"/>
        <v>28.034719516224484</v>
      </c>
    </row>
    <row r="113" spans="2:21" x14ac:dyDescent="0.25">
      <c r="B113" s="1">
        <v>104</v>
      </c>
      <c r="C113" s="1">
        <f t="shared" si="22"/>
        <v>10.322799999999999</v>
      </c>
      <c r="D113" s="1">
        <f t="shared" si="16"/>
        <v>4.8599999999999997E-2</v>
      </c>
      <c r="E113" s="1">
        <f t="shared" si="23"/>
        <v>4.8600000000000004E-2</v>
      </c>
      <c r="F113" s="1">
        <f t="shared" si="24"/>
        <v>2.7823856345536266</v>
      </c>
      <c r="G113" s="18">
        <f t="shared" si="25"/>
        <v>2.8</v>
      </c>
      <c r="H113" s="13">
        <f t="shared" si="26"/>
        <v>-0.82400000000000029</v>
      </c>
      <c r="I113" s="19">
        <f t="shared" si="27"/>
        <v>0.8</v>
      </c>
      <c r="J113" s="13">
        <f t="shared" si="28"/>
        <v>500.59014173273528</v>
      </c>
      <c r="K113" s="19">
        <f t="shared" si="17"/>
        <v>129.66700589807675</v>
      </c>
      <c r="L113" s="19">
        <v>8</v>
      </c>
      <c r="M113" s="19">
        <f t="shared" si="29"/>
        <v>137.66700589807675</v>
      </c>
      <c r="N113" s="19">
        <f>VLOOKUP(I113,'[1]FS antenna gain'!$A$2:$B$902,2)</f>
        <v>40.079600000001093</v>
      </c>
      <c r="O113" s="19">
        <f>VLOOKUP(G113,'vehicle radar antenna gain'!$A$3:$M$903,9)</f>
        <v>-2.4299999999999002</v>
      </c>
      <c r="P113" s="19">
        <f t="shared" si="18"/>
        <v>-0.42999999999990024</v>
      </c>
      <c r="Q113" s="19">
        <f t="shared" si="19"/>
        <v>4.5700000000000998</v>
      </c>
      <c r="R113" s="4">
        <f t="shared" si="30"/>
        <v>-98.017405898075552</v>
      </c>
      <c r="S113" s="4">
        <f t="shared" si="31"/>
        <v>-93.017405898075552</v>
      </c>
      <c r="T113" s="4">
        <f t="shared" si="20"/>
        <v>8.0174058980755518</v>
      </c>
      <c r="U113" s="4">
        <f t="shared" si="21"/>
        <v>28.017405898075552</v>
      </c>
    </row>
    <row r="114" spans="2:21" x14ac:dyDescent="0.25">
      <c r="B114" s="1">
        <v>105</v>
      </c>
      <c r="C114" s="1">
        <f t="shared" si="22"/>
        <v>10.293386773547093</v>
      </c>
      <c r="D114" s="1">
        <f t="shared" si="16"/>
        <v>4.8697394789579157E-2</v>
      </c>
      <c r="E114" s="1">
        <f t="shared" si="23"/>
        <v>4.8697394789579164E-2</v>
      </c>
      <c r="F114" s="1">
        <f t="shared" si="24"/>
        <v>2.7879527692247068</v>
      </c>
      <c r="G114" s="18">
        <f t="shared" si="25"/>
        <v>2.8</v>
      </c>
      <c r="H114" s="13">
        <f t="shared" si="26"/>
        <v>-0.82400000000000029</v>
      </c>
      <c r="I114" s="19">
        <f t="shared" si="27"/>
        <v>0.8</v>
      </c>
      <c r="J114" s="13">
        <f t="shared" si="28"/>
        <v>499.59132298309589</v>
      </c>
      <c r="K114" s="19">
        <f t="shared" si="17"/>
        <v>129.64965778152424</v>
      </c>
      <c r="L114" s="19">
        <v>8</v>
      </c>
      <c r="M114" s="19">
        <f t="shared" si="29"/>
        <v>137.64965778152424</v>
      </c>
      <c r="N114" s="19">
        <f>VLOOKUP(I114,'[1]FS antenna gain'!$A$2:$B$902,2)</f>
        <v>40.079600000001093</v>
      </c>
      <c r="O114" s="19">
        <f>VLOOKUP(G114,'vehicle radar antenna gain'!$A$3:$M$903,9)</f>
        <v>-2.4299999999999002</v>
      </c>
      <c r="P114" s="19">
        <f t="shared" si="18"/>
        <v>-0.42999999999990024</v>
      </c>
      <c r="Q114" s="19">
        <f t="shared" si="19"/>
        <v>4.5700000000000998</v>
      </c>
      <c r="R114" s="4">
        <f t="shared" si="30"/>
        <v>-98.00005778152304</v>
      </c>
      <c r="S114" s="4">
        <f t="shared" si="31"/>
        <v>-93.00005778152304</v>
      </c>
      <c r="T114" s="4">
        <f t="shared" si="20"/>
        <v>8.00005778152304</v>
      </c>
      <c r="U114" s="4">
        <f t="shared" si="21"/>
        <v>28.00005778152304</v>
      </c>
    </row>
    <row r="115" spans="2:21" x14ac:dyDescent="0.25">
      <c r="B115" s="1">
        <v>106</v>
      </c>
      <c r="C115" s="1">
        <f t="shared" si="22"/>
        <v>10.263855421686745</v>
      </c>
      <c r="D115" s="1">
        <f t="shared" si="16"/>
        <v>4.879518072289156E-2</v>
      </c>
      <c r="E115" s="1">
        <f t="shared" si="23"/>
        <v>4.8795180722891573E-2</v>
      </c>
      <c r="F115" s="1">
        <f t="shared" si="24"/>
        <v>2.7935422088651838</v>
      </c>
      <c r="G115" s="18">
        <f t="shared" si="25"/>
        <v>2.8</v>
      </c>
      <c r="H115" s="13">
        <f t="shared" si="26"/>
        <v>-0.82400000000000029</v>
      </c>
      <c r="I115" s="19">
        <f t="shared" si="27"/>
        <v>0.8</v>
      </c>
      <c r="J115" s="13">
        <f t="shared" si="28"/>
        <v>498.59250896899766</v>
      </c>
      <c r="K115" s="19">
        <f t="shared" si="17"/>
        <v>129.63227502914293</v>
      </c>
      <c r="L115" s="19">
        <v>8</v>
      </c>
      <c r="M115" s="19">
        <f t="shared" si="29"/>
        <v>137.63227502914293</v>
      </c>
      <c r="N115" s="19">
        <f>VLOOKUP(I115,'[1]FS antenna gain'!$A$2:$B$902,2)</f>
        <v>40.079600000001093</v>
      </c>
      <c r="O115" s="19">
        <f>VLOOKUP(G115,'vehicle radar antenna gain'!$A$3:$M$903,9)</f>
        <v>-2.4299999999999002</v>
      </c>
      <c r="P115" s="19">
        <f t="shared" si="18"/>
        <v>-0.42999999999990024</v>
      </c>
      <c r="Q115" s="19">
        <f t="shared" si="19"/>
        <v>4.5700000000000998</v>
      </c>
      <c r="R115" s="4">
        <f t="shared" si="30"/>
        <v>-97.982675029141731</v>
      </c>
      <c r="S115" s="4">
        <f t="shared" si="31"/>
        <v>-92.982675029141731</v>
      </c>
      <c r="T115" s="4">
        <f t="shared" si="20"/>
        <v>7.9826750291417312</v>
      </c>
      <c r="U115" s="4">
        <f t="shared" si="21"/>
        <v>27.982675029141731</v>
      </c>
    </row>
    <row r="116" spans="2:21" x14ac:dyDescent="0.25">
      <c r="B116" s="1">
        <v>107</v>
      </c>
      <c r="C116" s="1">
        <f t="shared" si="22"/>
        <v>10.23420523138833</v>
      </c>
      <c r="D116" s="1">
        <f t="shared" si="16"/>
        <v>4.88933601609658E-2</v>
      </c>
      <c r="E116" s="1">
        <f t="shared" si="23"/>
        <v>4.8893360160965793E-2</v>
      </c>
      <c r="F116" s="1">
        <f t="shared" si="24"/>
        <v>2.7991540876858627</v>
      </c>
      <c r="G116" s="18">
        <f t="shared" si="25"/>
        <v>2.8</v>
      </c>
      <c r="H116" s="13">
        <f t="shared" si="26"/>
        <v>-0.82400000000000029</v>
      </c>
      <c r="I116" s="19">
        <f t="shared" si="27"/>
        <v>0.8</v>
      </c>
      <c r="J116" s="13">
        <f t="shared" si="28"/>
        <v>497.59369971895751</v>
      </c>
      <c r="K116" s="19">
        <f t="shared" si="17"/>
        <v>129.61485750268696</v>
      </c>
      <c r="L116" s="19">
        <v>8</v>
      </c>
      <c r="M116" s="19">
        <f t="shared" si="29"/>
        <v>137.61485750268696</v>
      </c>
      <c r="N116" s="19">
        <f>VLOOKUP(I116,'[1]FS antenna gain'!$A$2:$B$902,2)</f>
        <v>40.079600000001093</v>
      </c>
      <c r="O116" s="19">
        <f>VLOOKUP(G116,'vehicle radar antenna gain'!$A$3:$M$903,9)</f>
        <v>-2.4299999999999002</v>
      </c>
      <c r="P116" s="19">
        <f t="shared" si="18"/>
        <v>-0.42999999999990024</v>
      </c>
      <c r="Q116" s="19">
        <f t="shared" si="19"/>
        <v>4.5700000000000998</v>
      </c>
      <c r="R116" s="4">
        <f t="shared" si="30"/>
        <v>-97.965257502685759</v>
      </c>
      <c r="S116" s="4">
        <f t="shared" si="31"/>
        <v>-92.965257502685759</v>
      </c>
      <c r="T116" s="4">
        <f t="shared" si="20"/>
        <v>7.9652575026857591</v>
      </c>
      <c r="U116" s="4">
        <f t="shared" si="21"/>
        <v>27.965257502685759</v>
      </c>
    </row>
    <row r="117" spans="2:21" x14ac:dyDescent="0.25">
      <c r="B117" s="1">
        <v>108</v>
      </c>
      <c r="C117" s="1">
        <f t="shared" si="22"/>
        <v>10.204435483870967</v>
      </c>
      <c r="D117" s="1">
        <f t="shared" si="16"/>
        <v>4.8991935483870964E-2</v>
      </c>
      <c r="E117" s="1">
        <f t="shared" si="23"/>
        <v>4.8991935483870971E-2</v>
      </c>
      <c r="F117" s="1">
        <f t="shared" si="24"/>
        <v>2.8047885409755877</v>
      </c>
      <c r="G117" s="18">
        <f t="shared" si="25"/>
        <v>2.8</v>
      </c>
      <c r="H117" s="13">
        <f t="shared" si="26"/>
        <v>-0.82400000000000029</v>
      </c>
      <c r="I117" s="19">
        <f t="shared" si="27"/>
        <v>0.8</v>
      </c>
      <c r="J117" s="13">
        <f t="shared" si="28"/>
        <v>496.59489526172138</v>
      </c>
      <c r="K117" s="19">
        <f t="shared" si="17"/>
        <v>129.59740506308327</v>
      </c>
      <c r="L117" s="19">
        <v>8</v>
      </c>
      <c r="M117" s="19">
        <f t="shared" si="29"/>
        <v>137.59740506308327</v>
      </c>
      <c r="N117" s="19">
        <f>VLOOKUP(I117,'[1]FS antenna gain'!$A$2:$B$902,2)</f>
        <v>40.079600000001093</v>
      </c>
      <c r="O117" s="19">
        <f>VLOOKUP(G117,'vehicle radar antenna gain'!$A$3:$M$903,9)</f>
        <v>-2.4299999999999002</v>
      </c>
      <c r="P117" s="19">
        <f t="shared" si="18"/>
        <v>-0.42999999999990024</v>
      </c>
      <c r="Q117" s="19">
        <f t="shared" si="19"/>
        <v>4.5700000000000998</v>
      </c>
      <c r="R117" s="4">
        <f t="shared" si="30"/>
        <v>-97.947805063082072</v>
      </c>
      <c r="S117" s="4">
        <f t="shared" si="31"/>
        <v>-92.947805063082072</v>
      </c>
      <c r="T117" s="4">
        <f t="shared" si="20"/>
        <v>7.9478050630820718</v>
      </c>
      <c r="U117" s="4">
        <f t="shared" si="21"/>
        <v>27.947805063082072</v>
      </c>
    </row>
    <row r="118" spans="2:21" x14ac:dyDescent="0.25">
      <c r="B118" s="1">
        <v>109</v>
      </c>
      <c r="C118" s="1">
        <f t="shared" si="22"/>
        <v>10.174545454545454</v>
      </c>
      <c r="D118" s="1">
        <f t="shared" si="16"/>
        <v>4.9090909090909088E-2</v>
      </c>
      <c r="E118" s="1">
        <f t="shared" si="23"/>
        <v>4.9090909090909095E-2</v>
      </c>
      <c r="F118" s="1">
        <f t="shared" si="24"/>
        <v>2.8104457051120839</v>
      </c>
      <c r="G118" s="18">
        <f t="shared" si="25"/>
        <v>2.8</v>
      </c>
      <c r="H118" s="13">
        <f t="shared" si="26"/>
        <v>-0.82400000000000029</v>
      </c>
      <c r="I118" s="19">
        <f t="shared" si="27"/>
        <v>0.8</v>
      </c>
      <c r="J118" s="13">
        <f t="shared" si="28"/>
        <v>495.59609562626702</v>
      </c>
      <c r="K118" s="19">
        <f t="shared" si="17"/>
        <v>129.57991757042458</v>
      </c>
      <c r="L118" s="19">
        <v>8</v>
      </c>
      <c r="M118" s="19">
        <f t="shared" si="29"/>
        <v>137.57991757042458</v>
      </c>
      <c r="N118" s="19">
        <f>VLOOKUP(I118,'[1]FS antenna gain'!$A$2:$B$902,2)</f>
        <v>40.079600000001093</v>
      </c>
      <c r="O118" s="19">
        <f>VLOOKUP(G118,'vehicle radar antenna gain'!$A$3:$M$903,9)</f>
        <v>-2.4299999999999002</v>
      </c>
      <c r="P118" s="19">
        <f t="shared" si="18"/>
        <v>-0.42999999999990024</v>
      </c>
      <c r="Q118" s="19">
        <f t="shared" si="19"/>
        <v>4.5700000000000998</v>
      </c>
      <c r="R118" s="4">
        <f t="shared" si="30"/>
        <v>-97.930317570423384</v>
      </c>
      <c r="S118" s="4">
        <f t="shared" si="31"/>
        <v>-92.930317570423384</v>
      </c>
      <c r="T118" s="4">
        <f t="shared" si="20"/>
        <v>7.9303175704233837</v>
      </c>
      <c r="U118" s="4">
        <f t="shared" si="21"/>
        <v>27.930317570423384</v>
      </c>
    </row>
    <row r="119" spans="2:21" x14ac:dyDescent="0.25">
      <c r="B119" s="1">
        <v>110</v>
      </c>
      <c r="C119" s="1">
        <f t="shared" si="22"/>
        <v>10.144534412955466</v>
      </c>
      <c r="D119" s="1">
        <f t="shared" si="16"/>
        <v>4.919028340080972E-2</v>
      </c>
      <c r="E119" s="1">
        <f t="shared" si="23"/>
        <v>4.919028340080972E-2</v>
      </c>
      <c r="F119" s="1">
        <f t="shared" si="24"/>
        <v>2.8161257175729224</v>
      </c>
      <c r="G119" s="18">
        <f t="shared" si="25"/>
        <v>2.8</v>
      </c>
      <c r="H119" s="13">
        <f t="shared" si="26"/>
        <v>-0.82400000000000029</v>
      </c>
      <c r="I119" s="19">
        <f t="shared" si="27"/>
        <v>0.8</v>
      </c>
      <c r="J119" s="13">
        <f t="shared" si="28"/>
        <v>494.59730084180609</v>
      </c>
      <c r="K119" s="19">
        <f t="shared" si="17"/>
        <v>129.56239488396329</v>
      </c>
      <c r="L119" s="19">
        <v>8</v>
      </c>
      <c r="M119" s="19">
        <f t="shared" si="29"/>
        <v>137.56239488396329</v>
      </c>
      <c r="N119" s="19">
        <f>VLOOKUP(I119,'[1]FS antenna gain'!$A$2:$B$902,2)</f>
        <v>40.079600000001093</v>
      </c>
      <c r="O119" s="19">
        <f>VLOOKUP(G119,'vehicle radar antenna gain'!$A$3:$M$903,9)</f>
        <v>-2.4299999999999002</v>
      </c>
      <c r="P119" s="19">
        <f t="shared" si="18"/>
        <v>-0.42999999999990024</v>
      </c>
      <c r="Q119" s="19">
        <f t="shared" si="19"/>
        <v>4.5700000000000998</v>
      </c>
      <c r="R119" s="4">
        <f t="shared" si="30"/>
        <v>-97.912794883962093</v>
      </c>
      <c r="S119" s="4">
        <f t="shared" si="31"/>
        <v>-92.912794883962093</v>
      </c>
      <c r="T119" s="4">
        <f t="shared" si="20"/>
        <v>7.9127948839620927</v>
      </c>
      <c r="U119" s="4">
        <f t="shared" si="21"/>
        <v>27.912794883962093</v>
      </c>
    </row>
    <row r="120" spans="2:21" x14ac:dyDescent="0.25">
      <c r="B120" s="1">
        <v>111</v>
      </c>
      <c r="C120" s="1">
        <f t="shared" si="22"/>
        <v>10.114401622718052</v>
      </c>
      <c r="D120" s="1">
        <f t="shared" si="16"/>
        <v>4.9290060851926977E-2</v>
      </c>
      <c r="E120" s="1">
        <f t="shared" si="23"/>
        <v>4.9290060851926977E-2</v>
      </c>
      <c r="F120" s="1">
        <f t="shared" si="24"/>
        <v>2.821828716946623</v>
      </c>
      <c r="G120" s="18">
        <f t="shared" si="25"/>
        <v>2.8</v>
      </c>
      <c r="H120" s="13">
        <f t="shared" si="26"/>
        <v>-0.82400000000000029</v>
      </c>
      <c r="I120" s="19">
        <f t="shared" si="27"/>
        <v>0.8</v>
      </c>
      <c r="J120" s="13">
        <f t="shared" si="28"/>
        <v>493.59851093778633</v>
      </c>
      <c r="K120" s="19">
        <f t="shared" si="17"/>
        <v>129.54483686210438</v>
      </c>
      <c r="L120" s="19">
        <v>8</v>
      </c>
      <c r="M120" s="19">
        <f t="shared" si="29"/>
        <v>137.54483686210438</v>
      </c>
      <c r="N120" s="19">
        <f>VLOOKUP(I120,'[1]FS antenna gain'!$A$2:$B$902,2)</f>
        <v>40.079600000001093</v>
      </c>
      <c r="O120" s="19">
        <f>VLOOKUP(G120,'vehicle radar antenna gain'!$A$3:$M$903,9)</f>
        <v>-2.4299999999999002</v>
      </c>
      <c r="P120" s="19">
        <f t="shared" si="18"/>
        <v>-0.42999999999990024</v>
      </c>
      <c r="Q120" s="19">
        <f t="shared" si="19"/>
        <v>4.5700000000000998</v>
      </c>
      <c r="R120" s="4">
        <f t="shared" si="30"/>
        <v>-97.895236862103175</v>
      </c>
      <c r="S120" s="4">
        <f t="shared" si="31"/>
        <v>-92.895236862103175</v>
      </c>
      <c r="T120" s="4">
        <f t="shared" si="20"/>
        <v>7.8952368621031752</v>
      </c>
      <c r="U120" s="4">
        <f t="shared" si="21"/>
        <v>27.895236862103175</v>
      </c>
    </row>
    <row r="121" spans="2:21" x14ac:dyDescent="0.25">
      <c r="B121" s="1">
        <v>112</v>
      </c>
      <c r="C121" s="1">
        <f t="shared" si="22"/>
        <v>10.084146341463414</v>
      </c>
      <c r="D121" s="1">
        <f t="shared" si="16"/>
        <v>4.9390243902439027E-2</v>
      </c>
      <c r="E121" s="1">
        <f t="shared" si="23"/>
        <v>4.9390243902439027E-2</v>
      </c>
      <c r="F121" s="1">
        <f t="shared" si="24"/>
        <v>2.8275548429438873</v>
      </c>
      <c r="G121" s="18">
        <f t="shared" si="25"/>
        <v>2.8</v>
      </c>
      <c r="H121" s="13">
        <f t="shared" si="26"/>
        <v>-0.82400000000000029</v>
      </c>
      <c r="I121" s="19">
        <f t="shared" si="27"/>
        <v>0.8</v>
      </c>
      <c r="J121" s="13">
        <f t="shared" si="28"/>
        <v>492.59972594389455</v>
      </c>
      <c r="K121" s="19">
        <f t="shared" si="17"/>
        <v>129.52724336239868</v>
      </c>
      <c r="L121" s="19">
        <v>8</v>
      </c>
      <c r="M121" s="19">
        <f t="shared" si="29"/>
        <v>137.52724336239868</v>
      </c>
      <c r="N121" s="19">
        <f>VLOOKUP(I121,'[1]FS antenna gain'!$A$2:$B$902,2)</f>
        <v>40.079600000001093</v>
      </c>
      <c r="O121" s="19">
        <f>VLOOKUP(G121,'vehicle radar antenna gain'!$A$3:$M$903,9)</f>
        <v>-2.4299999999999002</v>
      </c>
      <c r="P121" s="19">
        <f t="shared" si="18"/>
        <v>-0.42999999999990024</v>
      </c>
      <c r="Q121" s="19">
        <f t="shared" si="19"/>
        <v>4.5700000000000998</v>
      </c>
      <c r="R121" s="4">
        <f t="shared" si="30"/>
        <v>-97.877643362397478</v>
      </c>
      <c r="S121" s="4">
        <f t="shared" si="31"/>
        <v>-92.877643362397478</v>
      </c>
      <c r="T121" s="4">
        <f t="shared" si="20"/>
        <v>7.8776433623974782</v>
      </c>
      <c r="U121" s="4">
        <f t="shared" si="21"/>
        <v>27.877643362397478</v>
      </c>
    </row>
    <row r="122" spans="2:21" x14ac:dyDescent="0.25">
      <c r="B122" s="1">
        <v>113</v>
      </c>
      <c r="C122" s="1">
        <f t="shared" si="22"/>
        <v>10.053767820773929</v>
      </c>
      <c r="D122" s="1">
        <f t="shared" si="16"/>
        <v>4.9490835030549893E-2</v>
      </c>
      <c r="E122" s="1">
        <f t="shared" si="23"/>
        <v>4.94908350305499E-2</v>
      </c>
      <c r="F122" s="1">
        <f t="shared" si="24"/>
        <v>2.833304236408972</v>
      </c>
      <c r="G122" s="18">
        <f t="shared" si="25"/>
        <v>2.8</v>
      </c>
      <c r="H122" s="13">
        <f t="shared" si="26"/>
        <v>-0.82400000000000029</v>
      </c>
      <c r="I122" s="19">
        <f t="shared" si="27"/>
        <v>0.8</v>
      </c>
      <c r="J122" s="13">
        <f t="shared" si="28"/>
        <v>491.60094589005826</v>
      </c>
      <c r="K122" s="19">
        <f t="shared" si="17"/>
        <v>129.5096142415361</v>
      </c>
      <c r="L122" s="19">
        <v>8</v>
      </c>
      <c r="M122" s="19">
        <f t="shared" si="29"/>
        <v>137.5096142415361</v>
      </c>
      <c r="N122" s="19">
        <f>VLOOKUP(I122,'[1]FS antenna gain'!$A$2:$B$902,2)</f>
        <v>40.079600000001093</v>
      </c>
      <c r="O122" s="19">
        <f>VLOOKUP(G122,'vehicle radar antenna gain'!$A$3:$M$903,9)</f>
        <v>-2.4299999999999002</v>
      </c>
      <c r="P122" s="19">
        <f t="shared" si="18"/>
        <v>-0.42999999999990024</v>
      </c>
      <c r="Q122" s="19">
        <f t="shared" si="19"/>
        <v>4.5700000000000998</v>
      </c>
      <c r="R122" s="4">
        <f t="shared" si="30"/>
        <v>-97.860014241534898</v>
      </c>
      <c r="S122" s="4">
        <f t="shared" si="31"/>
        <v>-92.860014241534898</v>
      </c>
      <c r="T122" s="4">
        <f t="shared" si="20"/>
        <v>7.8600142415348984</v>
      </c>
      <c r="U122" s="4">
        <f t="shared" si="21"/>
        <v>27.860014241534898</v>
      </c>
    </row>
    <row r="123" spans="2:21" x14ac:dyDescent="0.25">
      <c r="B123" s="1">
        <v>114</v>
      </c>
      <c r="C123" s="1">
        <f t="shared" si="22"/>
        <v>10.023265306122449</v>
      </c>
      <c r="D123" s="1">
        <f t="shared" si="16"/>
        <v>4.9591836734693882E-2</v>
      </c>
      <c r="E123" s="1">
        <f t="shared" si="23"/>
        <v>4.9591836734693875E-2</v>
      </c>
      <c r="F123" s="1">
        <f t="shared" si="24"/>
        <v>2.8390770393312015</v>
      </c>
      <c r="G123" s="18">
        <f t="shared" si="25"/>
        <v>2.8</v>
      </c>
      <c r="H123" s="13">
        <f t="shared" si="26"/>
        <v>-0.82400000000000029</v>
      </c>
      <c r="I123" s="19">
        <f t="shared" si="27"/>
        <v>0.8</v>
      </c>
      <c r="J123" s="13">
        <f t="shared" si="28"/>
        <v>490.60217080644884</v>
      </c>
      <c r="K123" s="19">
        <f t="shared" si="17"/>
        <v>129.49194935533859</v>
      </c>
      <c r="L123" s="19">
        <v>8</v>
      </c>
      <c r="M123" s="19">
        <f t="shared" si="29"/>
        <v>137.49194935533859</v>
      </c>
      <c r="N123" s="19">
        <f>VLOOKUP(I123,'[1]FS antenna gain'!$A$2:$B$902,2)</f>
        <v>40.079600000001093</v>
      </c>
      <c r="O123" s="19">
        <f>VLOOKUP(G123,'vehicle radar antenna gain'!$A$3:$M$903,9)</f>
        <v>-2.4299999999999002</v>
      </c>
      <c r="P123" s="19">
        <f t="shared" si="18"/>
        <v>-0.42999999999990024</v>
      </c>
      <c r="Q123" s="19">
        <f t="shared" si="19"/>
        <v>4.5700000000000998</v>
      </c>
      <c r="R123" s="4">
        <f t="shared" si="30"/>
        <v>-97.84234935533739</v>
      </c>
      <c r="S123" s="4">
        <f t="shared" si="31"/>
        <v>-92.84234935533739</v>
      </c>
      <c r="T123" s="4">
        <f t="shared" si="20"/>
        <v>7.8423493553373902</v>
      </c>
      <c r="U123" s="4">
        <f t="shared" si="21"/>
        <v>27.84234935533739</v>
      </c>
    </row>
    <row r="124" spans="2:21" x14ac:dyDescent="0.25">
      <c r="B124" s="1">
        <v>115</v>
      </c>
      <c r="C124" s="1">
        <f t="shared" si="22"/>
        <v>9.9926380368098151</v>
      </c>
      <c r="D124" s="1">
        <f t="shared" si="16"/>
        <v>4.9693251533742329E-2</v>
      </c>
      <c r="E124" s="1">
        <f t="shared" si="23"/>
        <v>4.9693251533742336E-2</v>
      </c>
      <c r="F124" s="1">
        <f t="shared" si="24"/>
        <v>2.8448733948566129</v>
      </c>
      <c r="G124" s="18">
        <f t="shared" si="25"/>
        <v>2.8</v>
      </c>
      <c r="H124" s="13">
        <f t="shared" si="26"/>
        <v>-0.82400000000000029</v>
      </c>
      <c r="I124" s="19">
        <f t="shared" si="27"/>
        <v>0.8</v>
      </c>
      <c r="J124" s="13">
        <f t="shared" si="28"/>
        <v>489.60340072348356</v>
      </c>
      <c r="K124" s="19">
        <f t="shared" si="17"/>
        <v>129.47424855875323</v>
      </c>
      <c r="L124" s="19">
        <v>8</v>
      </c>
      <c r="M124" s="19">
        <f t="shared" si="29"/>
        <v>137.47424855875323</v>
      </c>
      <c r="N124" s="19">
        <f>VLOOKUP(I124,'[1]FS antenna gain'!$A$2:$B$902,2)</f>
        <v>40.079600000001093</v>
      </c>
      <c r="O124" s="19">
        <f>VLOOKUP(G124,'vehicle radar antenna gain'!$A$3:$M$903,9)</f>
        <v>-2.4299999999999002</v>
      </c>
      <c r="P124" s="19">
        <f t="shared" si="18"/>
        <v>-0.42999999999990024</v>
      </c>
      <c r="Q124" s="19">
        <f t="shared" si="19"/>
        <v>4.5700000000000998</v>
      </c>
      <c r="R124" s="4">
        <f t="shared" si="30"/>
        <v>-97.824648558752031</v>
      </c>
      <c r="S124" s="4">
        <f t="shared" si="31"/>
        <v>-92.824648558752031</v>
      </c>
      <c r="T124" s="4">
        <f t="shared" si="20"/>
        <v>7.8246485587520311</v>
      </c>
      <c r="U124" s="4">
        <f t="shared" si="21"/>
        <v>27.824648558752031</v>
      </c>
    </row>
    <row r="125" spans="2:21" x14ac:dyDescent="0.25">
      <c r="B125" s="1">
        <v>116</v>
      </c>
      <c r="C125" s="1">
        <f t="shared" si="22"/>
        <v>9.9618852459016392</v>
      </c>
      <c r="D125" s="1">
        <f t="shared" si="16"/>
        <v>4.979508196721312E-2</v>
      </c>
      <c r="E125" s="1">
        <f t="shared" si="23"/>
        <v>4.9795081967213113E-2</v>
      </c>
      <c r="F125" s="1">
        <f t="shared" si="24"/>
        <v>2.8506934472997565</v>
      </c>
      <c r="G125" s="18">
        <f t="shared" si="25"/>
        <v>2.9</v>
      </c>
      <c r="H125" s="13">
        <f t="shared" si="26"/>
        <v>-0.7240000000000002</v>
      </c>
      <c r="I125" s="19">
        <f t="shared" si="27"/>
        <v>0.7</v>
      </c>
      <c r="J125" s="13">
        <f t="shared" si="28"/>
        <v>488.60463567182819</v>
      </c>
      <c r="K125" s="19">
        <f t="shared" si="17"/>
        <v>129.45651170584506</v>
      </c>
      <c r="L125" s="19">
        <v>8</v>
      </c>
      <c r="M125" s="19">
        <f t="shared" si="29"/>
        <v>137.45651170584506</v>
      </c>
      <c r="N125" s="19">
        <f>VLOOKUP(I125,'[1]FS antenna gain'!$A$2:$B$902,2)</f>
        <v>41.794775000000449</v>
      </c>
      <c r="O125" s="19">
        <f>VLOOKUP(G125,'vehicle radar antenna gain'!$A$3:$M$903,9)</f>
        <v>-2.6133333333331983</v>
      </c>
      <c r="P125" s="19">
        <f t="shared" si="18"/>
        <v>-0.61333333333319828</v>
      </c>
      <c r="Q125" s="19">
        <f t="shared" si="19"/>
        <v>4.3866666666668017</v>
      </c>
      <c r="R125" s="4">
        <f t="shared" si="30"/>
        <v>-96.27507003917782</v>
      </c>
      <c r="S125" s="4">
        <f t="shared" si="31"/>
        <v>-91.27507003917782</v>
      </c>
      <c r="T125" s="4">
        <f t="shared" si="20"/>
        <v>6.2750700391778196</v>
      </c>
      <c r="U125" s="4">
        <f t="shared" si="21"/>
        <v>26.27507003917782</v>
      </c>
    </row>
    <row r="126" spans="2:21" x14ac:dyDescent="0.25">
      <c r="B126" s="1">
        <v>117</v>
      </c>
      <c r="C126" s="1">
        <f t="shared" si="22"/>
        <v>9.9310061601642712</v>
      </c>
      <c r="D126" s="1">
        <f t="shared" si="16"/>
        <v>4.9897330595482549E-2</v>
      </c>
      <c r="E126" s="1">
        <f t="shared" si="23"/>
        <v>4.9897330595482549E-2</v>
      </c>
      <c r="F126" s="1">
        <f t="shared" si="24"/>
        <v>2.8565373421556255</v>
      </c>
      <c r="G126" s="18">
        <f t="shared" si="25"/>
        <v>2.9</v>
      </c>
      <c r="H126" s="13">
        <f t="shared" si="26"/>
        <v>-0.7240000000000002</v>
      </c>
      <c r="I126" s="19">
        <f t="shared" si="27"/>
        <v>0.7</v>
      </c>
      <c r="J126" s="13">
        <f t="shared" si="28"/>
        <v>487.60587568239987</v>
      </c>
      <c r="K126" s="19">
        <f t="shared" si="17"/>
        <v>129.43873864978997</v>
      </c>
      <c r="L126" s="19">
        <v>8</v>
      </c>
      <c r="M126" s="19">
        <f t="shared" si="29"/>
        <v>137.43873864978997</v>
      </c>
      <c r="N126" s="19">
        <f>VLOOKUP(I126,'[1]FS antenna gain'!$A$2:$B$902,2)</f>
        <v>41.794775000000449</v>
      </c>
      <c r="O126" s="19">
        <f>VLOOKUP(G126,'vehicle radar antenna gain'!$A$3:$M$903,9)</f>
        <v>-2.6133333333331983</v>
      </c>
      <c r="P126" s="19">
        <f t="shared" si="18"/>
        <v>-0.61333333333319828</v>
      </c>
      <c r="Q126" s="19">
        <f t="shared" si="19"/>
        <v>4.3866666666668017</v>
      </c>
      <c r="R126" s="4">
        <f t="shared" si="30"/>
        <v>-96.257296983122728</v>
      </c>
      <c r="S126" s="4">
        <f t="shared" si="31"/>
        <v>-91.257296983122728</v>
      </c>
      <c r="T126" s="4">
        <f t="shared" si="20"/>
        <v>6.2572969831227283</v>
      </c>
      <c r="U126" s="4">
        <f t="shared" si="21"/>
        <v>26.257296983122728</v>
      </c>
    </row>
    <row r="127" spans="2:21" x14ac:dyDescent="0.25">
      <c r="B127" s="1">
        <v>118</v>
      </c>
      <c r="C127" s="1">
        <f t="shared" si="22"/>
        <v>9.8999999999999986</v>
      </c>
      <c r="D127" s="1">
        <f t="shared" si="16"/>
        <v>4.9999999999999996E-2</v>
      </c>
      <c r="E127" s="1">
        <f t="shared" si="23"/>
        <v>0.05</v>
      </c>
      <c r="F127" s="1">
        <f t="shared" si="24"/>
        <v>2.8624052261117474</v>
      </c>
      <c r="G127" s="18">
        <f t="shared" si="25"/>
        <v>2.9</v>
      </c>
      <c r="H127" s="13">
        <f t="shared" si="26"/>
        <v>-0.7240000000000002</v>
      </c>
      <c r="I127" s="19">
        <f t="shared" si="27"/>
        <v>0.7</v>
      </c>
      <c r="J127" s="13">
        <f t="shared" si="28"/>
        <v>486.60712078636908</v>
      </c>
      <c r="K127" s="19">
        <f t="shared" si="17"/>
        <v>129.42092924286754</v>
      </c>
      <c r="L127" s="19">
        <v>8</v>
      </c>
      <c r="M127" s="19">
        <f t="shared" si="29"/>
        <v>137.42092924286754</v>
      </c>
      <c r="N127" s="19">
        <f>VLOOKUP(I127,'[1]FS antenna gain'!$A$2:$B$902,2)</f>
        <v>41.794775000000449</v>
      </c>
      <c r="O127" s="19">
        <f>VLOOKUP(G127,'vehicle radar antenna gain'!$A$3:$M$903,9)</f>
        <v>-2.6133333333331983</v>
      </c>
      <c r="P127" s="19">
        <f t="shared" si="18"/>
        <v>-0.61333333333319828</v>
      </c>
      <c r="Q127" s="19">
        <f t="shared" si="19"/>
        <v>4.3866666666668017</v>
      </c>
      <c r="R127" s="4">
        <f t="shared" si="30"/>
        <v>-96.239487576200304</v>
      </c>
      <c r="S127" s="4">
        <f t="shared" si="31"/>
        <v>-91.239487576200304</v>
      </c>
      <c r="T127" s="4">
        <f t="shared" si="20"/>
        <v>6.2394875762003039</v>
      </c>
      <c r="U127" s="4">
        <f t="shared" si="21"/>
        <v>26.239487576200304</v>
      </c>
    </row>
    <row r="128" spans="2:21" x14ac:dyDescent="0.25">
      <c r="B128" s="1">
        <v>119</v>
      </c>
      <c r="C128" s="1">
        <f t="shared" si="22"/>
        <v>9.8688659793814431</v>
      </c>
      <c r="D128" s="1">
        <f t="shared" si="16"/>
        <v>5.0103092783505158E-2</v>
      </c>
      <c r="E128" s="1">
        <f t="shared" si="23"/>
        <v>5.0103092783505158E-2</v>
      </c>
      <c r="F128" s="1">
        <f t="shared" si="24"/>
        <v>2.868297247060414</v>
      </c>
      <c r="G128" s="18">
        <f t="shared" si="25"/>
        <v>2.9</v>
      </c>
      <c r="H128" s="13">
        <f t="shared" si="26"/>
        <v>-0.7240000000000002</v>
      </c>
      <c r="I128" s="19">
        <f t="shared" si="27"/>
        <v>0.7</v>
      </c>
      <c r="J128" s="13">
        <f t="shared" si="28"/>
        <v>485.60837101516279</v>
      </c>
      <c r="K128" s="19">
        <f t="shared" si="17"/>
        <v>129.40308333645362</v>
      </c>
      <c r="L128" s="19">
        <v>8</v>
      </c>
      <c r="M128" s="19">
        <f t="shared" si="29"/>
        <v>137.40308333645362</v>
      </c>
      <c r="N128" s="19">
        <f>VLOOKUP(I128,'[1]FS antenna gain'!$A$2:$B$902,2)</f>
        <v>41.794775000000449</v>
      </c>
      <c r="O128" s="19">
        <f>VLOOKUP(G128,'vehicle radar antenna gain'!$A$3:$M$903,9)</f>
        <v>-2.6133333333331983</v>
      </c>
      <c r="P128" s="19">
        <f t="shared" si="18"/>
        <v>-0.61333333333319828</v>
      </c>
      <c r="Q128" s="19">
        <f t="shared" si="19"/>
        <v>4.3866666666668017</v>
      </c>
      <c r="R128" s="4">
        <f t="shared" si="30"/>
        <v>-96.221641669786379</v>
      </c>
      <c r="S128" s="4">
        <f t="shared" si="31"/>
        <v>-91.221641669786379</v>
      </c>
      <c r="T128" s="4">
        <f t="shared" si="20"/>
        <v>6.2216416697863792</v>
      </c>
      <c r="U128" s="4">
        <f t="shared" si="21"/>
        <v>26.221641669786379</v>
      </c>
    </row>
    <row r="129" spans="2:21" x14ac:dyDescent="0.25">
      <c r="B129" s="1">
        <v>120</v>
      </c>
      <c r="C129" s="1">
        <f t="shared" si="22"/>
        <v>9.8376033057851231</v>
      </c>
      <c r="D129" s="1">
        <f t="shared" si="16"/>
        <v>5.020661157024793E-2</v>
      </c>
      <c r="E129" s="1">
        <f t="shared" si="23"/>
        <v>5.0206611570247937E-2</v>
      </c>
      <c r="F129" s="1">
        <f t="shared" si="24"/>
        <v>2.8742135541110621</v>
      </c>
      <c r="G129" s="18">
        <f t="shared" si="25"/>
        <v>2.9</v>
      </c>
      <c r="H129" s="13">
        <f t="shared" si="26"/>
        <v>-0.7240000000000002</v>
      </c>
      <c r="I129" s="19">
        <f t="shared" si="27"/>
        <v>0.7</v>
      </c>
      <c r="J129" s="13">
        <f t="shared" si="28"/>
        <v>484.60962640046677</v>
      </c>
      <c r="K129" s="19">
        <f t="shared" si="17"/>
        <v>129.38520078101317</v>
      </c>
      <c r="L129" s="19">
        <v>8</v>
      </c>
      <c r="M129" s="19">
        <f t="shared" si="29"/>
        <v>137.38520078101317</v>
      </c>
      <c r="N129" s="19">
        <f>VLOOKUP(I129,'[1]FS antenna gain'!$A$2:$B$902,2)</f>
        <v>41.794775000000449</v>
      </c>
      <c r="O129" s="19">
        <f>VLOOKUP(G129,'vehicle radar antenna gain'!$A$3:$M$903,9)</f>
        <v>-2.6133333333331983</v>
      </c>
      <c r="P129" s="19">
        <f t="shared" si="18"/>
        <v>-0.61333333333319828</v>
      </c>
      <c r="Q129" s="19">
        <f t="shared" si="19"/>
        <v>4.3866666666668017</v>
      </c>
      <c r="R129" s="4">
        <f t="shared" si="30"/>
        <v>-96.203759114345928</v>
      </c>
      <c r="S129" s="4">
        <f t="shared" si="31"/>
        <v>-91.203759114345928</v>
      </c>
      <c r="T129" s="4">
        <f t="shared" si="20"/>
        <v>6.2037591143459281</v>
      </c>
      <c r="U129" s="4">
        <f t="shared" si="21"/>
        <v>26.203759114345928</v>
      </c>
    </row>
    <row r="130" spans="2:21" x14ac:dyDescent="0.25">
      <c r="B130" s="1">
        <v>121</v>
      </c>
      <c r="C130" s="1">
        <f t="shared" si="22"/>
        <v>9.8062111801242224</v>
      </c>
      <c r="D130" s="1">
        <f t="shared" si="16"/>
        <v>5.0310559006211175E-2</v>
      </c>
      <c r="E130" s="1">
        <f t="shared" si="23"/>
        <v>5.0310559006211182E-2</v>
      </c>
      <c r="F130" s="1">
        <f t="shared" si="24"/>
        <v>2.8801542976028145</v>
      </c>
      <c r="G130" s="18">
        <f t="shared" si="25"/>
        <v>2.9</v>
      </c>
      <c r="H130" s="13">
        <f t="shared" si="26"/>
        <v>-0.7240000000000002</v>
      </c>
      <c r="I130" s="19">
        <f t="shared" si="27"/>
        <v>0.7</v>
      </c>
      <c r="J130" s="13">
        <f t="shared" si="28"/>
        <v>483.61088697422849</v>
      </c>
      <c r="K130" s="19">
        <f t="shared" si="17"/>
        <v>129.36728142609252</v>
      </c>
      <c r="L130" s="19">
        <v>8</v>
      </c>
      <c r="M130" s="19">
        <f t="shared" si="29"/>
        <v>137.36728142609252</v>
      </c>
      <c r="N130" s="19">
        <f>VLOOKUP(I130,'[1]FS antenna gain'!$A$2:$B$902,2)</f>
        <v>41.794775000000449</v>
      </c>
      <c r="O130" s="19">
        <f>VLOOKUP(G130,'vehicle radar antenna gain'!$A$3:$M$903,9)</f>
        <v>-2.6133333333331983</v>
      </c>
      <c r="P130" s="19">
        <f t="shared" si="18"/>
        <v>-0.61333333333319828</v>
      </c>
      <c r="Q130" s="19">
        <f t="shared" si="19"/>
        <v>4.3866666666668017</v>
      </c>
      <c r="R130" s="4">
        <f t="shared" si="30"/>
        <v>-96.185839759425278</v>
      </c>
      <c r="S130" s="4">
        <f t="shared" si="31"/>
        <v>-91.185839759425278</v>
      </c>
      <c r="T130" s="4">
        <f t="shared" si="20"/>
        <v>6.1858397594252779</v>
      </c>
      <c r="U130" s="4">
        <f t="shared" si="21"/>
        <v>26.185839759425278</v>
      </c>
    </row>
    <row r="131" spans="2:21" x14ac:dyDescent="0.25">
      <c r="B131" s="1">
        <v>122</v>
      </c>
      <c r="C131" s="1">
        <f t="shared" si="22"/>
        <v>9.7746887966804969</v>
      </c>
      <c r="D131" s="1">
        <f t="shared" si="16"/>
        <v>5.0414937759336101E-2</v>
      </c>
      <c r="E131" s="1">
        <f t="shared" si="23"/>
        <v>5.0414937759336101E-2</v>
      </c>
      <c r="F131" s="1">
        <f t="shared" si="24"/>
        <v>2.8861196291171716</v>
      </c>
      <c r="G131" s="18">
        <f t="shared" si="25"/>
        <v>2.9</v>
      </c>
      <c r="H131" s="13">
        <f t="shared" si="26"/>
        <v>-0.7240000000000002</v>
      </c>
      <c r="I131" s="19">
        <f t="shared" si="27"/>
        <v>0.7</v>
      </c>
      <c r="J131" s="13">
        <f t="shared" si="28"/>
        <v>482.6121527686596</v>
      </c>
      <c r="K131" s="19">
        <f t="shared" si="17"/>
        <v>129.34932512031213</v>
      </c>
      <c r="L131" s="19">
        <v>8</v>
      </c>
      <c r="M131" s="19">
        <f t="shared" si="29"/>
        <v>137.34932512031213</v>
      </c>
      <c r="N131" s="19">
        <f>VLOOKUP(I131,'[1]FS antenna gain'!$A$2:$B$902,2)</f>
        <v>41.794775000000449</v>
      </c>
      <c r="O131" s="19">
        <f>VLOOKUP(G131,'vehicle radar antenna gain'!$A$3:$M$903,9)</f>
        <v>-2.6133333333331983</v>
      </c>
      <c r="P131" s="19">
        <f t="shared" si="18"/>
        <v>-0.61333333333319828</v>
      </c>
      <c r="Q131" s="19">
        <f t="shared" si="19"/>
        <v>4.3866666666668017</v>
      </c>
      <c r="R131" s="4">
        <f t="shared" si="30"/>
        <v>-96.16788345364489</v>
      </c>
      <c r="S131" s="4">
        <f t="shared" si="31"/>
        <v>-91.16788345364489</v>
      </c>
      <c r="T131" s="4">
        <f t="shared" si="20"/>
        <v>6.1678834536448903</v>
      </c>
      <c r="U131" s="4">
        <f t="shared" si="21"/>
        <v>26.16788345364489</v>
      </c>
    </row>
    <row r="132" spans="2:21" x14ac:dyDescent="0.25">
      <c r="B132" s="1">
        <v>123</v>
      </c>
      <c r="C132" s="1">
        <f t="shared" si="22"/>
        <v>9.7430353430353431</v>
      </c>
      <c r="D132" s="1">
        <f t="shared" si="16"/>
        <v>5.0519750519750523E-2</v>
      </c>
      <c r="E132" s="1">
        <f t="shared" si="23"/>
        <v>5.0519750519750523E-2</v>
      </c>
      <c r="F132" s="1">
        <f t="shared" si="24"/>
        <v>2.8921097014908548</v>
      </c>
      <c r="G132" s="18">
        <f t="shared" si="25"/>
        <v>2.9</v>
      </c>
      <c r="H132" s="13">
        <f t="shared" si="26"/>
        <v>-0.7240000000000002</v>
      </c>
      <c r="I132" s="19">
        <f t="shared" si="27"/>
        <v>0.7</v>
      </c>
      <c r="J132" s="13">
        <f t="shared" si="28"/>
        <v>481.61342381623871</v>
      </c>
      <c r="K132" s="19">
        <f t="shared" si="17"/>
        <v>129.33133171135893</v>
      </c>
      <c r="L132" s="19">
        <v>8</v>
      </c>
      <c r="M132" s="19">
        <f t="shared" si="29"/>
        <v>137.33133171135893</v>
      </c>
      <c r="N132" s="19">
        <f>VLOOKUP(I132,'[1]FS antenna gain'!$A$2:$B$902,2)</f>
        <v>41.794775000000449</v>
      </c>
      <c r="O132" s="19">
        <f>VLOOKUP(G132,'vehicle radar antenna gain'!$A$3:$M$903,9)</f>
        <v>-2.6133333333331983</v>
      </c>
      <c r="P132" s="19">
        <f t="shared" si="18"/>
        <v>-0.61333333333319828</v>
      </c>
      <c r="Q132" s="19">
        <f t="shared" si="19"/>
        <v>4.3866666666668017</v>
      </c>
      <c r="R132" s="4">
        <f t="shared" si="30"/>
        <v>-96.149890044691688</v>
      </c>
      <c r="S132" s="4">
        <f t="shared" si="31"/>
        <v>-91.149890044691688</v>
      </c>
      <c r="T132" s="4">
        <f t="shared" si="20"/>
        <v>6.1498900446916878</v>
      </c>
      <c r="U132" s="4">
        <f t="shared" si="21"/>
        <v>26.149890044691688</v>
      </c>
    </row>
    <row r="133" spans="2:21" x14ac:dyDescent="0.25">
      <c r="B133" s="1">
        <v>124</v>
      </c>
      <c r="C133" s="1">
        <f t="shared" si="22"/>
        <v>9.7112499999999997</v>
      </c>
      <c r="D133" s="1">
        <f t="shared" si="16"/>
        <v>5.0625000000000003E-2</v>
      </c>
      <c r="E133" s="1">
        <f t="shared" si="23"/>
        <v>5.0625000000000003E-2</v>
      </c>
      <c r="F133" s="1">
        <f t="shared" si="24"/>
        <v>2.8981246688288209</v>
      </c>
      <c r="G133" s="18">
        <f t="shared" si="25"/>
        <v>2.9</v>
      </c>
      <c r="H133" s="13">
        <f t="shared" si="26"/>
        <v>-0.7240000000000002</v>
      </c>
      <c r="I133" s="19">
        <f t="shared" si="27"/>
        <v>0.7</v>
      </c>
      <c r="J133" s="13">
        <f t="shared" si="28"/>
        <v>480.61470014971451</v>
      </c>
      <c r="K133" s="19">
        <f t="shared" si="17"/>
        <v>129.31330104597839</v>
      </c>
      <c r="L133" s="19">
        <v>8</v>
      </c>
      <c r="M133" s="19">
        <f t="shared" si="29"/>
        <v>137.31330104597839</v>
      </c>
      <c r="N133" s="19">
        <f>VLOOKUP(I133,'[1]FS antenna gain'!$A$2:$B$902,2)</f>
        <v>41.794775000000449</v>
      </c>
      <c r="O133" s="19">
        <f>VLOOKUP(G133,'vehicle radar antenna gain'!$A$3:$M$903,9)</f>
        <v>-2.6133333333331983</v>
      </c>
      <c r="P133" s="19">
        <f t="shared" si="18"/>
        <v>-0.61333333333319828</v>
      </c>
      <c r="Q133" s="19">
        <f t="shared" si="19"/>
        <v>4.3866666666668017</v>
      </c>
      <c r="R133" s="4">
        <f t="shared" si="30"/>
        <v>-96.131859379311152</v>
      </c>
      <c r="S133" s="4">
        <f t="shared" si="31"/>
        <v>-91.131859379311152</v>
      </c>
      <c r="T133" s="4">
        <f t="shared" si="20"/>
        <v>6.1318593793111518</v>
      </c>
      <c r="U133" s="4">
        <f t="shared" si="21"/>
        <v>26.131859379311152</v>
      </c>
    </row>
    <row r="134" spans="2:21" x14ac:dyDescent="0.25">
      <c r="B134" s="1">
        <v>125</v>
      </c>
      <c r="C134" s="1">
        <f t="shared" si="22"/>
        <v>9.6793319415448842</v>
      </c>
      <c r="D134" s="1">
        <f t="shared" si="16"/>
        <v>5.0730688935281834E-2</v>
      </c>
      <c r="E134" s="1">
        <f t="shared" si="23"/>
        <v>5.0730688935281841E-2</v>
      </c>
      <c r="F134" s="1">
        <f t="shared" si="24"/>
        <v>2.9041646865174315</v>
      </c>
      <c r="G134" s="18">
        <f t="shared" si="25"/>
        <v>2.9</v>
      </c>
      <c r="H134" s="13">
        <f t="shared" si="26"/>
        <v>-0.7240000000000002</v>
      </c>
      <c r="I134" s="19">
        <f t="shared" si="27"/>
        <v>0.7</v>
      </c>
      <c r="J134" s="13">
        <f t="shared" si="28"/>
        <v>479.61598180210808</v>
      </c>
      <c r="K134" s="19">
        <f t="shared" si="17"/>
        <v>129.29523296996729</v>
      </c>
      <c r="L134" s="19">
        <v>8</v>
      </c>
      <c r="M134" s="19">
        <f t="shared" si="29"/>
        <v>137.29523296996729</v>
      </c>
      <c r="N134" s="19">
        <f>VLOOKUP(I134,'[1]FS antenna gain'!$A$2:$B$902,2)</f>
        <v>41.794775000000449</v>
      </c>
      <c r="O134" s="19">
        <f>VLOOKUP(G134,'vehicle radar antenna gain'!$A$3:$M$903,9)</f>
        <v>-2.6133333333331983</v>
      </c>
      <c r="P134" s="19">
        <f t="shared" si="18"/>
        <v>-0.61333333333319828</v>
      </c>
      <c r="Q134" s="19">
        <f t="shared" si="19"/>
        <v>4.3866666666668017</v>
      </c>
      <c r="R134" s="4">
        <f t="shared" si="30"/>
        <v>-96.113791303300047</v>
      </c>
      <c r="S134" s="4">
        <f t="shared" si="31"/>
        <v>-91.113791303300047</v>
      </c>
      <c r="T134" s="4">
        <f t="shared" si="20"/>
        <v>6.1137913033000473</v>
      </c>
      <c r="U134" s="4">
        <f t="shared" si="21"/>
        <v>26.113791303300047</v>
      </c>
    </row>
    <row r="135" spans="2:21" x14ac:dyDescent="0.25">
      <c r="B135" s="1">
        <v>126</v>
      </c>
      <c r="C135" s="1">
        <f t="shared" si="22"/>
        <v>9.6472803347280323</v>
      </c>
      <c r="D135" s="1">
        <f t="shared" si="16"/>
        <v>5.0836820083682004E-2</v>
      </c>
      <c r="E135" s="1">
        <f t="shared" si="23"/>
        <v>5.0836820083682011E-2</v>
      </c>
      <c r="F135" s="1">
        <f t="shared" si="24"/>
        <v>2.9102299112377876</v>
      </c>
      <c r="G135" s="18">
        <f t="shared" si="25"/>
        <v>2.9</v>
      </c>
      <c r="H135" s="13">
        <f t="shared" si="26"/>
        <v>-0.7240000000000002</v>
      </c>
      <c r="I135" s="19">
        <f t="shared" si="27"/>
        <v>0.7</v>
      </c>
      <c r="J135" s="13">
        <f t="shared" si="28"/>
        <v>478.61726880671574</v>
      </c>
      <c r="K135" s="19">
        <f t="shared" si="17"/>
        <v>129.27712732816536</v>
      </c>
      <c r="L135" s="19">
        <v>8</v>
      </c>
      <c r="M135" s="19">
        <f t="shared" si="29"/>
        <v>137.27712732816536</v>
      </c>
      <c r="N135" s="19">
        <f>VLOOKUP(I135,'[1]FS antenna gain'!$A$2:$B$902,2)</f>
        <v>41.794775000000449</v>
      </c>
      <c r="O135" s="19">
        <f>VLOOKUP(G135,'vehicle radar antenna gain'!$A$3:$M$903,9)</f>
        <v>-2.6133333333331983</v>
      </c>
      <c r="P135" s="19">
        <f t="shared" si="18"/>
        <v>-0.61333333333319828</v>
      </c>
      <c r="Q135" s="19">
        <f t="shared" si="19"/>
        <v>4.3866666666668017</v>
      </c>
      <c r="R135" s="4">
        <f t="shared" si="30"/>
        <v>-96.095685661498123</v>
      </c>
      <c r="S135" s="4">
        <f t="shared" si="31"/>
        <v>-91.095685661498123</v>
      </c>
      <c r="T135" s="4">
        <f t="shared" si="20"/>
        <v>6.0956856614981234</v>
      </c>
      <c r="U135" s="4">
        <f t="shared" si="21"/>
        <v>26.095685661498123</v>
      </c>
    </row>
    <row r="136" spans="2:21" x14ac:dyDescent="0.25">
      <c r="B136" s="1">
        <v>127</v>
      </c>
      <c r="C136" s="1">
        <f t="shared" si="22"/>
        <v>9.6150943396226403</v>
      </c>
      <c r="D136" s="1">
        <f t="shared" si="16"/>
        <v>5.094339622641509E-2</v>
      </c>
      <c r="E136" s="1">
        <f t="shared" si="23"/>
        <v>5.0943396226415097E-2</v>
      </c>
      <c r="F136" s="1">
        <f t="shared" si="24"/>
        <v>2.9163205009792299</v>
      </c>
      <c r="G136" s="18">
        <f t="shared" si="25"/>
        <v>2.9</v>
      </c>
      <c r="H136" s="13">
        <f t="shared" si="26"/>
        <v>-0.7240000000000002</v>
      </c>
      <c r="I136" s="19">
        <f t="shared" si="27"/>
        <v>0.7</v>
      </c>
      <c r="J136" s="13">
        <f t="shared" si="28"/>
        <v>477.61856119711263</v>
      </c>
      <c r="K136" s="19">
        <f t="shared" si="17"/>
        <v>129.25898396444768</v>
      </c>
      <c r="L136" s="19">
        <v>8</v>
      </c>
      <c r="M136" s="19">
        <f t="shared" si="29"/>
        <v>137.25898396444768</v>
      </c>
      <c r="N136" s="19">
        <f>VLOOKUP(I136,'[1]FS antenna gain'!$A$2:$B$902,2)</f>
        <v>41.794775000000449</v>
      </c>
      <c r="O136" s="19">
        <f>VLOOKUP(G136,'vehicle radar antenna gain'!$A$3:$M$903,9)</f>
        <v>-2.6133333333331983</v>
      </c>
      <c r="P136" s="19">
        <f t="shared" si="18"/>
        <v>-0.61333333333319828</v>
      </c>
      <c r="Q136" s="19">
        <f t="shared" si="19"/>
        <v>4.3866666666668017</v>
      </c>
      <c r="R136" s="4">
        <f t="shared" si="30"/>
        <v>-96.07754229778044</v>
      </c>
      <c r="S136" s="4">
        <f t="shared" si="31"/>
        <v>-91.07754229778044</v>
      </c>
      <c r="T136" s="4">
        <f t="shared" si="20"/>
        <v>6.0775422977804396</v>
      </c>
      <c r="U136" s="4">
        <f t="shared" si="21"/>
        <v>26.07754229778044</v>
      </c>
    </row>
    <row r="137" spans="2:21" x14ac:dyDescent="0.25">
      <c r="B137" s="1">
        <v>128</v>
      </c>
      <c r="C137" s="1">
        <f t="shared" si="22"/>
        <v>9.5827731092436963</v>
      </c>
      <c r="D137" s="1">
        <f t="shared" si="16"/>
        <v>5.1050420168067226E-2</v>
      </c>
      <c r="E137" s="1">
        <f t="shared" si="23"/>
        <v>5.1050420168067233E-2</v>
      </c>
      <c r="F137" s="1">
        <f t="shared" si="24"/>
        <v>2.9224366150530114</v>
      </c>
      <c r="G137" s="18">
        <f t="shared" si="25"/>
        <v>2.9</v>
      </c>
      <c r="H137" s="13">
        <f t="shared" si="26"/>
        <v>-0.7240000000000002</v>
      </c>
      <c r="I137" s="19">
        <f t="shared" si="27"/>
        <v>0.7</v>
      </c>
      <c r="J137" s="13">
        <f t="shared" si="28"/>
        <v>476.61985900715467</v>
      </c>
      <c r="K137" s="19">
        <f t="shared" si="17"/>
        <v>129.24080272171653</v>
      </c>
      <c r="L137" s="19">
        <v>8</v>
      </c>
      <c r="M137" s="19">
        <f t="shared" si="29"/>
        <v>137.24080272171653</v>
      </c>
      <c r="N137" s="19">
        <f>VLOOKUP(I137,'[1]FS antenna gain'!$A$2:$B$902,2)</f>
        <v>41.794775000000449</v>
      </c>
      <c r="O137" s="19">
        <f>VLOOKUP(G137,'vehicle radar antenna gain'!$A$3:$M$903,9)</f>
        <v>-2.6133333333331983</v>
      </c>
      <c r="P137" s="19">
        <f t="shared" si="18"/>
        <v>-0.61333333333319828</v>
      </c>
      <c r="Q137" s="19">
        <f t="shared" si="19"/>
        <v>4.3866666666668017</v>
      </c>
      <c r="R137" s="4">
        <f t="shared" si="30"/>
        <v>-96.059361055049294</v>
      </c>
      <c r="S137" s="4">
        <f t="shared" si="31"/>
        <v>-91.059361055049294</v>
      </c>
      <c r="T137" s="4">
        <f t="shared" si="20"/>
        <v>6.059361055049294</v>
      </c>
      <c r="U137" s="4">
        <f t="shared" si="21"/>
        <v>26.059361055049294</v>
      </c>
    </row>
    <row r="138" spans="2:21" x14ac:dyDescent="0.25">
      <c r="B138" s="1">
        <v>129</v>
      </c>
      <c r="C138" s="1">
        <f t="shared" si="22"/>
        <v>9.5503157894736841</v>
      </c>
      <c r="D138" s="1">
        <f t="shared" ref="D138:D201" si="32">(C138-0.7)/(302-B138)</f>
        <v>5.1157894736842111E-2</v>
      </c>
      <c r="E138" s="1">
        <f t="shared" si="23"/>
        <v>5.1157894736842104E-2</v>
      </c>
      <c r="F138" s="1">
        <f t="shared" si="24"/>
        <v>2.9285784141061399</v>
      </c>
      <c r="G138" s="18">
        <f t="shared" si="25"/>
        <v>2.9</v>
      </c>
      <c r="H138" s="13">
        <f t="shared" si="26"/>
        <v>-0.7240000000000002</v>
      </c>
      <c r="I138" s="19">
        <f t="shared" si="27"/>
        <v>0.7</v>
      </c>
      <c r="J138" s="13">
        <f t="shared" si="28"/>
        <v>475.62116227098221</v>
      </c>
      <c r="K138" s="19">
        <f t="shared" ref="K138:K201" si="33">20*LOG10(J138)+20*LOG10($C$3*1000000000)-147.55</f>
        <v>129.22258344189351</v>
      </c>
      <c r="L138" s="19">
        <v>8</v>
      </c>
      <c r="M138" s="19">
        <f t="shared" si="29"/>
        <v>137.22258344189351</v>
      </c>
      <c r="N138" s="19">
        <f>VLOOKUP(I138,'[1]FS antenna gain'!$A$2:$B$902,2)</f>
        <v>41.794775000000449</v>
      </c>
      <c r="O138" s="19">
        <f>VLOOKUP(G138,'vehicle radar antenna gain'!$A$3:$M$903,9)</f>
        <v>-2.6133333333331983</v>
      </c>
      <c r="P138" s="19">
        <f t="shared" ref="P138:P201" si="34">$C$5+O138</f>
        <v>-0.61333333333319828</v>
      </c>
      <c r="Q138" s="19">
        <f t="shared" ref="Q138:Q201" si="35">$C$4+O138</f>
        <v>4.3866666666668017</v>
      </c>
      <c r="R138" s="4">
        <f t="shared" si="30"/>
        <v>-96.041141775226265</v>
      </c>
      <c r="S138" s="4">
        <f t="shared" si="31"/>
        <v>-91.041141775226265</v>
      </c>
      <c r="T138" s="4">
        <f t="shared" ref="T138:T201" si="36">-(R138-$K$4)</f>
        <v>6.0411417752262651</v>
      </c>
      <c r="U138" s="4">
        <f t="shared" ref="U138:U201" si="37">-(S138-$K$5)</f>
        <v>26.041141775226265</v>
      </c>
    </row>
    <row r="139" spans="2:21" x14ac:dyDescent="0.25">
      <c r="B139" s="1">
        <v>130</v>
      </c>
      <c r="C139" s="1">
        <f t="shared" ref="C139:C202" si="38">((-25*B139)+7761.4)/(604 -B139)</f>
        <v>9.5177215189873419</v>
      </c>
      <c r="D139" s="1">
        <f t="shared" si="32"/>
        <v>5.1265822784810129E-2</v>
      </c>
      <c r="E139" s="1">
        <f t="shared" ref="E139:E202" si="39">(25-C139)/302</f>
        <v>5.1265822784810129E-2</v>
      </c>
      <c r="F139" s="1">
        <f t="shared" ref="F139:F202" si="40">DEGREES(ATAN(D139))</f>
        <v>2.9347460601353923</v>
      </c>
      <c r="G139" s="18">
        <f t="shared" ref="G139:G202" si="41">ROUND(F139,1)</f>
        <v>2.9</v>
      </c>
      <c r="H139" s="13">
        <f t="shared" ref="H139:H202" si="42">G139-3.624</f>
        <v>-0.7240000000000002</v>
      </c>
      <c r="I139" s="19">
        <f t="shared" ref="I139:I202" si="43">ROUND(H139,1)*-1</f>
        <v>0.7</v>
      </c>
      <c r="J139" s="13">
        <f t="shared" ref="J139:J202" si="44">SQRT((C139-0.7)^2+(302-B139)^2)+SQRT((25-C139)^2+(302)^2)</f>
        <v>474.62247102302263</v>
      </c>
      <c r="K139" s="19">
        <f t="shared" si="33"/>
        <v>129.2043259659111</v>
      </c>
      <c r="L139" s="19">
        <v>8</v>
      </c>
      <c r="M139" s="19">
        <f t="shared" ref="M139:M202" si="45">K139+L139</f>
        <v>137.2043259659111</v>
      </c>
      <c r="N139" s="19">
        <f>VLOOKUP(I139,'[1]FS antenna gain'!$A$2:$B$902,2)</f>
        <v>41.794775000000449</v>
      </c>
      <c r="O139" s="19">
        <f>VLOOKUP(G139,'vehicle radar antenna gain'!$A$3:$M$903,9)</f>
        <v>-2.6133333333331983</v>
      </c>
      <c r="P139" s="19">
        <f t="shared" si="34"/>
        <v>-0.61333333333319828</v>
      </c>
      <c r="Q139" s="19">
        <f t="shared" si="35"/>
        <v>4.3866666666668017</v>
      </c>
      <c r="R139" s="4">
        <f t="shared" ref="R139:R202" si="46">P139-M139+N139</f>
        <v>-96.022884299243856</v>
      </c>
      <c r="S139" s="4">
        <f t="shared" ref="S139:S202" si="47">Q139-M139+N139</f>
        <v>-91.022884299243856</v>
      </c>
      <c r="T139" s="4">
        <f t="shared" si="36"/>
        <v>6.0228842992438558</v>
      </c>
      <c r="U139" s="4">
        <f t="shared" si="37"/>
        <v>26.022884299243856</v>
      </c>
    </row>
    <row r="140" spans="2:21" x14ac:dyDescent="0.25">
      <c r="B140" s="1">
        <v>131</v>
      </c>
      <c r="C140" s="1">
        <f t="shared" si="38"/>
        <v>9.4849894291754744</v>
      </c>
      <c r="D140" s="1">
        <f t="shared" si="32"/>
        <v>5.1374207188160673E-2</v>
      </c>
      <c r="E140" s="1">
        <f t="shared" si="39"/>
        <v>5.137420718816068E-2</v>
      </c>
      <c r="F140" s="1">
        <f t="shared" si="40"/>
        <v>2.9409397165015134</v>
      </c>
      <c r="G140" s="18">
        <f t="shared" si="41"/>
        <v>2.9</v>
      </c>
      <c r="H140" s="13">
        <f t="shared" si="42"/>
        <v>-0.7240000000000002</v>
      </c>
      <c r="I140" s="19">
        <f t="shared" si="43"/>
        <v>0.7</v>
      </c>
      <c r="J140" s="13">
        <f t="shared" si="44"/>
        <v>473.62378529799366</v>
      </c>
      <c r="K140" s="19">
        <f t="shared" si="33"/>
        <v>129.18603013370466</v>
      </c>
      <c r="L140" s="19">
        <v>8</v>
      </c>
      <c r="M140" s="19">
        <f t="shared" si="45"/>
        <v>137.18603013370466</v>
      </c>
      <c r="N140" s="19">
        <f>VLOOKUP(I140,'[1]FS antenna gain'!$A$2:$B$902,2)</f>
        <v>41.794775000000449</v>
      </c>
      <c r="O140" s="19">
        <f>VLOOKUP(G140,'vehicle radar antenna gain'!$A$3:$M$903,9)</f>
        <v>-2.6133333333331983</v>
      </c>
      <c r="P140" s="19">
        <f t="shared" si="34"/>
        <v>-0.61333333333319828</v>
      </c>
      <c r="Q140" s="19">
        <f t="shared" si="35"/>
        <v>4.3866666666668017</v>
      </c>
      <c r="R140" s="4">
        <f t="shared" si="46"/>
        <v>-96.004588467037422</v>
      </c>
      <c r="S140" s="4">
        <f t="shared" si="47"/>
        <v>-91.004588467037422</v>
      </c>
      <c r="T140" s="4">
        <f t="shared" si="36"/>
        <v>6.0045884670374221</v>
      </c>
      <c r="U140" s="4">
        <f t="shared" si="37"/>
        <v>26.004588467037422</v>
      </c>
    </row>
    <row r="141" spans="2:21" x14ac:dyDescent="0.25">
      <c r="B141" s="1">
        <v>132</v>
      </c>
      <c r="C141" s="1">
        <f t="shared" si="38"/>
        <v>9.4521186440677951</v>
      </c>
      <c r="D141" s="1">
        <f t="shared" si="32"/>
        <v>5.148305084745762E-2</v>
      </c>
      <c r="E141" s="1">
        <f t="shared" si="39"/>
        <v>5.1483050847457634E-2</v>
      </c>
      <c r="F141" s="1">
        <f t="shared" si="40"/>
        <v>2.9471595479435821</v>
      </c>
      <c r="G141" s="18">
        <f t="shared" si="41"/>
        <v>2.9</v>
      </c>
      <c r="H141" s="13">
        <f t="shared" si="42"/>
        <v>-0.7240000000000002</v>
      </c>
      <c r="I141" s="19">
        <f t="shared" si="43"/>
        <v>0.7</v>
      </c>
      <c r="J141" s="13">
        <f t="shared" si="44"/>
        <v>472.62510513090604</v>
      </c>
      <c r="K141" s="19">
        <f t="shared" si="33"/>
        <v>129.16769578420406</v>
      </c>
      <c r="L141" s="19">
        <v>8</v>
      </c>
      <c r="M141" s="19">
        <f t="shared" si="45"/>
        <v>137.16769578420406</v>
      </c>
      <c r="N141" s="19">
        <f>VLOOKUP(I141,'[1]FS antenna gain'!$A$2:$B$902,2)</f>
        <v>41.794775000000449</v>
      </c>
      <c r="O141" s="19">
        <f>VLOOKUP(G141,'vehicle radar antenna gain'!$A$3:$M$903,9)</f>
        <v>-2.6133333333331983</v>
      </c>
      <c r="P141" s="19">
        <f t="shared" si="34"/>
        <v>-0.61333333333319828</v>
      </c>
      <c r="Q141" s="19">
        <f t="shared" si="35"/>
        <v>4.3866666666668017</v>
      </c>
      <c r="R141" s="4">
        <f t="shared" si="46"/>
        <v>-95.986254117536816</v>
      </c>
      <c r="S141" s="4">
        <f t="shared" si="47"/>
        <v>-90.986254117536816</v>
      </c>
      <c r="T141" s="4">
        <f t="shared" si="36"/>
        <v>5.9862541175368165</v>
      </c>
      <c r="U141" s="4">
        <f t="shared" si="37"/>
        <v>25.986254117536816</v>
      </c>
    </row>
    <row r="142" spans="2:21" x14ac:dyDescent="0.25">
      <c r="B142" s="1">
        <v>133</v>
      </c>
      <c r="C142" s="1">
        <f t="shared" si="38"/>
        <v>9.4191082802547754</v>
      </c>
      <c r="D142" s="1">
        <f t="shared" si="32"/>
        <v>5.1592356687898085E-2</v>
      </c>
      <c r="E142" s="1">
        <f t="shared" si="39"/>
        <v>5.1592356687898092E-2</v>
      </c>
      <c r="F142" s="1">
        <f t="shared" si="40"/>
        <v>2.9534057205935706</v>
      </c>
      <c r="G142" s="18">
        <f t="shared" si="41"/>
        <v>3</v>
      </c>
      <c r="H142" s="13">
        <f t="shared" si="42"/>
        <v>-0.62400000000000011</v>
      </c>
      <c r="I142" s="19">
        <f t="shared" si="43"/>
        <v>0.6</v>
      </c>
      <c r="J142" s="13">
        <f t="shared" si="44"/>
        <v>471.62643055706712</v>
      </c>
      <c r="K142" s="19">
        <f t="shared" si="33"/>
        <v>129.14932275532516</v>
      </c>
      <c r="L142" s="19">
        <v>8</v>
      </c>
      <c r="M142" s="19">
        <f t="shared" si="45"/>
        <v>137.14932275532516</v>
      </c>
      <c r="N142" s="19">
        <f>VLOOKUP(I142,'[1]FS antenna gain'!$A$2:$B$902,2)</f>
        <v>42.468593750000842</v>
      </c>
      <c r="O142" s="19">
        <f>VLOOKUP(G142,'vehicle radar antenna gain'!$A$3:$M$903,9)</f>
        <v>-3.0000000000000995</v>
      </c>
      <c r="P142" s="19">
        <f t="shared" si="34"/>
        <v>-1.0000000000000995</v>
      </c>
      <c r="Q142" s="19">
        <f t="shared" si="35"/>
        <v>3.9999999999999005</v>
      </c>
      <c r="R142" s="4">
        <f t="shared" si="46"/>
        <v>-95.680729005324423</v>
      </c>
      <c r="S142" s="4">
        <f t="shared" si="47"/>
        <v>-90.680729005324423</v>
      </c>
      <c r="T142" s="4">
        <f t="shared" si="36"/>
        <v>5.680729005324423</v>
      </c>
      <c r="U142" s="4">
        <f t="shared" si="37"/>
        <v>25.680729005324423</v>
      </c>
    </row>
    <row r="143" spans="2:21" x14ac:dyDescent="0.25">
      <c r="B143" s="1">
        <v>134</v>
      </c>
      <c r="C143" s="1">
        <f t="shared" si="38"/>
        <v>9.3859574468085096</v>
      </c>
      <c r="D143" s="1">
        <f t="shared" si="32"/>
        <v>5.1702127659574465E-2</v>
      </c>
      <c r="E143" s="1">
        <f t="shared" si="39"/>
        <v>5.1702127659574472E-2</v>
      </c>
      <c r="F143" s="1">
        <f t="shared" si="40"/>
        <v>2.9596784019910816</v>
      </c>
      <c r="G143" s="18">
        <f t="shared" si="41"/>
        <v>3</v>
      </c>
      <c r="H143" s="13">
        <f t="shared" si="42"/>
        <v>-0.62400000000000011</v>
      </c>
      <c r="I143" s="19">
        <f t="shared" si="43"/>
        <v>0.6</v>
      </c>
      <c r="J143" s="13">
        <f t="shared" si="44"/>
        <v>470.62776161208342</v>
      </c>
      <c r="K143" s="19">
        <f t="shared" si="33"/>
        <v>129.13091088396129</v>
      </c>
      <c r="L143" s="19">
        <v>8</v>
      </c>
      <c r="M143" s="19">
        <f t="shared" si="45"/>
        <v>137.13091088396129</v>
      </c>
      <c r="N143" s="19">
        <f>VLOOKUP(I143,'[1]FS antenna gain'!$A$2:$B$902,2)</f>
        <v>42.468593750000842</v>
      </c>
      <c r="O143" s="19">
        <f>VLOOKUP(G143,'vehicle radar antenna gain'!$A$3:$M$903,9)</f>
        <v>-3.0000000000000995</v>
      </c>
      <c r="P143" s="19">
        <f t="shared" si="34"/>
        <v>-1.0000000000000995</v>
      </c>
      <c r="Q143" s="19">
        <f t="shared" si="35"/>
        <v>3.9999999999999005</v>
      </c>
      <c r="R143" s="4">
        <f t="shared" si="46"/>
        <v>-95.662317133960556</v>
      </c>
      <c r="S143" s="4">
        <f t="shared" si="47"/>
        <v>-90.662317133960556</v>
      </c>
      <c r="T143" s="4">
        <f t="shared" si="36"/>
        <v>5.6623171339605562</v>
      </c>
      <c r="U143" s="4">
        <f t="shared" si="37"/>
        <v>25.662317133960556</v>
      </c>
    </row>
    <row r="144" spans="2:21" x14ac:dyDescent="0.25">
      <c r="B144" s="1">
        <v>135</v>
      </c>
      <c r="C144" s="1">
        <f t="shared" si="38"/>
        <v>9.3526652452025587</v>
      </c>
      <c r="D144" s="1">
        <f t="shared" si="32"/>
        <v>5.1812366737739875E-2</v>
      </c>
      <c r="E144" s="1">
        <f t="shared" si="39"/>
        <v>5.1812366737739875E-2</v>
      </c>
      <c r="F144" s="1">
        <f t="shared" si="40"/>
        <v>2.965977761098276</v>
      </c>
      <c r="G144" s="18">
        <f t="shared" si="41"/>
        <v>3</v>
      </c>
      <c r="H144" s="13">
        <f t="shared" si="42"/>
        <v>-0.62400000000000011</v>
      </c>
      <c r="I144" s="19">
        <f t="shared" si="43"/>
        <v>0.6</v>
      </c>
      <c r="J144" s="13">
        <f t="shared" si="44"/>
        <v>469.62909833186438</v>
      </c>
      <c r="K144" s="19">
        <f t="shared" si="33"/>
        <v>129.11246000597487</v>
      </c>
      <c r="L144" s="19">
        <v>8</v>
      </c>
      <c r="M144" s="19">
        <f t="shared" si="45"/>
        <v>137.11246000597487</v>
      </c>
      <c r="N144" s="19">
        <f>VLOOKUP(I144,'[1]FS antenna gain'!$A$2:$B$902,2)</f>
        <v>42.468593750000842</v>
      </c>
      <c r="O144" s="19">
        <f>VLOOKUP(G144,'vehicle radar antenna gain'!$A$3:$M$903,9)</f>
        <v>-3.0000000000000995</v>
      </c>
      <c r="P144" s="19">
        <f t="shared" si="34"/>
        <v>-1.0000000000000995</v>
      </c>
      <c r="Q144" s="19">
        <f t="shared" si="35"/>
        <v>3.9999999999999005</v>
      </c>
      <c r="R144" s="4">
        <f t="shared" si="46"/>
        <v>-95.643866255974132</v>
      </c>
      <c r="S144" s="4">
        <f t="shared" si="47"/>
        <v>-90.643866255974132</v>
      </c>
      <c r="T144" s="4">
        <f t="shared" si="36"/>
        <v>5.6438662559741317</v>
      </c>
      <c r="U144" s="4">
        <f t="shared" si="37"/>
        <v>25.643866255974132</v>
      </c>
    </row>
    <row r="145" spans="2:21" x14ac:dyDescent="0.25">
      <c r="B145" s="1">
        <v>136</v>
      </c>
      <c r="C145" s="1">
        <f t="shared" si="38"/>
        <v>9.319230769230769</v>
      </c>
      <c r="D145" s="1">
        <f t="shared" si="32"/>
        <v>5.1923076923076926E-2</v>
      </c>
      <c r="E145" s="1">
        <f t="shared" si="39"/>
        <v>5.1923076923076926E-2</v>
      </c>
      <c r="F145" s="1">
        <f t="shared" si="40"/>
        <v>2.9723039683149883</v>
      </c>
      <c r="G145" s="18">
        <f t="shared" si="41"/>
        <v>3</v>
      </c>
      <c r="H145" s="13">
        <f t="shared" si="42"/>
        <v>-0.62400000000000011</v>
      </c>
      <c r="I145" s="19">
        <f t="shared" si="43"/>
        <v>0.6</v>
      </c>
      <c r="J145" s="13">
        <f t="shared" si="44"/>
        <v>468.63044075262542</v>
      </c>
      <c r="K145" s="19">
        <f t="shared" si="33"/>
        <v>129.09396995618846</v>
      </c>
      <c r="L145" s="19">
        <v>8</v>
      </c>
      <c r="M145" s="19">
        <f t="shared" si="45"/>
        <v>137.09396995618846</v>
      </c>
      <c r="N145" s="19">
        <f>VLOOKUP(I145,'[1]FS antenna gain'!$A$2:$B$902,2)</f>
        <v>42.468593750000842</v>
      </c>
      <c r="O145" s="19">
        <f>VLOOKUP(G145,'vehicle radar antenna gain'!$A$3:$M$903,9)</f>
        <v>-3.0000000000000995</v>
      </c>
      <c r="P145" s="19">
        <f t="shared" si="34"/>
        <v>-1.0000000000000995</v>
      </c>
      <c r="Q145" s="19">
        <f t="shared" si="35"/>
        <v>3.9999999999999005</v>
      </c>
      <c r="R145" s="4">
        <f t="shared" si="46"/>
        <v>-95.625376206187724</v>
      </c>
      <c r="S145" s="4">
        <f t="shared" si="47"/>
        <v>-90.625376206187724</v>
      </c>
      <c r="T145" s="4">
        <f t="shared" si="36"/>
        <v>5.6253762061877239</v>
      </c>
      <c r="U145" s="4">
        <f t="shared" si="37"/>
        <v>25.625376206187724</v>
      </c>
    </row>
    <row r="146" spans="2:21" x14ac:dyDescent="0.25">
      <c r="B146" s="1">
        <v>137</v>
      </c>
      <c r="C146" s="1">
        <f t="shared" si="38"/>
        <v>9.2856531049250535</v>
      </c>
      <c r="D146" s="1">
        <f t="shared" si="32"/>
        <v>5.2034261241970026E-2</v>
      </c>
      <c r="E146" s="1">
        <f t="shared" si="39"/>
        <v>5.2034261241970019E-2</v>
      </c>
      <c r="F146" s="1">
        <f t="shared" si="40"/>
        <v>2.9786571954940397</v>
      </c>
      <c r="G146" s="18">
        <f t="shared" si="41"/>
        <v>3</v>
      </c>
      <c r="H146" s="13">
        <f t="shared" si="42"/>
        <v>-0.62400000000000011</v>
      </c>
      <c r="I146" s="19">
        <f t="shared" si="43"/>
        <v>0.6</v>
      </c>
      <c r="J146" s="13">
        <f t="shared" si="44"/>
        <v>467.63178891089086</v>
      </c>
      <c r="K146" s="19">
        <f t="shared" si="33"/>
        <v>129.07544056837611</v>
      </c>
      <c r="L146" s="19">
        <v>8</v>
      </c>
      <c r="M146" s="19">
        <f t="shared" si="45"/>
        <v>137.07544056837611</v>
      </c>
      <c r="N146" s="19">
        <f>VLOOKUP(I146,'[1]FS antenna gain'!$A$2:$B$902,2)</f>
        <v>42.468593750000842</v>
      </c>
      <c r="O146" s="19">
        <f>VLOOKUP(G146,'vehicle radar antenna gain'!$A$3:$M$903,9)</f>
        <v>-3.0000000000000995</v>
      </c>
      <c r="P146" s="19">
        <f t="shared" si="34"/>
        <v>-1.0000000000000995</v>
      </c>
      <c r="Q146" s="19">
        <f t="shared" si="35"/>
        <v>3.9999999999999005</v>
      </c>
      <c r="R146" s="4">
        <f t="shared" si="46"/>
        <v>-95.606846818375374</v>
      </c>
      <c r="S146" s="4">
        <f t="shared" si="47"/>
        <v>-90.606846818375374</v>
      </c>
      <c r="T146" s="4">
        <f t="shared" si="36"/>
        <v>5.6068468183753737</v>
      </c>
      <c r="U146" s="4">
        <f t="shared" si="37"/>
        <v>25.606846818375374</v>
      </c>
    </row>
    <row r="147" spans="2:21" x14ac:dyDescent="0.25">
      <c r="B147" s="1">
        <v>138</v>
      </c>
      <c r="C147" s="1">
        <f t="shared" si="38"/>
        <v>9.251931330472102</v>
      </c>
      <c r="D147" s="1">
        <f t="shared" si="32"/>
        <v>5.2145922746781113E-2</v>
      </c>
      <c r="E147" s="1">
        <f t="shared" si="39"/>
        <v>5.214592274678112E-2</v>
      </c>
      <c r="F147" s="1">
        <f t="shared" si="40"/>
        <v>2.9850376159567391</v>
      </c>
      <c r="G147" s="18">
        <f t="shared" si="41"/>
        <v>3</v>
      </c>
      <c r="H147" s="13">
        <f t="shared" si="42"/>
        <v>-0.62400000000000011</v>
      </c>
      <c r="I147" s="19">
        <f t="shared" si="43"/>
        <v>0.6</v>
      </c>
      <c r="J147" s="13">
        <f t="shared" si="44"/>
        <v>466.63314284349758</v>
      </c>
      <c r="K147" s="19">
        <f t="shared" si="33"/>
        <v>129.05687167525457</v>
      </c>
      <c r="L147" s="19">
        <v>8</v>
      </c>
      <c r="M147" s="19">
        <f t="shared" si="45"/>
        <v>137.05687167525457</v>
      </c>
      <c r="N147" s="19">
        <f>VLOOKUP(I147,'[1]FS antenna gain'!$A$2:$B$902,2)</f>
        <v>42.468593750000842</v>
      </c>
      <c r="O147" s="19">
        <f>VLOOKUP(G147,'vehicle radar antenna gain'!$A$3:$M$903,9)</f>
        <v>-3.0000000000000995</v>
      </c>
      <c r="P147" s="19">
        <f t="shared" si="34"/>
        <v>-1.0000000000000995</v>
      </c>
      <c r="Q147" s="19">
        <f t="shared" si="35"/>
        <v>3.9999999999999005</v>
      </c>
      <c r="R147" s="4">
        <f t="shared" si="46"/>
        <v>-95.588277925253834</v>
      </c>
      <c r="S147" s="4">
        <f t="shared" si="47"/>
        <v>-90.588277925253834</v>
      </c>
      <c r="T147" s="4">
        <f t="shared" si="36"/>
        <v>5.5882779252538342</v>
      </c>
      <c r="U147" s="4">
        <f t="shared" si="37"/>
        <v>25.588277925253834</v>
      </c>
    </row>
    <row r="148" spans="2:21" x14ac:dyDescent="0.25">
      <c r="B148" s="1">
        <v>139</v>
      </c>
      <c r="C148" s="1">
        <f t="shared" si="38"/>
        <v>9.2180645161290311</v>
      </c>
      <c r="D148" s="1">
        <f t="shared" si="32"/>
        <v>5.2258064516129028E-2</v>
      </c>
      <c r="E148" s="1">
        <f t="shared" si="39"/>
        <v>5.2258064516129035E-2</v>
      </c>
      <c r="F148" s="1">
        <f t="shared" si="40"/>
        <v>2.9914454045085934</v>
      </c>
      <c r="G148" s="18">
        <f t="shared" si="41"/>
        <v>3</v>
      </c>
      <c r="H148" s="13">
        <f t="shared" si="42"/>
        <v>-0.62400000000000011</v>
      </c>
      <c r="I148" s="19">
        <f t="shared" si="43"/>
        <v>0.6</v>
      </c>
      <c r="J148" s="13">
        <f t="shared" si="44"/>
        <v>465.63450258759815</v>
      </c>
      <c r="K148" s="19">
        <f t="shared" si="33"/>
        <v>129.03826310847421</v>
      </c>
      <c r="L148" s="19">
        <v>8</v>
      </c>
      <c r="M148" s="19">
        <f t="shared" si="45"/>
        <v>137.03826310847421</v>
      </c>
      <c r="N148" s="19">
        <f>VLOOKUP(I148,'[1]FS antenna gain'!$A$2:$B$902,2)</f>
        <v>42.468593750000842</v>
      </c>
      <c r="O148" s="19">
        <f>VLOOKUP(G148,'vehicle radar antenna gain'!$A$3:$M$903,9)</f>
        <v>-3.0000000000000995</v>
      </c>
      <c r="P148" s="19">
        <f t="shared" si="34"/>
        <v>-1.0000000000000995</v>
      </c>
      <c r="Q148" s="19">
        <f t="shared" si="35"/>
        <v>3.9999999999999005</v>
      </c>
      <c r="R148" s="4">
        <f t="shared" si="46"/>
        <v>-95.569669358473476</v>
      </c>
      <c r="S148" s="4">
        <f t="shared" si="47"/>
        <v>-90.569669358473476</v>
      </c>
      <c r="T148" s="4">
        <f t="shared" si="36"/>
        <v>5.569669358473476</v>
      </c>
      <c r="U148" s="4">
        <f t="shared" si="37"/>
        <v>25.569669358473476</v>
      </c>
    </row>
    <row r="149" spans="2:21" x14ac:dyDescent="0.25">
      <c r="B149" s="1">
        <v>140</v>
      </c>
      <c r="C149" s="1">
        <f t="shared" si="38"/>
        <v>9.1840517241379303</v>
      </c>
      <c r="D149" s="1">
        <f t="shared" si="32"/>
        <v>5.2370689655172414E-2</v>
      </c>
      <c r="E149" s="1">
        <f t="shared" si="39"/>
        <v>5.2370689655172414E-2</v>
      </c>
      <c r="F149" s="1">
        <f t="shared" si="40"/>
        <v>2.9978807374552079</v>
      </c>
      <c r="G149" s="18">
        <f t="shared" si="41"/>
        <v>3</v>
      </c>
      <c r="H149" s="13">
        <f t="shared" si="42"/>
        <v>-0.62400000000000011</v>
      </c>
      <c r="I149" s="19">
        <f t="shared" si="43"/>
        <v>0.6</v>
      </c>
      <c r="J149" s="13">
        <f t="shared" si="44"/>
        <v>464.63586818066472</v>
      </c>
      <c r="K149" s="19">
        <f t="shared" si="33"/>
        <v>129.01961469860998</v>
      </c>
      <c r="L149" s="19">
        <v>8</v>
      </c>
      <c r="M149" s="19">
        <f t="shared" si="45"/>
        <v>137.01961469860998</v>
      </c>
      <c r="N149" s="19">
        <f>VLOOKUP(I149,'[1]FS antenna gain'!$A$2:$B$902,2)</f>
        <v>42.468593750000842</v>
      </c>
      <c r="O149" s="19">
        <f>VLOOKUP(G149,'vehicle radar antenna gain'!$A$3:$M$903,9)</f>
        <v>-3.0000000000000995</v>
      </c>
      <c r="P149" s="19">
        <f t="shared" si="34"/>
        <v>-1.0000000000000995</v>
      </c>
      <c r="Q149" s="19">
        <f t="shared" si="35"/>
        <v>3.9999999999999005</v>
      </c>
      <c r="R149" s="4">
        <f t="shared" si="46"/>
        <v>-95.551020948609249</v>
      </c>
      <c r="S149" s="4">
        <f t="shared" si="47"/>
        <v>-90.551020948609249</v>
      </c>
      <c r="T149" s="4">
        <f t="shared" si="36"/>
        <v>5.5510209486092492</v>
      </c>
      <c r="U149" s="4">
        <f t="shared" si="37"/>
        <v>25.551020948609249</v>
      </c>
    </row>
    <row r="150" spans="2:21" x14ac:dyDescent="0.25">
      <c r="B150" s="1">
        <v>141</v>
      </c>
      <c r="C150" s="1">
        <f t="shared" si="38"/>
        <v>9.1498920086393074</v>
      </c>
      <c r="D150" s="1">
        <f t="shared" si="32"/>
        <v>5.2483801295896325E-2</v>
      </c>
      <c r="E150" s="1">
        <f t="shared" si="39"/>
        <v>5.2483801295896332E-2</v>
      </c>
      <c r="F150" s="1">
        <f t="shared" si="40"/>
        <v>3.004343792618402</v>
      </c>
      <c r="G150" s="18">
        <f t="shared" si="41"/>
        <v>3</v>
      </c>
      <c r="H150" s="13">
        <f t="shared" si="42"/>
        <v>-0.62400000000000011</v>
      </c>
      <c r="I150" s="19">
        <f t="shared" si="43"/>
        <v>0.6</v>
      </c>
      <c r="J150" s="13">
        <f t="shared" si="44"/>
        <v>463.63723966049145</v>
      </c>
      <c r="K150" s="19">
        <f t="shared" si="33"/>
        <v>129.00092627515227</v>
      </c>
      <c r="L150" s="19">
        <v>8</v>
      </c>
      <c r="M150" s="19">
        <f t="shared" si="45"/>
        <v>137.00092627515227</v>
      </c>
      <c r="N150" s="19">
        <f>VLOOKUP(I150,'[1]FS antenna gain'!$A$2:$B$902,2)</f>
        <v>42.468593750000842</v>
      </c>
      <c r="O150" s="19">
        <f>VLOOKUP(G150,'vehicle radar antenna gain'!$A$3:$M$903,9)</f>
        <v>-3.0000000000000995</v>
      </c>
      <c r="P150" s="19">
        <f t="shared" si="34"/>
        <v>-1.0000000000000995</v>
      </c>
      <c r="Q150" s="19">
        <f t="shared" si="35"/>
        <v>3.9999999999999005</v>
      </c>
      <c r="R150" s="4">
        <f t="shared" si="46"/>
        <v>-95.532332525151531</v>
      </c>
      <c r="S150" s="4">
        <f t="shared" si="47"/>
        <v>-90.532332525151531</v>
      </c>
      <c r="T150" s="4">
        <f t="shared" si="36"/>
        <v>5.5323325251515314</v>
      </c>
      <c r="U150" s="4">
        <f t="shared" si="37"/>
        <v>25.532332525151531</v>
      </c>
    </row>
    <row r="151" spans="2:21" x14ac:dyDescent="0.25">
      <c r="B151" s="1">
        <v>142</v>
      </c>
      <c r="C151" s="1">
        <f t="shared" si="38"/>
        <v>9.115584415584415</v>
      </c>
      <c r="D151" s="1">
        <f t="shared" si="32"/>
        <v>5.2597402597402601E-2</v>
      </c>
      <c r="E151" s="1">
        <f t="shared" si="39"/>
        <v>5.2597402597402601E-2</v>
      </c>
      <c r="F151" s="1">
        <f t="shared" si="40"/>
        <v>3.0108347493525272</v>
      </c>
      <c r="G151" s="18">
        <f t="shared" si="41"/>
        <v>3</v>
      </c>
      <c r="H151" s="13">
        <f t="shared" si="42"/>
        <v>-0.62400000000000011</v>
      </c>
      <c r="I151" s="19">
        <f t="shared" si="43"/>
        <v>0.6</v>
      </c>
      <c r="J151" s="13">
        <f t="shared" si="44"/>
        <v>462.63861706519924</v>
      </c>
      <c r="K151" s="19">
        <f t="shared" si="33"/>
        <v>128.98219766649771</v>
      </c>
      <c r="L151" s="19">
        <v>8</v>
      </c>
      <c r="M151" s="19">
        <f t="shared" si="45"/>
        <v>136.98219766649771</v>
      </c>
      <c r="N151" s="19">
        <f>VLOOKUP(I151,'[1]FS antenna gain'!$A$2:$B$902,2)</f>
        <v>42.468593750000842</v>
      </c>
      <c r="O151" s="19">
        <f>VLOOKUP(G151,'vehicle radar antenna gain'!$A$3:$M$903,9)</f>
        <v>-3.0000000000000995</v>
      </c>
      <c r="P151" s="19">
        <f t="shared" si="34"/>
        <v>-1.0000000000000995</v>
      </c>
      <c r="Q151" s="19">
        <f t="shared" si="35"/>
        <v>3.9999999999999005</v>
      </c>
      <c r="R151" s="4">
        <f t="shared" si="46"/>
        <v>-95.513603916496976</v>
      </c>
      <c r="S151" s="4">
        <f t="shared" si="47"/>
        <v>-90.513603916496976</v>
      </c>
      <c r="T151" s="4">
        <f t="shared" si="36"/>
        <v>5.5136039164969759</v>
      </c>
      <c r="U151" s="4">
        <f t="shared" si="37"/>
        <v>25.513603916496976</v>
      </c>
    </row>
    <row r="152" spans="2:21" x14ac:dyDescent="0.25">
      <c r="B152" s="1">
        <v>143</v>
      </c>
      <c r="C152" s="1">
        <f t="shared" si="38"/>
        <v>9.0811279826464197</v>
      </c>
      <c r="D152" s="1">
        <f t="shared" si="32"/>
        <v>5.2711496746203901E-2</v>
      </c>
      <c r="E152" s="1">
        <f t="shared" si="39"/>
        <v>5.2711496746203908E-2</v>
      </c>
      <c r="F152" s="1">
        <f t="shared" si="40"/>
        <v>3.0173537885609933</v>
      </c>
      <c r="G152" s="18">
        <f t="shared" si="41"/>
        <v>3</v>
      </c>
      <c r="H152" s="13">
        <f t="shared" si="42"/>
        <v>-0.62400000000000011</v>
      </c>
      <c r="I152" s="19">
        <f t="shared" si="43"/>
        <v>0.6</v>
      </c>
      <c r="J152" s="13">
        <f t="shared" si="44"/>
        <v>461.64000043323801</v>
      </c>
      <c r="K152" s="19">
        <f t="shared" si="33"/>
        <v>128.96342869993975</v>
      </c>
      <c r="L152" s="19">
        <v>8</v>
      </c>
      <c r="M152" s="19">
        <f t="shared" si="45"/>
        <v>136.96342869993975</v>
      </c>
      <c r="N152" s="19">
        <f>VLOOKUP(I152,'[1]FS antenna gain'!$A$2:$B$902,2)</f>
        <v>42.468593750000842</v>
      </c>
      <c r="O152" s="19">
        <f>VLOOKUP(G152,'vehicle radar antenna gain'!$A$3:$M$903,9)</f>
        <v>-3.0000000000000995</v>
      </c>
      <c r="P152" s="19">
        <f t="shared" si="34"/>
        <v>-1.0000000000000995</v>
      </c>
      <c r="Q152" s="19">
        <f t="shared" si="35"/>
        <v>3.9999999999999005</v>
      </c>
      <c r="R152" s="4">
        <f t="shared" si="46"/>
        <v>-95.494834949939019</v>
      </c>
      <c r="S152" s="4">
        <f t="shared" si="47"/>
        <v>-90.494834949939019</v>
      </c>
      <c r="T152" s="4">
        <f t="shared" si="36"/>
        <v>5.494834949939019</v>
      </c>
      <c r="U152" s="4">
        <f t="shared" si="37"/>
        <v>25.494834949939019</v>
      </c>
    </row>
    <row r="153" spans="2:21" x14ac:dyDescent="0.25">
      <c r="B153" s="1">
        <v>144</v>
      </c>
      <c r="C153" s="1">
        <f t="shared" si="38"/>
        <v>9.0465217391304336</v>
      </c>
      <c r="D153" s="1">
        <f t="shared" si="32"/>
        <v>5.2826086956521738E-2</v>
      </c>
      <c r="E153" s="1">
        <f t="shared" si="39"/>
        <v>5.2826086956521745E-2</v>
      </c>
      <c r="F153" s="1">
        <f t="shared" si="40"/>
        <v>3.0239010927130208</v>
      </c>
      <c r="G153" s="18">
        <f t="shared" si="41"/>
        <v>3</v>
      </c>
      <c r="H153" s="13">
        <f t="shared" si="42"/>
        <v>-0.62400000000000011</v>
      </c>
      <c r="I153" s="19">
        <f t="shared" si="43"/>
        <v>0.6</v>
      </c>
      <c r="J153" s="13">
        <f t="shared" si="44"/>
        <v>460.64138980339141</v>
      </c>
      <c r="K153" s="19">
        <f t="shared" si="33"/>
        <v>128.94461920165929</v>
      </c>
      <c r="L153" s="19">
        <v>8</v>
      </c>
      <c r="M153" s="19">
        <f t="shared" si="45"/>
        <v>136.94461920165929</v>
      </c>
      <c r="N153" s="19">
        <f>VLOOKUP(I153,'[1]FS antenna gain'!$A$2:$B$902,2)</f>
        <v>42.468593750000842</v>
      </c>
      <c r="O153" s="19">
        <f>VLOOKUP(G153,'vehicle radar antenna gain'!$A$3:$M$903,9)</f>
        <v>-3.0000000000000995</v>
      </c>
      <c r="P153" s="19">
        <f t="shared" si="34"/>
        <v>-1.0000000000000995</v>
      </c>
      <c r="Q153" s="19">
        <f t="shared" si="35"/>
        <v>3.9999999999999005</v>
      </c>
      <c r="R153" s="4">
        <f t="shared" si="46"/>
        <v>-95.476025451658558</v>
      </c>
      <c r="S153" s="4">
        <f t="shared" si="47"/>
        <v>-90.476025451658558</v>
      </c>
      <c r="T153" s="4">
        <f t="shared" si="36"/>
        <v>5.4760254516585576</v>
      </c>
      <c r="U153" s="4">
        <f t="shared" si="37"/>
        <v>25.476025451658558</v>
      </c>
    </row>
    <row r="154" spans="2:21" x14ac:dyDescent="0.25">
      <c r="B154" s="1">
        <v>145</v>
      </c>
      <c r="C154" s="1">
        <f t="shared" si="38"/>
        <v>9.0117647058823529</v>
      </c>
      <c r="D154" s="1">
        <f t="shared" si="32"/>
        <v>5.2941176470588241E-2</v>
      </c>
      <c r="E154" s="1">
        <f t="shared" si="39"/>
        <v>5.2941176470588235E-2</v>
      </c>
      <c r="F154" s="1">
        <f t="shared" si="40"/>
        <v>3.0304768458605955</v>
      </c>
      <c r="G154" s="18">
        <f t="shared" si="41"/>
        <v>3</v>
      </c>
      <c r="H154" s="13">
        <f t="shared" si="42"/>
        <v>-0.62400000000000011</v>
      </c>
      <c r="I154" s="19">
        <f t="shared" si="43"/>
        <v>0.6</v>
      </c>
      <c r="J154" s="13">
        <f t="shared" si="44"/>
        <v>459.64278521477956</v>
      </c>
      <c r="K154" s="19">
        <f t="shared" si="33"/>
        <v>128.92576899671491</v>
      </c>
      <c r="L154" s="19">
        <v>8</v>
      </c>
      <c r="M154" s="19">
        <f t="shared" si="45"/>
        <v>136.92576899671491</v>
      </c>
      <c r="N154" s="19">
        <f>VLOOKUP(I154,'[1]FS antenna gain'!$A$2:$B$902,2)</f>
        <v>42.468593750000842</v>
      </c>
      <c r="O154" s="19">
        <f>VLOOKUP(G154,'vehicle radar antenna gain'!$A$3:$M$903,9)</f>
        <v>-3.0000000000000995</v>
      </c>
      <c r="P154" s="19">
        <f t="shared" si="34"/>
        <v>-1.0000000000000995</v>
      </c>
      <c r="Q154" s="19">
        <f t="shared" si="35"/>
        <v>3.9999999999999005</v>
      </c>
      <c r="R154" s="4">
        <f t="shared" si="46"/>
        <v>-95.457175246714172</v>
      </c>
      <c r="S154" s="4">
        <f t="shared" si="47"/>
        <v>-90.457175246714172</v>
      </c>
      <c r="T154" s="4">
        <f t="shared" si="36"/>
        <v>5.4571752467141721</v>
      </c>
      <c r="U154" s="4">
        <f t="shared" si="37"/>
        <v>25.457175246714172</v>
      </c>
    </row>
    <row r="155" spans="2:21" x14ac:dyDescent="0.25">
      <c r="B155" s="1">
        <v>146</v>
      </c>
      <c r="C155" s="1">
        <f t="shared" si="38"/>
        <v>8.9768558951965058</v>
      </c>
      <c r="D155" s="1">
        <f t="shared" si="32"/>
        <v>5.3056768558951965E-2</v>
      </c>
      <c r="E155" s="1">
        <f t="shared" si="39"/>
        <v>5.3056768558951958E-2</v>
      </c>
      <c r="F155" s="1">
        <f t="shared" si="40"/>
        <v>3.0370812336556519</v>
      </c>
      <c r="G155" s="18">
        <f t="shared" si="41"/>
        <v>3</v>
      </c>
      <c r="H155" s="13">
        <f t="shared" si="42"/>
        <v>-0.62400000000000011</v>
      </c>
      <c r="I155" s="19">
        <f t="shared" si="43"/>
        <v>0.6</v>
      </c>
      <c r="J155" s="13">
        <f t="shared" si="44"/>
        <v>458.6441867068632</v>
      </c>
      <c r="K155" s="19">
        <f t="shared" si="33"/>
        <v>128.90687790903365</v>
      </c>
      <c r="L155" s="19">
        <v>8</v>
      </c>
      <c r="M155" s="19">
        <f t="shared" si="45"/>
        <v>136.90687790903365</v>
      </c>
      <c r="N155" s="19">
        <f>VLOOKUP(I155,'[1]FS antenna gain'!$A$2:$B$902,2)</f>
        <v>42.468593750000842</v>
      </c>
      <c r="O155" s="19">
        <f>VLOOKUP(G155,'vehicle radar antenna gain'!$A$3:$M$903,9)</f>
        <v>-3.0000000000000995</v>
      </c>
      <c r="P155" s="19">
        <f t="shared" si="34"/>
        <v>-1.0000000000000995</v>
      </c>
      <c r="Q155" s="19">
        <f t="shared" si="35"/>
        <v>3.9999999999999005</v>
      </c>
      <c r="R155" s="4">
        <f t="shared" si="46"/>
        <v>-95.438284159032918</v>
      </c>
      <c r="S155" s="4">
        <f t="shared" si="47"/>
        <v>-90.438284159032918</v>
      </c>
      <c r="T155" s="4">
        <f t="shared" si="36"/>
        <v>5.4382841590329178</v>
      </c>
      <c r="U155" s="4">
        <f t="shared" si="37"/>
        <v>25.438284159032918</v>
      </c>
    </row>
    <row r="156" spans="2:21" x14ac:dyDescent="0.25">
      <c r="B156" s="1">
        <v>147</v>
      </c>
      <c r="C156" s="1">
        <f t="shared" si="38"/>
        <v>8.9417943107221003</v>
      </c>
      <c r="D156" s="1">
        <f t="shared" si="32"/>
        <v>5.3172866520787745E-2</v>
      </c>
      <c r="E156" s="1">
        <f t="shared" si="39"/>
        <v>5.3172866520787739E-2</v>
      </c>
      <c r="F156" s="1">
        <f t="shared" si="40"/>
        <v>3.043714443367485</v>
      </c>
      <c r="G156" s="18">
        <f t="shared" si="41"/>
        <v>3</v>
      </c>
      <c r="H156" s="13">
        <f t="shared" si="42"/>
        <v>-0.62400000000000011</v>
      </c>
      <c r="I156" s="19">
        <f t="shared" si="43"/>
        <v>0.6</v>
      </c>
      <c r="J156" s="13">
        <f t="shared" si="44"/>
        <v>457.64559431944713</v>
      </c>
      <c r="K156" s="19">
        <f t="shared" si="33"/>
        <v>128.88794576140077</v>
      </c>
      <c r="L156" s="19">
        <v>8</v>
      </c>
      <c r="M156" s="19">
        <f t="shared" si="45"/>
        <v>136.88794576140077</v>
      </c>
      <c r="N156" s="19">
        <f>VLOOKUP(I156,'[1]FS antenna gain'!$A$2:$B$902,2)</f>
        <v>42.468593750000842</v>
      </c>
      <c r="O156" s="19">
        <f>VLOOKUP(G156,'vehicle radar antenna gain'!$A$3:$M$903,9)</f>
        <v>-3.0000000000000995</v>
      </c>
      <c r="P156" s="19">
        <f t="shared" si="34"/>
        <v>-1.0000000000000995</v>
      </c>
      <c r="Q156" s="19">
        <f t="shared" si="35"/>
        <v>3.9999999999999005</v>
      </c>
      <c r="R156" s="4">
        <f t="shared" si="46"/>
        <v>-95.419352011400036</v>
      </c>
      <c r="S156" s="4">
        <f t="shared" si="47"/>
        <v>-90.419352011400036</v>
      </c>
      <c r="T156" s="4">
        <f t="shared" si="36"/>
        <v>5.4193520114000364</v>
      </c>
      <c r="U156" s="4">
        <f t="shared" si="37"/>
        <v>25.419352011400036</v>
      </c>
    </row>
    <row r="157" spans="2:21" x14ac:dyDescent="0.25">
      <c r="B157" s="1">
        <v>148</v>
      </c>
      <c r="C157" s="1">
        <f t="shared" si="38"/>
        <v>8.9065789473684198</v>
      </c>
      <c r="D157" s="1">
        <f t="shared" si="32"/>
        <v>5.3289473684210525E-2</v>
      </c>
      <c r="E157" s="1">
        <f t="shared" si="39"/>
        <v>5.3289473684210532E-2</v>
      </c>
      <c r="F157" s="1">
        <f t="shared" si="40"/>
        <v>3.0503766639003778</v>
      </c>
      <c r="G157" s="18">
        <f t="shared" si="41"/>
        <v>3.1</v>
      </c>
      <c r="H157" s="13">
        <f t="shared" si="42"/>
        <v>-0.52400000000000002</v>
      </c>
      <c r="I157" s="19">
        <f t="shared" si="43"/>
        <v>0.5</v>
      </c>
      <c r="J157" s="13">
        <f t="shared" si="44"/>
        <v>456.64700809268413</v>
      </c>
      <c r="K157" s="19">
        <f t="shared" si="33"/>
        <v>128.8689723754502</v>
      </c>
      <c r="L157" s="19">
        <v>8</v>
      </c>
      <c r="M157" s="19">
        <f t="shared" si="45"/>
        <v>136.8689723754502</v>
      </c>
      <c r="N157" s="19">
        <f>VLOOKUP(I157,'[1]FS antenna gain'!$A$2:$B$902,2)</f>
        <v>42.468593750000842</v>
      </c>
      <c r="O157" s="19">
        <f>VLOOKUP(G157,'vehicle radar antenna gain'!$A$3:$M$903,9)</f>
        <v>-3.2033333333334006</v>
      </c>
      <c r="P157" s="19">
        <f t="shared" si="34"/>
        <v>-1.2033333333334006</v>
      </c>
      <c r="Q157" s="19">
        <f t="shared" si="35"/>
        <v>3.7966666666665994</v>
      </c>
      <c r="R157" s="4">
        <f t="shared" si="46"/>
        <v>-95.603711958782753</v>
      </c>
      <c r="S157" s="4">
        <f t="shared" si="47"/>
        <v>-90.603711958782753</v>
      </c>
      <c r="T157" s="4">
        <f t="shared" si="36"/>
        <v>5.6037119587827533</v>
      </c>
      <c r="U157" s="4">
        <f t="shared" si="37"/>
        <v>25.603711958782753</v>
      </c>
    </row>
    <row r="158" spans="2:21" x14ac:dyDescent="0.25">
      <c r="B158" s="1">
        <v>149</v>
      </c>
      <c r="C158" s="1">
        <f t="shared" si="38"/>
        <v>8.8712087912087902</v>
      </c>
      <c r="D158" s="1">
        <f t="shared" si="32"/>
        <v>5.3406593406593407E-2</v>
      </c>
      <c r="E158" s="1">
        <f t="shared" si="39"/>
        <v>5.3406593406593407E-2</v>
      </c>
      <c r="F158" s="1">
        <f t="shared" si="40"/>
        <v>3.0570680858114714</v>
      </c>
      <c r="G158" s="18">
        <f t="shared" si="41"/>
        <v>3.1</v>
      </c>
      <c r="H158" s="13">
        <f t="shared" si="42"/>
        <v>-0.52400000000000002</v>
      </c>
      <c r="I158" s="19">
        <f t="shared" si="43"/>
        <v>0.5</v>
      </c>
      <c r="J158" s="13">
        <f t="shared" si="44"/>
        <v>455.64842806707895</v>
      </c>
      <c r="K158" s="19">
        <f t="shared" si="33"/>
        <v>128.84995757165456</v>
      </c>
      <c r="L158" s="19">
        <v>8</v>
      </c>
      <c r="M158" s="19">
        <f t="shared" si="45"/>
        <v>136.84995757165456</v>
      </c>
      <c r="N158" s="19">
        <f>VLOOKUP(I158,'[1]FS antenna gain'!$A$2:$B$902,2)</f>
        <v>42.468593750000842</v>
      </c>
      <c r="O158" s="19">
        <f>VLOOKUP(G158,'vehicle radar antenna gain'!$A$3:$M$903,9)</f>
        <v>-3.2033333333334006</v>
      </c>
      <c r="P158" s="19">
        <f t="shared" si="34"/>
        <v>-1.2033333333334006</v>
      </c>
      <c r="Q158" s="19">
        <f t="shared" si="35"/>
        <v>3.7966666666665994</v>
      </c>
      <c r="R158" s="4">
        <f t="shared" si="46"/>
        <v>-95.584697154987111</v>
      </c>
      <c r="S158" s="4">
        <f t="shared" si="47"/>
        <v>-90.584697154987111</v>
      </c>
      <c r="T158" s="4">
        <f t="shared" si="36"/>
        <v>5.5846971549871114</v>
      </c>
      <c r="U158" s="4">
        <f t="shared" si="37"/>
        <v>25.584697154987111</v>
      </c>
    </row>
    <row r="159" spans="2:21" x14ac:dyDescent="0.25">
      <c r="B159" s="1">
        <v>150</v>
      </c>
      <c r="C159" s="1">
        <f t="shared" si="38"/>
        <v>8.8356828193832584</v>
      </c>
      <c r="D159" s="1">
        <f t="shared" si="32"/>
        <v>5.3524229074889865E-2</v>
      </c>
      <c r="E159" s="1">
        <f t="shared" si="39"/>
        <v>5.3524229074889872E-2</v>
      </c>
      <c r="F159" s="1">
        <f t="shared" si="40"/>
        <v>3.0637889013288619</v>
      </c>
      <c r="G159" s="18">
        <f t="shared" si="41"/>
        <v>3.1</v>
      </c>
      <c r="H159" s="13">
        <f t="shared" si="42"/>
        <v>-0.52400000000000002</v>
      </c>
      <c r="I159" s="19">
        <f t="shared" si="43"/>
        <v>0.5</v>
      </c>
      <c r="J159" s="13">
        <f t="shared" si="44"/>
        <v>454.64985428349144</v>
      </c>
      <c r="K159" s="19">
        <f t="shared" si="33"/>
        <v>128.83090116931487</v>
      </c>
      <c r="L159" s="19">
        <v>8</v>
      </c>
      <c r="M159" s="19">
        <f t="shared" si="45"/>
        <v>136.83090116931487</v>
      </c>
      <c r="N159" s="19">
        <f>VLOOKUP(I159,'[1]FS antenna gain'!$A$2:$B$902,2)</f>
        <v>42.468593750000842</v>
      </c>
      <c r="O159" s="19">
        <f>VLOOKUP(G159,'vehicle radar antenna gain'!$A$3:$M$903,9)</f>
        <v>-3.2033333333334006</v>
      </c>
      <c r="P159" s="19">
        <f t="shared" si="34"/>
        <v>-1.2033333333334006</v>
      </c>
      <c r="Q159" s="19">
        <f t="shared" si="35"/>
        <v>3.7966666666665994</v>
      </c>
      <c r="R159" s="4">
        <f t="shared" si="46"/>
        <v>-95.565640752647425</v>
      </c>
      <c r="S159" s="4">
        <f t="shared" si="47"/>
        <v>-90.565640752647425</v>
      </c>
      <c r="T159" s="4">
        <f t="shared" si="36"/>
        <v>5.5656407526474254</v>
      </c>
      <c r="U159" s="4">
        <f t="shared" si="37"/>
        <v>25.565640752647425</v>
      </c>
    </row>
    <row r="160" spans="2:21" x14ac:dyDescent="0.25">
      <c r="B160" s="1">
        <v>151</v>
      </c>
      <c r="C160" s="1">
        <f t="shared" si="38"/>
        <v>8.7999999999999989</v>
      </c>
      <c r="D160" s="1">
        <f t="shared" si="32"/>
        <v>5.3642384105960263E-2</v>
      </c>
      <c r="E160" s="1">
        <f t="shared" si="39"/>
        <v>5.3642384105960277E-2</v>
      </c>
      <c r="F160" s="1">
        <f t="shared" si="40"/>
        <v>3.07053930436994</v>
      </c>
      <c r="G160" s="18">
        <f t="shared" si="41"/>
        <v>3.1</v>
      </c>
      <c r="H160" s="13">
        <f t="shared" si="42"/>
        <v>-0.52400000000000002</v>
      </c>
      <c r="I160" s="19">
        <f t="shared" si="43"/>
        <v>0.5</v>
      </c>
      <c r="J160" s="13">
        <f t="shared" si="44"/>
        <v>453.65128678314147</v>
      </c>
      <c r="K160" s="19">
        <f t="shared" si="33"/>
        <v>128.81180298655056</v>
      </c>
      <c r="L160" s="19">
        <v>8</v>
      </c>
      <c r="M160" s="19">
        <f t="shared" si="45"/>
        <v>136.81180298655056</v>
      </c>
      <c r="N160" s="19">
        <f>VLOOKUP(I160,'[1]FS antenna gain'!$A$2:$B$902,2)</f>
        <v>42.468593750000842</v>
      </c>
      <c r="O160" s="19">
        <f>VLOOKUP(G160,'vehicle radar antenna gain'!$A$3:$M$903,9)</f>
        <v>-3.2033333333334006</v>
      </c>
      <c r="P160" s="19">
        <f t="shared" si="34"/>
        <v>-1.2033333333334006</v>
      </c>
      <c r="Q160" s="19">
        <f t="shared" si="35"/>
        <v>3.7966666666665994</v>
      </c>
      <c r="R160" s="4">
        <f t="shared" si="46"/>
        <v>-95.546542569883115</v>
      </c>
      <c r="S160" s="4">
        <f t="shared" si="47"/>
        <v>-90.546542569883115</v>
      </c>
      <c r="T160" s="4">
        <f t="shared" si="36"/>
        <v>5.5465425698831154</v>
      </c>
      <c r="U160" s="4">
        <f t="shared" si="37"/>
        <v>25.546542569883115</v>
      </c>
    </row>
    <row r="161" spans="2:21" x14ac:dyDescent="0.25">
      <c r="B161" s="1">
        <v>152</v>
      </c>
      <c r="C161" s="1">
        <f t="shared" si="38"/>
        <v>8.7641592920353979</v>
      </c>
      <c r="D161" s="1">
        <f t="shared" si="32"/>
        <v>5.3761061946902659E-2</v>
      </c>
      <c r="E161" s="1">
        <f t="shared" si="39"/>
        <v>5.3761061946902659E-2</v>
      </c>
      <c r="F161" s="1">
        <f t="shared" si="40"/>
        <v>3.0773194905599692</v>
      </c>
      <c r="G161" s="18">
        <f t="shared" si="41"/>
        <v>3.1</v>
      </c>
      <c r="H161" s="13">
        <f t="shared" si="42"/>
        <v>-0.52400000000000002</v>
      </c>
      <c r="I161" s="19">
        <f t="shared" si="43"/>
        <v>0.5</v>
      </c>
      <c r="J161" s="13">
        <f t="shared" si="44"/>
        <v>452.65272560761184</v>
      </c>
      <c r="K161" s="19">
        <f t="shared" si="33"/>
        <v>128.79266284028921</v>
      </c>
      <c r="L161" s="19">
        <v>8</v>
      </c>
      <c r="M161" s="19">
        <f t="shared" si="45"/>
        <v>136.79266284028921</v>
      </c>
      <c r="N161" s="19">
        <f>VLOOKUP(I161,'[1]FS antenna gain'!$A$2:$B$902,2)</f>
        <v>42.468593750000842</v>
      </c>
      <c r="O161" s="19">
        <f>VLOOKUP(G161,'vehicle radar antenna gain'!$A$3:$M$903,9)</f>
        <v>-3.2033333333334006</v>
      </c>
      <c r="P161" s="19">
        <f t="shared" si="34"/>
        <v>-1.2033333333334006</v>
      </c>
      <c r="Q161" s="19">
        <f t="shared" si="35"/>
        <v>3.7966666666665994</v>
      </c>
      <c r="R161" s="4">
        <f t="shared" si="46"/>
        <v>-95.527402423621766</v>
      </c>
      <c r="S161" s="4">
        <f t="shared" si="47"/>
        <v>-90.527402423621766</v>
      </c>
      <c r="T161" s="4">
        <f t="shared" si="36"/>
        <v>5.5274024236217656</v>
      </c>
      <c r="U161" s="4">
        <f t="shared" si="37"/>
        <v>25.527402423621766</v>
      </c>
    </row>
    <row r="162" spans="2:21" x14ac:dyDescent="0.25">
      <c r="B162" s="1">
        <v>153</v>
      </c>
      <c r="C162" s="1">
        <f t="shared" si="38"/>
        <v>8.7281596452328145</v>
      </c>
      <c r="D162" s="1">
        <f t="shared" si="32"/>
        <v>5.3880266075388018E-2</v>
      </c>
      <c r="E162" s="1">
        <f t="shared" si="39"/>
        <v>5.3880266075388032E-2</v>
      </c>
      <c r="F162" s="1">
        <f t="shared" si="40"/>
        <v>3.0841296572509109</v>
      </c>
      <c r="G162" s="18">
        <f t="shared" si="41"/>
        <v>3.1</v>
      </c>
      <c r="H162" s="13">
        <f t="shared" si="42"/>
        <v>-0.52400000000000002</v>
      </c>
      <c r="I162" s="19">
        <f t="shared" si="43"/>
        <v>0.5</v>
      </c>
      <c r="J162" s="13">
        <f t="shared" si="44"/>
        <v>451.65417079885356</v>
      </c>
      <c r="K162" s="19">
        <f t="shared" si="33"/>
        <v>128.773480546256</v>
      </c>
      <c r="L162" s="19">
        <v>8</v>
      </c>
      <c r="M162" s="19">
        <f t="shared" si="45"/>
        <v>136.773480546256</v>
      </c>
      <c r="N162" s="19">
        <f>VLOOKUP(I162,'[1]FS antenna gain'!$A$2:$B$902,2)</f>
        <v>42.468593750000842</v>
      </c>
      <c r="O162" s="19">
        <f>VLOOKUP(G162,'vehicle radar antenna gain'!$A$3:$M$903,9)</f>
        <v>-3.2033333333334006</v>
      </c>
      <c r="P162" s="19">
        <f t="shared" si="34"/>
        <v>-1.2033333333334006</v>
      </c>
      <c r="Q162" s="19">
        <f t="shared" si="35"/>
        <v>3.7966666666665994</v>
      </c>
      <c r="R162" s="4">
        <f t="shared" si="46"/>
        <v>-95.508220129588551</v>
      </c>
      <c r="S162" s="4">
        <f t="shared" si="47"/>
        <v>-90.508220129588551</v>
      </c>
      <c r="T162" s="4">
        <f t="shared" si="36"/>
        <v>5.5082201295885511</v>
      </c>
      <c r="U162" s="4">
        <f t="shared" si="37"/>
        <v>25.508220129588551</v>
      </c>
    </row>
    <row r="163" spans="2:21" x14ac:dyDescent="0.25">
      <c r="B163" s="1">
        <v>154</v>
      </c>
      <c r="C163" s="1">
        <f t="shared" si="38"/>
        <v>8.6919999999999984</v>
      </c>
      <c r="D163" s="1">
        <f t="shared" si="32"/>
        <v>5.3999999999999986E-2</v>
      </c>
      <c r="E163" s="1">
        <f t="shared" si="39"/>
        <v>5.3999999999999999E-2</v>
      </c>
      <c r="F163" s="1">
        <f t="shared" si="40"/>
        <v>3.0909700035405017</v>
      </c>
      <c r="G163" s="18">
        <f t="shared" si="41"/>
        <v>3.1</v>
      </c>
      <c r="H163" s="13">
        <f t="shared" si="42"/>
        <v>-0.52400000000000002</v>
      </c>
      <c r="I163" s="19">
        <f t="shared" si="43"/>
        <v>0.5</v>
      </c>
      <c r="J163" s="13">
        <f t="shared" si="44"/>
        <v>450.65562239918853</v>
      </c>
      <c r="K163" s="19">
        <f t="shared" si="33"/>
        <v>128.75425591896311</v>
      </c>
      <c r="L163" s="19">
        <v>8</v>
      </c>
      <c r="M163" s="19">
        <f t="shared" si="45"/>
        <v>136.75425591896311</v>
      </c>
      <c r="N163" s="19">
        <f>VLOOKUP(I163,'[1]FS antenna gain'!$A$2:$B$902,2)</f>
        <v>42.468593750000842</v>
      </c>
      <c r="O163" s="19">
        <f>VLOOKUP(G163,'vehicle radar antenna gain'!$A$3:$M$903,9)</f>
        <v>-3.2033333333334006</v>
      </c>
      <c r="P163" s="19">
        <f t="shared" si="34"/>
        <v>-1.2033333333334006</v>
      </c>
      <c r="Q163" s="19">
        <f t="shared" si="35"/>
        <v>3.7966666666665994</v>
      </c>
      <c r="R163" s="4">
        <f t="shared" si="46"/>
        <v>-95.488995502295666</v>
      </c>
      <c r="S163" s="4">
        <f t="shared" si="47"/>
        <v>-90.488995502295666</v>
      </c>
      <c r="T163" s="4">
        <f t="shared" si="36"/>
        <v>5.4889955022956656</v>
      </c>
      <c r="U163" s="4">
        <f t="shared" si="37"/>
        <v>25.488995502295666</v>
      </c>
    </row>
    <row r="164" spans="2:21" x14ac:dyDescent="0.25">
      <c r="B164" s="1">
        <v>155</v>
      </c>
      <c r="C164" s="1">
        <f t="shared" si="38"/>
        <v>8.6556792873051212</v>
      </c>
      <c r="D164" s="1">
        <f t="shared" si="32"/>
        <v>5.4120267260579051E-2</v>
      </c>
      <c r="E164" s="1">
        <f t="shared" si="39"/>
        <v>5.4120267260579072E-2</v>
      </c>
      <c r="F164" s="1">
        <f t="shared" si="40"/>
        <v>3.0978407302915776</v>
      </c>
      <c r="G164" s="18">
        <f t="shared" si="41"/>
        <v>3.1</v>
      </c>
      <c r="H164" s="13">
        <f t="shared" si="42"/>
        <v>-0.52400000000000002</v>
      </c>
      <c r="I164" s="19">
        <f t="shared" si="43"/>
        <v>0.5</v>
      </c>
      <c r="J164" s="13">
        <f t="shared" si="44"/>
        <v>449.65708045131458</v>
      </c>
      <c r="K164" s="19">
        <f t="shared" si="33"/>
        <v>128.73498877169953</v>
      </c>
      <c r="L164" s="19">
        <v>8</v>
      </c>
      <c r="M164" s="19">
        <f t="shared" si="45"/>
        <v>136.73498877169953</v>
      </c>
      <c r="N164" s="19">
        <f>VLOOKUP(I164,'[1]FS antenna gain'!$A$2:$B$902,2)</f>
        <v>42.468593750000842</v>
      </c>
      <c r="O164" s="19">
        <f>VLOOKUP(G164,'vehicle radar antenna gain'!$A$3:$M$903,9)</f>
        <v>-3.2033333333334006</v>
      </c>
      <c r="P164" s="19">
        <f t="shared" si="34"/>
        <v>-1.2033333333334006</v>
      </c>
      <c r="Q164" s="19">
        <f t="shared" si="35"/>
        <v>3.7966666666665994</v>
      </c>
      <c r="R164" s="4">
        <f t="shared" si="46"/>
        <v>-95.469728355032089</v>
      </c>
      <c r="S164" s="4">
        <f t="shared" si="47"/>
        <v>-90.469728355032089</v>
      </c>
      <c r="T164" s="4">
        <f t="shared" si="36"/>
        <v>5.469728355032089</v>
      </c>
      <c r="U164" s="4">
        <f t="shared" si="37"/>
        <v>25.469728355032089</v>
      </c>
    </row>
    <row r="165" spans="2:21" x14ac:dyDescent="0.25">
      <c r="B165" s="1">
        <v>156</v>
      </c>
      <c r="C165" s="1">
        <f t="shared" si="38"/>
        <v>8.6191964285714278</v>
      </c>
      <c r="D165" s="1">
        <f t="shared" si="32"/>
        <v>5.4241071428571423E-2</v>
      </c>
      <c r="E165" s="1">
        <f t="shared" si="39"/>
        <v>5.424107142857143E-2</v>
      </c>
      <c r="F165" s="1">
        <f t="shared" si="40"/>
        <v>3.1047420401516606</v>
      </c>
      <c r="G165" s="18">
        <f t="shared" si="41"/>
        <v>3.1</v>
      </c>
      <c r="H165" s="13">
        <f t="shared" si="42"/>
        <v>-0.52400000000000002</v>
      </c>
      <c r="I165" s="19">
        <f t="shared" si="43"/>
        <v>0.5</v>
      </c>
      <c r="J165" s="13">
        <f t="shared" si="44"/>
        <v>448.65854499830937</v>
      </c>
      <c r="K165" s="19">
        <f t="shared" si="33"/>
        <v>128.71567891651966</v>
      </c>
      <c r="L165" s="19">
        <v>8</v>
      </c>
      <c r="M165" s="19">
        <f t="shared" si="45"/>
        <v>136.71567891651966</v>
      </c>
      <c r="N165" s="19">
        <f>VLOOKUP(I165,'[1]FS antenna gain'!$A$2:$B$902,2)</f>
        <v>42.468593750000842</v>
      </c>
      <c r="O165" s="19">
        <f>VLOOKUP(G165,'vehicle radar antenna gain'!$A$3:$M$903,9)</f>
        <v>-3.2033333333334006</v>
      </c>
      <c r="P165" s="19">
        <f t="shared" si="34"/>
        <v>-1.2033333333334006</v>
      </c>
      <c r="Q165" s="19">
        <f t="shared" si="35"/>
        <v>3.7966666666665994</v>
      </c>
      <c r="R165" s="4">
        <f t="shared" si="46"/>
        <v>-95.450418499852219</v>
      </c>
      <c r="S165" s="4">
        <f t="shared" si="47"/>
        <v>-90.450418499852219</v>
      </c>
      <c r="T165" s="4">
        <f t="shared" si="36"/>
        <v>5.4504184998522192</v>
      </c>
      <c r="U165" s="4">
        <f t="shared" si="37"/>
        <v>25.450418499852219</v>
      </c>
    </row>
    <row r="166" spans="2:21" x14ac:dyDescent="0.25">
      <c r="B166" s="1">
        <v>157</v>
      </c>
      <c r="C166" s="1">
        <f t="shared" si="38"/>
        <v>8.5825503355704686</v>
      </c>
      <c r="D166" s="1">
        <f t="shared" si="32"/>
        <v>5.4362416107382544E-2</v>
      </c>
      <c r="E166" s="1">
        <f t="shared" si="39"/>
        <v>5.4362416107382558E-2</v>
      </c>
      <c r="F166" s="1">
        <f t="shared" si="40"/>
        <v>3.1116741375728028</v>
      </c>
      <c r="G166" s="18">
        <f t="shared" si="41"/>
        <v>3.1</v>
      </c>
      <c r="H166" s="13">
        <f t="shared" si="42"/>
        <v>-0.52400000000000002</v>
      </c>
      <c r="I166" s="19">
        <f t="shared" si="43"/>
        <v>0.5</v>
      </c>
      <c r="J166" s="13">
        <f t="shared" si="44"/>
        <v>447.66001608363462</v>
      </c>
      <c r="K166" s="19">
        <f t="shared" si="33"/>
        <v>128.69632616423303</v>
      </c>
      <c r="L166" s="19">
        <v>8</v>
      </c>
      <c r="M166" s="19">
        <f t="shared" si="45"/>
        <v>136.69632616423303</v>
      </c>
      <c r="N166" s="19">
        <f>VLOOKUP(I166,'[1]FS antenna gain'!$A$2:$B$902,2)</f>
        <v>42.468593750000842</v>
      </c>
      <c r="O166" s="19">
        <f>VLOOKUP(G166,'vehicle radar antenna gain'!$A$3:$M$903,9)</f>
        <v>-3.2033333333334006</v>
      </c>
      <c r="P166" s="19">
        <f t="shared" si="34"/>
        <v>-1.2033333333334006</v>
      </c>
      <c r="Q166" s="19">
        <f t="shared" si="35"/>
        <v>3.7966666666665994</v>
      </c>
      <c r="R166" s="4">
        <f t="shared" si="46"/>
        <v>-95.431065747565583</v>
      </c>
      <c r="S166" s="4">
        <f t="shared" si="47"/>
        <v>-90.431065747565583</v>
      </c>
      <c r="T166" s="4">
        <f t="shared" si="36"/>
        <v>5.431065747565583</v>
      </c>
      <c r="U166" s="4">
        <f t="shared" si="37"/>
        <v>25.431065747565583</v>
      </c>
    </row>
    <row r="167" spans="2:21" x14ac:dyDescent="0.25">
      <c r="B167" s="1">
        <v>158</v>
      </c>
      <c r="C167" s="1">
        <f t="shared" si="38"/>
        <v>8.5457399103139</v>
      </c>
      <c r="D167" s="1">
        <f t="shared" si="32"/>
        <v>5.4484304932735414E-2</v>
      </c>
      <c r="E167" s="1">
        <f t="shared" si="39"/>
        <v>5.4484304932735435E-2</v>
      </c>
      <c r="F167" s="1">
        <f t="shared" si="40"/>
        <v>3.118637228831699</v>
      </c>
      <c r="G167" s="18">
        <f t="shared" si="41"/>
        <v>3.1</v>
      </c>
      <c r="H167" s="13">
        <f t="shared" si="42"/>
        <v>-0.52400000000000002</v>
      </c>
      <c r="I167" s="19">
        <f t="shared" si="43"/>
        <v>0.5</v>
      </c>
      <c r="J167" s="13">
        <f t="shared" si="44"/>
        <v>446.66149375114037</v>
      </c>
      <c r="K167" s="19">
        <f t="shared" si="33"/>
        <v>128.67693032439291</v>
      </c>
      <c r="L167" s="19">
        <v>8</v>
      </c>
      <c r="M167" s="19">
        <f t="shared" si="45"/>
        <v>136.67693032439291</v>
      </c>
      <c r="N167" s="19">
        <f>VLOOKUP(I167,'[1]FS antenna gain'!$A$2:$B$902,2)</f>
        <v>42.468593750000842</v>
      </c>
      <c r="O167" s="19">
        <f>VLOOKUP(G167,'vehicle radar antenna gain'!$A$3:$M$903,9)</f>
        <v>-3.2033333333334006</v>
      </c>
      <c r="P167" s="19">
        <f t="shared" si="34"/>
        <v>-1.2033333333334006</v>
      </c>
      <c r="Q167" s="19">
        <f t="shared" si="35"/>
        <v>3.7966666666665994</v>
      </c>
      <c r="R167" s="4">
        <f t="shared" si="46"/>
        <v>-95.411669907725468</v>
      </c>
      <c r="S167" s="4">
        <f t="shared" si="47"/>
        <v>-90.411669907725468</v>
      </c>
      <c r="T167" s="4">
        <f t="shared" si="36"/>
        <v>5.411669907725468</v>
      </c>
      <c r="U167" s="4">
        <f t="shared" si="37"/>
        <v>25.411669907725468</v>
      </c>
    </row>
    <row r="168" spans="2:21" x14ac:dyDescent="0.25">
      <c r="B168" s="1">
        <v>159</v>
      </c>
      <c r="C168" s="1">
        <f t="shared" si="38"/>
        <v>8.5087640449438187</v>
      </c>
      <c r="D168" s="1">
        <f t="shared" si="32"/>
        <v>5.4606741573033697E-2</v>
      </c>
      <c r="E168" s="1">
        <f t="shared" si="39"/>
        <v>5.4606741573033718E-2</v>
      </c>
      <c r="F168" s="1">
        <f t="shared" si="40"/>
        <v>3.1256315220500666</v>
      </c>
      <c r="G168" s="18">
        <f t="shared" si="41"/>
        <v>3.1</v>
      </c>
      <c r="H168" s="13">
        <f t="shared" si="42"/>
        <v>-0.52400000000000002</v>
      </c>
      <c r="I168" s="19">
        <f t="shared" si="43"/>
        <v>0.5</v>
      </c>
      <c r="J168" s="13">
        <f t="shared" si="44"/>
        <v>445.66297804506939</v>
      </c>
      <c r="K168" s="19">
        <f t="shared" si="33"/>
        <v>128.65749120528557</v>
      </c>
      <c r="L168" s="19">
        <v>8</v>
      </c>
      <c r="M168" s="19">
        <f t="shared" si="45"/>
        <v>136.65749120528557</v>
      </c>
      <c r="N168" s="19">
        <f>VLOOKUP(I168,'[1]FS antenna gain'!$A$2:$B$902,2)</f>
        <v>42.468593750000842</v>
      </c>
      <c r="O168" s="19">
        <f>VLOOKUP(G168,'vehicle radar antenna gain'!$A$3:$M$903,9)</f>
        <v>-3.2033333333334006</v>
      </c>
      <c r="P168" s="19">
        <f t="shared" si="34"/>
        <v>-1.2033333333334006</v>
      </c>
      <c r="Q168" s="19">
        <f t="shared" si="35"/>
        <v>3.7966666666665994</v>
      </c>
      <c r="R168" s="4">
        <f t="shared" si="46"/>
        <v>-95.392230788618122</v>
      </c>
      <c r="S168" s="4">
        <f t="shared" si="47"/>
        <v>-90.392230788618122</v>
      </c>
      <c r="T168" s="4">
        <f t="shared" si="36"/>
        <v>5.3922307886181216</v>
      </c>
      <c r="U168" s="4">
        <f t="shared" si="37"/>
        <v>25.392230788618122</v>
      </c>
    </row>
    <row r="169" spans="2:21" x14ac:dyDescent="0.25">
      <c r="B169" s="1">
        <v>160</v>
      </c>
      <c r="C169" s="1">
        <f t="shared" si="38"/>
        <v>8.4716216216216207</v>
      </c>
      <c r="D169" s="1">
        <f t="shared" si="32"/>
        <v>5.4729729729729719E-2</v>
      </c>
      <c r="E169" s="1">
        <f t="shared" si="39"/>
        <v>5.4729729729729726E-2</v>
      </c>
      <c r="F169" s="1">
        <f t="shared" si="40"/>
        <v>3.1326572272152999</v>
      </c>
      <c r="G169" s="18">
        <f t="shared" si="41"/>
        <v>3.1</v>
      </c>
      <c r="H169" s="13">
        <f t="shared" si="42"/>
        <v>-0.52400000000000002</v>
      </c>
      <c r="I169" s="19">
        <f t="shared" si="43"/>
        <v>0.5</v>
      </c>
      <c r="J169" s="13">
        <f t="shared" si="44"/>
        <v>444.66446901006157</v>
      </c>
      <c r="K169" s="19">
        <f t="shared" si="33"/>
        <v>128.63800861391854</v>
      </c>
      <c r="L169" s="19">
        <v>8</v>
      </c>
      <c r="M169" s="19">
        <f t="shared" si="45"/>
        <v>136.63800861391854</v>
      </c>
      <c r="N169" s="19">
        <f>VLOOKUP(I169,'[1]FS antenna gain'!$A$2:$B$902,2)</f>
        <v>42.468593750000842</v>
      </c>
      <c r="O169" s="19">
        <f>VLOOKUP(G169,'vehicle radar antenna gain'!$A$3:$M$903,9)</f>
        <v>-3.2033333333334006</v>
      </c>
      <c r="P169" s="19">
        <f t="shared" si="34"/>
        <v>-1.2033333333334006</v>
      </c>
      <c r="Q169" s="19">
        <f t="shared" si="35"/>
        <v>3.7966666666665994</v>
      </c>
      <c r="R169" s="4">
        <f t="shared" si="46"/>
        <v>-95.372748197251099</v>
      </c>
      <c r="S169" s="4">
        <f t="shared" si="47"/>
        <v>-90.372748197251099</v>
      </c>
      <c r="T169" s="4">
        <f t="shared" si="36"/>
        <v>5.3727481972510986</v>
      </c>
      <c r="U169" s="4">
        <f t="shared" si="37"/>
        <v>25.372748197251099</v>
      </c>
    </row>
    <row r="170" spans="2:21" x14ac:dyDescent="0.25">
      <c r="B170" s="1">
        <v>161</v>
      </c>
      <c r="C170" s="1">
        <f t="shared" si="38"/>
        <v>8.4343115124153485</v>
      </c>
      <c r="D170" s="1">
        <f t="shared" si="32"/>
        <v>5.4853273137697507E-2</v>
      </c>
      <c r="E170" s="1">
        <f t="shared" si="39"/>
        <v>5.4853273137697521E-2</v>
      </c>
      <c r="F170" s="1">
        <f t="shared" si="40"/>
        <v>3.1397145562013984</v>
      </c>
      <c r="G170" s="18">
        <f t="shared" si="41"/>
        <v>3.1</v>
      </c>
      <c r="H170" s="13">
        <f t="shared" si="42"/>
        <v>-0.52400000000000002</v>
      </c>
      <c r="I170" s="19">
        <f t="shared" si="43"/>
        <v>0.5</v>
      </c>
      <c r="J170" s="13">
        <f t="shared" si="44"/>
        <v>443.66596669115836</v>
      </c>
      <c r="K170" s="19">
        <f t="shared" si="33"/>
        <v>128.61848235600979</v>
      </c>
      <c r="L170" s="19">
        <v>8</v>
      </c>
      <c r="M170" s="19">
        <f t="shared" si="45"/>
        <v>136.61848235600979</v>
      </c>
      <c r="N170" s="19">
        <f>VLOOKUP(I170,'[1]FS antenna gain'!$A$2:$B$902,2)</f>
        <v>42.468593750000842</v>
      </c>
      <c r="O170" s="19">
        <f>VLOOKUP(G170,'vehicle radar antenna gain'!$A$3:$M$903,9)</f>
        <v>-3.2033333333334006</v>
      </c>
      <c r="P170" s="19">
        <f t="shared" si="34"/>
        <v>-1.2033333333334006</v>
      </c>
      <c r="Q170" s="19">
        <f t="shared" si="35"/>
        <v>3.7966666666665994</v>
      </c>
      <c r="R170" s="4">
        <f t="shared" si="46"/>
        <v>-95.353221939342347</v>
      </c>
      <c r="S170" s="4">
        <f t="shared" si="47"/>
        <v>-90.353221939342347</v>
      </c>
      <c r="T170" s="4">
        <f t="shared" si="36"/>
        <v>5.3532219393423475</v>
      </c>
      <c r="U170" s="4">
        <f t="shared" si="37"/>
        <v>25.353221939342347</v>
      </c>
    </row>
    <row r="171" spans="2:21" x14ac:dyDescent="0.25">
      <c r="B171" s="1">
        <v>162</v>
      </c>
      <c r="C171" s="1">
        <f t="shared" si="38"/>
        <v>8.396832579185519</v>
      </c>
      <c r="D171" s="1">
        <f t="shared" si="32"/>
        <v>5.4977375565610852E-2</v>
      </c>
      <c r="E171" s="1">
        <f t="shared" si="39"/>
        <v>5.4977375565610859E-2</v>
      </c>
      <c r="F171" s="1">
        <f t="shared" si="40"/>
        <v>3.1468037227901857</v>
      </c>
      <c r="G171" s="18">
        <f t="shared" si="41"/>
        <v>3.1</v>
      </c>
      <c r="H171" s="13">
        <f t="shared" si="42"/>
        <v>-0.52400000000000002</v>
      </c>
      <c r="I171" s="19">
        <f t="shared" si="43"/>
        <v>0.5</v>
      </c>
      <c r="J171" s="13">
        <f t="shared" si="44"/>
        <v>442.66747113380711</v>
      </c>
      <c r="K171" s="19">
        <f t="shared" si="33"/>
        <v>128.59891223597583</v>
      </c>
      <c r="L171" s="19">
        <v>8</v>
      </c>
      <c r="M171" s="19">
        <f t="shared" si="45"/>
        <v>136.59891223597583</v>
      </c>
      <c r="N171" s="19">
        <f>VLOOKUP(I171,'[1]FS antenna gain'!$A$2:$B$902,2)</f>
        <v>42.468593750000842</v>
      </c>
      <c r="O171" s="19">
        <f>VLOOKUP(G171,'vehicle radar antenna gain'!$A$3:$M$903,9)</f>
        <v>-3.2033333333334006</v>
      </c>
      <c r="P171" s="19">
        <f t="shared" si="34"/>
        <v>-1.2033333333334006</v>
      </c>
      <c r="Q171" s="19">
        <f t="shared" si="35"/>
        <v>3.7966666666665994</v>
      </c>
      <c r="R171" s="4">
        <f t="shared" si="46"/>
        <v>-95.333651819308386</v>
      </c>
      <c r="S171" s="4">
        <f t="shared" si="47"/>
        <v>-90.333651819308386</v>
      </c>
      <c r="T171" s="4">
        <f t="shared" si="36"/>
        <v>5.3336518193083862</v>
      </c>
      <c r="U171" s="4">
        <f t="shared" si="37"/>
        <v>25.333651819308386</v>
      </c>
    </row>
    <row r="172" spans="2:21" x14ac:dyDescent="0.25">
      <c r="B172" s="1">
        <v>163</v>
      </c>
      <c r="C172" s="1">
        <f t="shared" si="38"/>
        <v>8.3591836734693867</v>
      </c>
      <c r="D172" s="1">
        <f t="shared" si="32"/>
        <v>5.5102040816326525E-2</v>
      </c>
      <c r="E172" s="1">
        <f t="shared" si="39"/>
        <v>5.5102040816326525E-2</v>
      </c>
      <c r="F172" s="1">
        <f t="shared" si="40"/>
        <v>3.1539249426928055</v>
      </c>
      <c r="G172" s="18">
        <f t="shared" si="41"/>
        <v>3.2</v>
      </c>
      <c r="H172" s="13">
        <f t="shared" si="42"/>
        <v>-0.42399999999999993</v>
      </c>
      <c r="I172" s="19">
        <f t="shared" si="43"/>
        <v>0.4</v>
      </c>
      <c r="J172" s="13">
        <f t="shared" si="44"/>
        <v>441.66898238386625</v>
      </c>
      <c r="K172" s="19">
        <f t="shared" si="33"/>
        <v>128.57929805692044</v>
      </c>
      <c r="L172" s="19">
        <v>8</v>
      </c>
      <c r="M172" s="19">
        <f t="shared" si="45"/>
        <v>136.57929805692044</v>
      </c>
      <c r="N172" s="19">
        <f>VLOOKUP(I172,'[1]FS antenna gain'!$A$2:$B$902,2)</f>
        <v>43.019899999998138</v>
      </c>
      <c r="O172" s="19">
        <f>VLOOKUP(G172,'vehicle radar antenna gain'!$A$3:$M$903,9)</f>
        <v>-3.4133333333332985</v>
      </c>
      <c r="P172" s="19">
        <f t="shared" si="34"/>
        <v>-1.4133333333332985</v>
      </c>
      <c r="Q172" s="19">
        <f t="shared" si="35"/>
        <v>3.5866666666667015</v>
      </c>
      <c r="R172" s="4">
        <f t="shared" si="46"/>
        <v>-94.972731390255603</v>
      </c>
      <c r="S172" s="4">
        <f t="shared" si="47"/>
        <v>-89.972731390255603</v>
      </c>
      <c r="T172" s="4">
        <f t="shared" si="36"/>
        <v>4.9727313902556034</v>
      </c>
      <c r="U172" s="4">
        <f t="shared" si="37"/>
        <v>24.972731390255603</v>
      </c>
    </row>
    <row r="173" spans="2:21" x14ac:dyDescent="0.25">
      <c r="B173" s="1">
        <v>164</v>
      </c>
      <c r="C173" s="1">
        <f t="shared" si="38"/>
        <v>8.3213636363636354</v>
      </c>
      <c r="D173" s="1">
        <f t="shared" si="32"/>
        <v>5.5227272727272722E-2</v>
      </c>
      <c r="E173" s="1">
        <f t="shared" si="39"/>
        <v>5.5227272727272729E-2</v>
      </c>
      <c r="F173" s="1">
        <f t="shared" si="40"/>
        <v>3.1610784335715141</v>
      </c>
      <c r="G173" s="18">
        <f t="shared" si="41"/>
        <v>3.2</v>
      </c>
      <c r="H173" s="13">
        <f t="shared" si="42"/>
        <v>-0.42399999999999993</v>
      </c>
      <c r="I173" s="19">
        <f t="shared" si="43"/>
        <v>0.4</v>
      </c>
      <c r="J173" s="13">
        <f t="shared" si="44"/>
        <v>440.67050048760916</v>
      </c>
      <c r="K173" s="19">
        <f t="shared" si="33"/>
        <v>128.55963962062259</v>
      </c>
      <c r="L173" s="19">
        <v>8</v>
      </c>
      <c r="M173" s="19">
        <f t="shared" si="45"/>
        <v>136.55963962062259</v>
      </c>
      <c r="N173" s="19">
        <f>VLOOKUP(I173,'[1]FS antenna gain'!$A$2:$B$902,2)</f>
        <v>43.019899999998138</v>
      </c>
      <c r="O173" s="19">
        <f>VLOOKUP(G173,'vehicle radar antenna gain'!$A$3:$M$903,9)</f>
        <v>-3.4133333333332985</v>
      </c>
      <c r="P173" s="19">
        <f t="shared" si="34"/>
        <v>-1.4133333333332985</v>
      </c>
      <c r="Q173" s="19">
        <f t="shared" si="35"/>
        <v>3.5866666666667015</v>
      </c>
      <c r="R173" s="4">
        <f t="shared" si="46"/>
        <v>-94.953072953957758</v>
      </c>
      <c r="S173" s="4">
        <f t="shared" si="47"/>
        <v>-89.953072953957758</v>
      </c>
      <c r="T173" s="4">
        <f t="shared" si="36"/>
        <v>4.9530729539577578</v>
      </c>
      <c r="U173" s="4">
        <f t="shared" si="37"/>
        <v>24.953072953957758</v>
      </c>
    </row>
    <row r="174" spans="2:21" x14ac:dyDescent="0.25">
      <c r="B174" s="1">
        <v>165</v>
      </c>
      <c r="C174" s="1">
        <f t="shared" si="38"/>
        <v>8.2833712984054664</v>
      </c>
      <c r="D174" s="1">
        <f t="shared" si="32"/>
        <v>5.5353075170842821E-2</v>
      </c>
      <c r="E174" s="1">
        <f t="shared" si="39"/>
        <v>5.5353075170842828E-2</v>
      </c>
      <c r="F174" s="1">
        <f t="shared" si="40"/>
        <v>3.1682644150617683</v>
      </c>
      <c r="G174" s="18">
        <f t="shared" si="41"/>
        <v>3.2</v>
      </c>
      <c r="H174" s="13">
        <f t="shared" si="42"/>
        <v>-0.42399999999999993</v>
      </c>
      <c r="I174" s="19">
        <f t="shared" si="43"/>
        <v>0.4</v>
      </c>
      <c r="J174" s="13">
        <f t="shared" si="44"/>
        <v>439.67202549172947</v>
      </c>
      <c r="K174" s="19">
        <f t="shared" si="33"/>
        <v>128.53993672752489</v>
      </c>
      <c r="L174" s="19">
        <v>8</v>
      </c>
      <c r="M174" s="19">
        <f t="shared" si="45"/>
        <v>136.53993672752489</v>
      </c>
      <c r="N174" s="19">
        <f>VLOOKUP(I174,'[1]FS antenna gain'!$A$2:$B$902,2)</f>
        <v>43.019899999998138</v>
      </c>
      <c r="O174" s="19">
        <f>VLOOKUP(G174,'vehicle radar antenna gain'!$A$3:$M$903,9)</f>
        <v>-3.4133333333332985</v>
      </c>
      <c r="P174" s="19">
        <f t="shared" si="34"/>
        <v>-1.4133333333332985</v>
      </c>
      <c r="Q174" s="19">
        <f t="shared" si="35"/>
        <v>3.5866666666667015</v>
      </c>
      <c r="R174" s="4">
        <f t="shared" si="46"/>
        <v>-94.933370060860057</v>
      </c>
      <c r="S174" s="4">
        <f t="shared" si="47"/>
        <v>-89.933370060860057</v>
      </c>
      <c r="T174" s="4">
        <f t="shared" si="36"/>
        <v>4.9333700608600566</v>
      </c>
      <c r="U174" s="4">
        <f t="shared" si="37"/>
        <v>24.933370060860057</v>
      </c>
    </row>
    <row r="175" spans="2:21" x14ac:dyDescent="0.25">
      <c r="B175" s="1">
        <v>166</v>
      </c>
      <c r="C175" s="1">
        <f t="shared" si="38"/>
        <v>8.2452054794520535</v>
      </c>
      <c r="D175" s="1">
        <f t="shared" si="32"/>
        <v>5.5479452054794508E-2</v>
      </c>
      <c r="E175" s="1">
        <f t="shared" si="39"/>
        <v>5.5479452054794522E-2</v>
      </c>
      <c r="F175" s="1">
        <f t="shared" si="40"/>
        <v>3.1754831087946123</v>
      </c>
      <c r="G175" s="18">
        <f t="shared" si="41"/>
        <v>3.2</v>
      </c>
      <c r="H175" s="13">
        <f t="shared" si="42"/>
        <v>-0.42399999999999993</v>
      </c>
      <c r="I175" s="19">
        <f t="shared" si="43"/>
        <v>0.4</v>
      </c>
      <c r="J175" s="13">
        <f t="shared" si="44"/>
        <v>438.67355744334532</v>
      </c>
      <c r="K175" s="19">
        <f t="shared" si="33"/>
        <v>128.52018917672132</v>
      </c>
      <c r="L175" s="19">
        <v>8</v>
      </c>
      <c r="M175" s="19">
        <f t="shared" si="45"/>
        <v>136.52018917672132</v>
      </c>
      <c r="N175" s="19">
        <f>VLOOKUP(I175,'[1]FS antenna gain'!$A$2:$B$902,2)</f>
        <v>43.019899999998138</v>
      </c>
      <c r="O175" s="19">
        <f>VLOOKUP(G175,'vehicle radar antenna gain'!$A$3:$M$903,9)</f>
        <v>-3.4133333333332985</v>
      </c>
      <c r="P175" s="19">
        <f t="shared" si="34"/>
        <v>-1.4133333333332985</v>
      </c>
      <c r="Q175" s="19">
        <f t="shared" si="35"/>
        <v>3.5866666666667015</v>
      </c>
      <c r="R175" s="4">
        <f t="shared" si="46"/>
        <v>-94.913622510056484</v>
      </c>
      <c r="S175" s="4">
        <f t="shared" si="47"/>
        <v>-89.913622510056484</v>
      </c>
      <c r="T175" s="4">
        <f t="shared" si="36"/>
        <v>4.9136225100564843</v>
      </c>
      <c r="U175" s="4">
        <f t="shared" si="37"/>
        <v>24.913622510056484</v>
      </c>
    </row>
    <row r="176" spans="2:21" x14ac:dyDescent="0.25">
      <c r="B176" s="1">
        <v>167</v>
      </c>
      <c r="C176" s="1">
        <f t="shared" si="38"/>
        <v>8.2068649885583511</v>
      </c>
      <c r="D176" s="1">
        <f t="shared" si="32"/>
        <v>5.5606407322654448E-2</v>
      </c>
      <c r="E176" s="1">
        <f t="shared" si="39"/>
        <v>5.5606407322654469E-2</v>
      </c>
      <c r="F176" s="1">
        <f t="shared" si="40"/>
        <v>3.1827347384193709</v>
      </c>
      <c r="G176" s="18">
        <f t="shared" si="41"/>
        <v>3.2</v>
      </c>
      <c r="H176" s="13">
        <f t="shared" si="42"/>
        <v>-0.42399999999999993</v>
      </c>
      <c r="I176" s="19">
        <f t="shared" si="43"/>
        <v>0.4</v>
      </c>
      <c r="J176" s="13">
        <f t="shared" si="44"/>
        <v>437.6750963900048</v>
      </c>
      <c r="K176" s="19">
        <f t="shared" si="33"/>
        <v>128.50039676594537</v>
      </c>
      <c r="L176" s="19">
        <v>8</v>
      </c>
      <c r="M176" s="19">
        <f t="shared" si="45"/>
        <v>136.50039676594537</v>
      </c>
      <c r="N176" s="19">
        <f>VLOOKUP(I176,'[1]FS antenna gain'!$A$2:$B$902,2)</f>
        <v>43.019899999998138</v>
      </c>
      <c r="O176" s="19">
        <f>VLOOKUP(G176,'vehicle radar antenna gain'!$A$3:$M$903,9)</f>
        <v>-3.4133333333332985</v>
      </c>
      <c r="P176" s="19">
        <f t="shared" si="34"/>
        <v>-1.4133333333332985</v>
      </c>
      <c r="Q176" s="19">
        <f t="shared" si="35"/>
        <v>3.5866666666667015</v>
      </c>
      <c r="R176" s="4">
        <f t="shared" si="46"/>
        <v>-94.893830099280535</v>
      </c>
      <c r="S176" s="4">
        <f t="shared" si="47"/>
        <v>-89.893830099280535</v>
      </c>
      <c r="T176" s="4">
        <f t="shared" si="36"/>
        <v>4.8938300992805353</v>
      </c>
      <c r="U176" s="4">
        <f t="shared" si="37"/>
        <v>24.893830099280535</v>
      </c>
    </row>
    <row r="177" spans="2:21" x14ac:dyDescent="0.25">
      <c r="B177" s="1">
        <v>168</v>
      </c>
      <c r="C177" s="1">
        <f t="shared" si="38"/>
        <v>8.1683486238532108</v>
      </c>
      <c r="D177" s="1">
        <f t="shared" si="32"/>
        <v>5.5733944954128437E-2</v>
      </c>
      <c r="E177" s="1">
        <f t="shared" si="39"/>
        <v>5.5733944954128437E-2</v>
      </c>
      <c r="F177" s="1">
        <f t="shared" si="40"/>
        <v>3.1900195296266523</v>
      </c>
      <c r="G177" s="18">
        <f t="shared" si="41"/>
        <v>3.2</v>
      </c>
      <c r="H177" s="13">
        <f t="shared" si="42"/>
        <v>-0.42399999999999993</v>
      </c>
      <c r="I177" s="19">
        <f t="shared" si="43"/>
        <v>0.4</v>
      </c>
      <c r="J177" s="13">
        <f t="shared" si="44"/>
        <v>436.67664237969041</v>
      </c>
      <c r="K177" s="19">
        <f t="shared" si="33"/>
        <v>128.48055929155737</v>
      </c>
      <c r="L177" s="19">
        <v>8</v>
      </c>
      <c r="M177" s="19">
        <f t="shared" si="45"/>
        <v>136.48055929155737</v>
      </c>
      <c r="N177" s="19">
        <f>VLOOKUP(I177,'[1]FS antenna gain'!$A$2:$B$902,2)</f>
        <v>43.019899999998138</v>
      </c>
      <c r="O177" s="19">
        <f>VLOOKUP(G177,'vehicle radar antenna gain'!$A$3:$M$903,9)</f>
        <v>-3.4133333333332985</v>
      </c>
      <c r="P177" s="19">
        <f t="shared" si="34"/>
        <v>-1.4133333333332985</v>
      </c>
      <c r="Q177" s="19">
        <f t="shared" si="35"/>
        <v>3.5866666666667015</v>
      </c>
      <c r="R177" s="4">
        <f t="shared" si="46"/>
        <v>-94.873992624892537</v>
      </c>
      <c r="S177" s="4">
        <f t="shared" si="47"/>
        <v>-89.873992624892537</v>
      </c>
      <c r="T177" s="4">
        <f t="shared" si="36"/>
        <v>4.8739926248925372</v>
      </c>
      <c r="U177" s="4">
        <f t="shared" si="37"/>
        <v>24.873992624892537</v>
      </c>
    </row>
    <row r="178" spans="2:21" x14ac:dyDescent="0.25">
      <c r="B178" s="1">
        <v>169</v>
      </c>
      <c r="C178" s="1">
        <f t="shared" si="38"/>
        <v>8.1296551724137931</v>
      </c>
      <c r="D178" s="1">
        <f t="shared" si="32"/>
        <v>5.5862068965517243E-2</v>
      </c>
      <c r="E178" s="1">
        <f t="shared" si="39"/>
        <v>5.586206896551725E-2</v>
      </c>
      <c r="F178" s="1">
        <f t="shared" si="40"/>
        <v>3.1973377101716625</v>
      </c>
      <c r="G178" s="18">
        <f t="shared" si="41"/>
        <v>3.2</v>
      </c>
      <c r="H178" s="13">
        <f t="shared" si="42"/>
        <v>-0.42399999999999993</v>
      </c>
      <c r="I178" s="19">
        <f t="shared" si="43"/>
        <v>0.4</v>
      </c>
      <c r="J178" s="13">
        <f t="shared" si="44"/>
        <v>435.67819546082399</v>
      </c>
      <c r="K178" s="19">
        <f t="shared" si="33"/>
        <v>128.46067654853255</v>
      </c>
      <c r="L178" s="19">
        <v>8</v>
      </c>
      <c r="M178" s="19">
        <f t="shared" si="45"/>
        <v>136.46067654853255</v>
      </c>
      <c r="N178" s="19">
        <f>VLOOKUP(I178,'[1]FS antenna gain'!$A$2:$B$902,2)</f>
        <v>43.019899999998138</v>
      </c>
      <c r="O178" s="19">
        <f>VLOOKUP(G178,'vehicle radar antenna gain'!$A$3:$M$903,9)</f>
        <v>-3.4133333333332985</v>
      </c>
      <c r="P178" s="19">
        <f t="shared" si="34"/>
        <v>-1.4133333333332985</v>
      </c>
      <c r="Q178" s="19">
        <f t="shared" si="35"/>
        <v>3.5866666666667015</v>
      </c>
      <c r="R178" s="4">
        <f t="shared" si="46"/>
        <v>-94.854109881867714</v>
      </c>
      <c r="S178" s="4">
        <f t="shared" si="47"/>
        <v>-89.854109881867714</v>
      </c>
      <c r="T178" s="4">
        <f t="shared" si="36"/>
        <v>4.8541098818677142</v>
      </c>
      <c r="U178" s="4">
        <f t="shared" si="37"/>
        <v>24.854109881867714</v>
      </c>
    </row>
    <row r="179" spans="2:21" x14ac:dyDescent="0.25">
      <c r="B179" s="1">
        <v>170</v>
      </c>
      <c r="C179" s="1">
        <f t="shared" si="38"/>
        <v>8.0907834101382488</v>
      </c>
      <c r="D179" s="1">
        <f t="shared" si="32"/>
        <v>5.5990783410138245E-2</v>
      </c>
      <c r="E179" s="1">
        <f t="shared" si="39"/>
        <v>5.5990783410138245E-2</v>
      </c>
      <c r="F179" s="1">
        <f t="shared" si="40"/>
        <v>3.2046895098978476</v>
      </c>
      <c r="G179" s="18">
        <f t="shared" si="41"/>
        <v>3.2</v>
      </c>
      <c r="H179" s="13">
        <f t="shared" si="42"/>
        <v>-0.42399999999999993</v>
      </c>
      <c r="I179" s="19">
        <f t="shared" si="43"/>
        <v>0.4</v>
      </c>
      <c r="J179" s="13">
        <f t="shared" si="44"/>
        <v>434.67975568227234</v>
      </c>
      <c r="K179" s="19">
        <f t="shared" si="33"/>
        <v>128.44074833044812</v>
      </c>
      <c r="L179" s="19">
        <v>8</v>
      </c>
      <c r="M179" s="19">
        <f t="shared" si="45"/>
        <v>136.44074833044812</v>
      </c>
      <c r="N179" s="19">
        <f>VLOOKUP(I179,'[1]FS antenna gain'!$A$2:$B$902,2)</f>
        <v>43.019899999998138</v>
      </c>
      <c r="O179" s="19">
        <f>VLOOKUP(G179,'vehicle radar antenna gain'!$A$3:$M$903,9)</f>
        <v>-3.4133333333332985</v>
      </c>
      <c r="P179" s="19">
        <f t="shared" si="34"/>
        <v>-1.4133333333332985</v>
      </c>
      <c r="Q179" s="19">
        <f t="shared" si="35"/>
        <v>3.5866666666667015</v>
      </c>
      <c r="R179" s="4">
        <f t="shared" si="46"/>
        <v>-94.834181663783284</v>
      </c>
      <c r="S179" s="4">
        <f t="shared" si="47"/>
        <v>-89.834181663783284</v>
      </c>
      <c r="T179" s="4">
        <f t="shared" si="36"/>
        <v>4.8341816637832835</v>
      </c>
      <c r="U179" s="4">
        <f t="shared" si="37"/>
        <v>24.834181663783284</v>
      </c>
    </row>
    <row r="180" spans="2:21" x14ac:dyDescent="0.25">
      <c r="B180" s="1">
        <v>171</v>
      </c>
      <c r="C180" s="1">
        <f t="shared" si="38"/>
        <v>8.0517321016166274</v>
      </c>
      <c r="D180" s="1">
        <f t="shared" si="32"/>
        <v>5.612009237875288E-2</v>
      </c>
      <c r="E180" s="1">
        <f t="shared" si="39"/>
        <v>5.6120092378752887E-2</v>
      </c>
      <c r="F180" s="1">
        <f t="shared" si="40"/>
        <v>3.2120751607608562</v>
      </c>
      <c r="G180" s="18">
        <f t="shared" si="41"/>
        <v>3.2</v>
      </c>
      <c r="H180" s="13">
        <f t="shared" si="42"/>
        <v>-0.42399999999999993</v>
      </c>
      <c r="I180" s="19">
        <f t="shared" si="43"/>
        <v>0.4</v>
      </c>
      <c r="J180" s="13">
        <f t="shared" si="44"/>
        <v>433.68132309335158</v>
      </c>
      <c r="K180" s="19">
        <f t="shared" si="33"/>
        <v>128.42077442947067</v>
      </c>
      <c r="L180" s="19">
        <v>8</v>
      </c>
      <c r="M180" s="19">
        <f t="shared" si="45"/>
        <v>136.42077442947067</v>
      </c>
      <c r="N180" s="19">
        <f>VLOOKUP(I180,'[1]FS antenna gain'!$A$2:$B$902,2)</f>
        <v>43.019899999998138</v>
      </c>
      <c r="O180" s="19">
        <f>VLOOKUP(G180,'vehicle radar antenna gain'!$A$3:$M$903,9)</f>
        <v>-3.4133333333332985</v>
      </c>
      <c r="P180" s="19">
        <f t="shared" si="34"/>
        <v>-1.4133333333332985</v>
      </c>
      <c r="Q180" s="19">
        <f t="shared" si="35"/>
        <v>3.5866666666667015</v>
      </c>
      <c r="R180" s="4">
        <f t="shared" si="46"/>
        <v>-94.814207762805836</v>
      </c>
      <c r="S180" s="4">
        <f t="shared" si="47"/>
        <v>-89.814207762805836</v>
      </c>
      <c r="T180" s="4">
        <f t="shared" si="36"/>
        <v>4.814207762805836</v>
      </c>
      <c r="U180" s="4">
        <f t="shared" si="37"/>
        <v>24.814207762805836</v>
      </c>
    </row>
    <row r="181" spans="2:21" x14ac:dyDescent="0.25">
      <c r="B181" s="1">
        <v>172</v>
      </c>
      <c r="C181" s="1">
        <f t="shared" si="38"/>
        <v>8.0124999999999993</v>
      </c>
      <c r="D181" s="1">
        <f t="shared" si="32"/>
        <v>5.6249999999999994E-2</v>
      </c>
      <c r="E181" s="1">
        <f t="shared" si="39"/>
        <v>5.6250000000000001E-2</v>
      </c>
      <c r="F181" s="1">
        <f t="shared" si="40"/>
        <v>3.2194948968528294</v>
      </c>
      <c r="G181" s="18">
        <f t="shared" si="41"/>
        <v>3.2</v>
      </c>
      <c r="H181" s="13">
        <f t="shared" si="42"/>
        <v>-0.42399999999999993</v>
      </c>
      <c r="I181" s="19">
        <f t="shared" si="43"/>
        <v>0.4</v>
      </c>
      <c r="J181" s="13">
        <f t="shared" si="44"/>
        <v>432.68289774383271</v>
      </c>
      <c r="K181" s="19">
        <f t="shared" si="33"/>
        <v>128.40075463634355</v>
      </c>
      <c r="L181" s="19">
        <v>8</v>
      </c>
      <c r="M181" s="19">
        <f t="shared" si="45"/>
        <v>136.40075463634355</v>
      </c>
      <c r="N181" s="19">
        <f>VLOOKUP(I181,'[1]FS antenna gain'!$A$2:$B$902,2)</f>
        <v>43.019899999998138</v>
      </c>
      <c r="O181" s="19">
        <f>VLOOKUP(G181,'vehicle radar antenna gain'!$A$3:$M$903,9)</f>
        <v>-3.4133333333332985</v>
      </c>
      <c r="P181" s="19">
        <f t="shared" si="34"/>
        <v>-1.4133333333332985</v>
      </c>
      <c r="Q181" s="19">
        <f t="shared" si="35"/>
        <v>3.5866666666667015</v>
      </c>
      <c r="R181" s="4">
        <f t="shared" si="46"/>
        <v>-94.794187969678717</v>
      </c>
      <c r="S181" s="4">
        <f t="shared" si="47"/>
        <v>-89.794187969678717</v>
      </c>
      <c r="T181" s="4">
        <f t="shared" si="36"/>
        <v>4.7941879696787169</v>
      </c>
      <c r="U181" s="4">
        <f t="shared" si="37"/>
        <v>24.794187969678717</v>
      </c>
    </row>
    <row r="182" spans="2:21" x14ac:dyDescent="0.25">
      <c r="B182" s="1">
        <v>173</v>
      </c>
      <c r="C182" s="1">
        <f t="shared" si="38"/>
        <v>7.9730858468677486</v>
      </c>
      <c r="D182" s="1">
        <f t="shared" si="32"/>
        <v>5.6380510440835259E-2</v>
      </c>
      <c r="E182" s="1">
        <f t="shared" si="39"/>
        <v>5.6380510440835273E-2</v>
      </c>
      <c r="F182" s="1">
        <f t="shared" si="40"/>
        <v>3.2269489544270313</v>
      </c>
      <c r="G182" s="18">
        <f t="shared" si="41"/>
        <v>3.2</v>
      </c>
      <c r="H182" s="13">
        <f t="shared" si="42"/>
        <v>-0.42399999999999993</v>
      </c>
      <c r="I182" s="19">
        <f t="shared" si="43"/>
        <v>0.4</v>
      </c>
      <c r="J182" s="13">
        <f t="shared" si="44"/>
        <v>431.68447968394696</v>
      </c>
      <c r="K182" s="19">
        <f t="shared" si="33"/>
        <v>128.3806887403735</v>
      </c>
      <c r="L182" s="19">
        <v>8</v>
      </c>
      <c r="M182" s="19">
        <f t="shared" si="45"/>
        <v>136.3806887403735</v>
      </c>
      <c r="N182" s="19">
        <f>VLOOKUP(I182,'[1]FS antenna gain'!$A$2:$B$902,2)</f>
        <v>43.019899999998138</v>
      </c>
      <c r="O182" s="19">
        <f>VLOOKUP(G182,'vehicle radar antenna gain'!$A$3:$M$903,9)</f>
        <v>-3.4133333333332985</v>
      </c>
      <c r="P182" s="19">
        <f t="shared" si="34"/>
        <v>-1.4133333333332985</v>
      </c>
      <c r="Q182" s="19">
        <f t="shared" si="35"/>
        <v>3.5866666666667015</v>
      </c>
      <c r="R182" s="4">
        <f t="shared" si="46"/>
        <v>-94.774122073708668</v>
      </c>
      <c r="S182" s="4">
        <f t="shared" si="47"/>
        <v>-89.774122073708668</v>
      </c>
      <c r="T182" s="4">
        <f t="shared" si="36"/>
        <v>4.7741220737086678</v>
      </c>
      <c r="U182" s="4">
        <f t="shared" si="37"/>
        <v>24.774122073708668</v>
      </c>
    </row>
    <row r="183" spans="2:21" x14ac:dyDescent="0.25">
      <c r="B183" s="1">
        <v>174</v>
      </c>
      <c r="C183" s="1">
        <f t="shared" si="38"/>
        <v>7.9334883720930227</v>
      </c>
      <c r="D183" s="1">
        <f t="shared" si="32"/>
        <v>5.6511627906976739E-2</v>
      </c>
      <c r="E183" s="1">
        <f t="shared" si="39"/>
        <v>5.6511627906976745E-2</v>
      </c>
      <c r="F183" s="1">
        <f t="shared" si="40"/>
        <v>3.2344375719228213</v>
      </c>
      <c r="G183" s="18">
        <f t="shared" si="41"/>
        <v>3.2</v>
      </c>
      <c r="H183" s="13">
        <f t="shared" si="42"/>
        <v>-0.42399999999999993</v>
      </c>
      <c r="I183" s="19">
        <f t="shared" si="43"/>
        <v>0.4</v>
      </c>
      <c r="J183" s="13">
        <f t="shared" si="44"/>
        <v>430.68606896439076</v>
      </c>
      <c r="K183" s="19">
        <f t="shared" si="33"/>
        <v>128.36057652941787</v>
      </c>
      <c r="L183" s="19">
        <v>8</v>
      </c>
      <c r="M183" s="19">
        <f t="shared" si="45"/>
        <v>136.36057652941787</v>
      </c>
      <c r="N183" s="19">
        <f>VLOOKUP(I183,'[1]FS antenna gain'!$A$2:$B$902,2)</f>
        <v>43.019899999998138</v>
      </c>
      <c r="O183" s="19">
        <f>VLOOKUP(G183,'vehicle radar antenna gain'!$A$3:$M$903,9)</f>
        <v>-3.4133333333332985</v>
      </c>
      <c r="P183" s="19">
        <f t="shared" si="34"/>
        <v>-1.4133333333332985</v>
      </c>
      <c r="Q183" s="19">
        <f t="shared" si="35"/>
        <v>3.5866666666667015</v>
      </c>
      <c r="R183" s="4">
        <f t="shared" si="46"/>
        <v>-94.754009862753037</v>
      </c>
      <c r="S183" s="4">
        <f t="shared" si="47"/>
        <v>-89.754009862753037</v>
      </c>
      <c r="T183" s="4">
        <f t="shared" si="36"/>
        <v>4.7540098627530369</v>
      </c>
      <c r="U183" s="4">
        <f t="shared" si="37"/>
        <v>24.754009862753037</v>
      </c>
    </row>
    <row r="184" spans="2:21" x14ac:dyDescent="0.25">
      <c r="B184" s="1">
        <v>175</v>
      </c>
      <c r="C184" s="1">
        <f t="shared" si="38"/>
        <v>7.893706293706293</v>
      </c>
      <c r="D184" s="1">
        <f t="shared" si="32"/>
        <v>5.6643356643356638E-2</v>
      </c>
      <c r="E184" s="1">
        <f t="shared" si="39"/>
        <v>5.6643356643356638E-2</v>
      </c>
      <c r="F184" s="1">
        <f t="shared" si="40"/>
        <v>3.2419609899909676</v>
      </c>
      <c r="G184" s="18">
        <f t="shared" si="41"/>
        <v>3.2</v>
      </c>
      <c r="H184" s="13">
        <f t="shared" si="42"/>
        <v>-0.42399999999999993</v>
      </c>
      <c r="I184" s="19">
        <f t="shared" si="43"/>
        <v>0.4</v>
      </c>
      <c r="J184" s="13">
        <f t="shared" si="44"/>
        <v>429.68766563633176</v>
      </c>
      <c r="K184" s="19">
        <f t="shared" si="33"/>
        <v>128.34041778987103</v>
      </c>
      <c r="L184" s="19">
        <v>8</v>
      </c>
      <c r="M184" s="19">
        <f t="shared" si="45"/>
        <v>136.34041778987103</v>
      </c>
      <c r="N184" s="19">
        <f>VLOOKUP(I184,'[1]FS antenna gain'!$A$2:$B$902,2)</f>
        <v>43.019899999998138</v>
      </c>
      <c r="O184" s="19">
        <f>VLOOKUP(G184,'vehicle radar antenna gain'!$A$3:$M$903,9)</f>
        <v>-3.4133333333332985</v>
      </c>
      <c r="P184" s="19">
        <f t="shared" si="34"/>
        <v>-1.4133333333332985</v>
      </c>
      <c r="Q184" s="19">
        <f t="shared" si="35"/>
        <v>3.5866666666667015</v>
      </c>
      <c r="R184" s="4">
        <f t="shared" si="46"/>
        <v>-94.733851123206193</v>
      </c>
      <c r="S184" s="4">
        <f t="shared" si="47"/>
        <v>-89.733851123206193</v>
      </c>
      <c r="T184" s="4">
        <f t="shared" si="36"/>
        <v>4.7338511232061933</v>
      </c>
      <c r="U184" s="4">
        <f t="shared" si="37"/>
        <v>24.733851123206193</v>
      </c>
    </row>
    <row r="185" spans="2:21" x14ac:dyDescent="0.25">
      <c r="B185" s="1">
        <v>176</v>
      </c>
      <c r="C185" s="1">
        <f t="shared" si="38"/>
        <v>7.8537383177570081</v>
      </c>
      <c r="D185" s="1">
        <f t="shared" si="32"/>
        <v>5.6775700934579426E-2</v>
      </c>
      <c r="E185" s="1">
        <f t="shared" si="39"/>
        <v>5.6775700934579447E-2</v>
      </c>
      <c r="F185" s="1">
        <f t="shared" si="40"/>
        <v>3.2495194515193173</v>
      </c>
      <c r="G185" s="18">
        <f t="shared" si="41"/>
        <v>3.2</v>
      </c>
      <c r="H185" s="13">
        <f t="shared" si="42"/>
        <v>-0.42399999999999993</v>
      </c>
      <c r="I185" s="19">
        <f t="shared" si="43"/>
        <v>0.4</v>
      </c>
      <c r="J185" s="13">
        <f t="shared" si="44"/>
        <v>428.68926975141335</v>
      </c>
      <c r="K185" s="19">
        <f t="shared" si="33"/>
        <v>128.32021230665123</v>
      </c>
      <c r="L185" s="19">
        <v>8</v>
      </c>
      <c r="M185" s="19">
        <f t="shared" si="45"/>
        <v>136.32021230665123</v>
      </c>
      <c r="N185" s="19">
        <f>VLOOKUP(I185,'[1]FS antenna gain'!$A$2:$B$902,2)</f>
        <v>43.019899999998138</v>
      </c>
      <c r="O185" s="19">
        <f>VLOOKUP(G185,'vehicle radar antenna gain'!$A$3:$M$903,9)</f>
        <v>-3.4133333333332985</v>
      </c>
      <c r="P185" s="19">
        <f t="shared" si="34"/>
        <v>-1.4133333333332985</v>
      </c>
      <c r="Q185" s="19">
        <f t="shared" si="35"/>
        <v>3.5866666666667015</v>
      </c>
      <c r="R185" s="4">
        <f t="shared" si="46"/>
        <v>-94.713645639986396</v>
      </c>
      <c r="S185" s="4">
        <f t="shared" si="47"/>
        <v>-89.713645639986396</v>
      </c>
      <c r="T185" s="4">
        <f t="shared" si="36"/>
        <v>4.713645639986396</v>
      </c>
      <c r="U185" s="4">
        <f t="shared" si="37"/>
        <v>24.713645639986396</v>
      </c>
    </row>
    <row r="186" spans="2:21" x14ac:dyDescent="0.25">
      <c r="B186" s="1">
        <v>177</v>
      </c>
      <c r="C186" s="1">
        <f t="shared" si="38"/>
        <v>7.8135831381733016</v>
      </c>
      <c r="D186" s="1">
        <f t="shared" si="32"/>
        <v>5.6908665105386412E-2</v>
      </c>
      <c r="E186" s="1">
        <f t="shared" si="39"/>
        <v>5.6908665105386426E-2</v>
      </c>
      <c r="F186" s="1">
        <f t="shared" si="40"/>
        <v>3.2571132016588251</v>
      </c>
      <c r="G186" s="18">
        <f t="shared" si="41"/>
        <v>3.3</v>
      </c>
      <c r="H186" s="13">
        <f t="shared" si="42"/>
        <v>-0.32400000000000029</v>
      </c>
      <c r="I186" s="19">
        <f t="shared" si="43"/>
        <v>0.3</v>
      </c>
      <c r="J186" s="13">
        <f t="shared" si="44"/>
        <v>427.69088136176106</v>
      </c>
      <c r="K186" s="19">
        <f t="shared" si="33"/>
        <v>128.29995986318681</v>
      </c>
      <c r="L186" s="19">
        <v>8</v>
      </c>
      <c r="M186" s="19">
        <f t="shared" si="45"/>
        <v>136.29995986318681</v>
      </c>
      <c r="N186" s="19">
        <f>VLOOKUP(I186,'[1]FS antenna gain'!$A$2:$B$902,2)</f>
        <v>43.448693749998064</v>
      </c>
      <c r="O186" s="19">
        <f>VLOOKUP(G186,'vehicle radar antenna gain'!$A$3:$M$903,9)</f>
        <v>-3.4133333333332985</v>
      </c>
      <c r="P186" s="19">
        <f t="shared" si="34"/>
        <v>-1.4133333333332985</v>
      </c>
      <c r="Q186" s="19">
        <f t="shared" si="35"/>
        <v>3.5866666666667015</v>
      </c>
      <c r="R186" s="4">
        <f t="shared" si="46"/>
        <v>-94.264599446522055</v>
      </c>
      <c r="S186" s="4">
        <f t="shared" si="47"/>
        <v>-89.264599446522055</v>
      </c>
      <c r="T186" s="4">
        <f t="shared" si="36"/>
        <v>4.2645994465220554</v>
      </c>
      <c r="U186" s="4">
        <f t="shared" si="37"/>
        <v>24.264599446522055</v>
      </c>
    </row>
    <row r="187" spans="2:21" x14ac:dyDescent="0.25">
      <c r="B187" s="1">
        <v>178</v>
      </c>
      <c r="C187" s="1">
        <f t="shared" si="38"/>
        <v>7.7732394366197175</v>
      </c>
      <c r="D187" s="1">
        <f t="shared" si="32"/>
        <v>5.7042253521126754E-2</v>
      </c>
      <c r="E187" s="1">
        <f t="shared" si="39"/>
        <v>5.7042253521126761E-2</v>
      </c>
      <c r="F187" s="1">
        <f t="shared" si="40"/>
        <v>3.2647424878499405</v>
      </c>
      <c r="G187" s="18">
        <f t="shared" si="41"/>
        <v>3.3</v>
      </c>
      <c r="H187" s="13">
        <f t="shared" si="42"/>
        <v>-0.32400000000000029</v>
      </c>
      <c r="I187" s="19">
        <f t="shared" si="43"/>
        <v>0.3</v>
      </c>
      <c r="J187" s="13">
        <f t="shared" si="44"/>
        <v>426.69250051998807</v>
      </c>
      <c r="K187" s="19">
        <f t="shared" si="33"/>
        <v>128.27966024140255</v>
      </c>
      <c r="L187" s="19">
        <v>8</v>
      </c>
      <c r="M187" s="19">
        <f t="shared" si="45"/>
        <v>136.27966024140255</v>
      </c>
      <c r="N187" s="19">
        <f>VLOOKUP(I187,'[1]FS antenna gain'!$A$2:$B$902,2)</f>
        <v>43.448693749998064</v>
      </c>
      <c r="O187" s="19">
        <f>VLOOKUP(G187,'vehicle radar antenna gain'!$A$3:$M$903,9)</f>
        <v>-3.4133333333332985</v>
      </c>
      <c r="P187" s="19">
        <f t="shared" si="34"/>
        <v>-1.4133333333332985</v>
      </c>
      <c r="Q187" s="19">
        <f t="shared" si="35"/>
        <v>3.5866666666667015</v>
      </c>
      <c r="R187" s="4">
        <f t="shared" si="46"/>
        <v>-94.244299824737794</v>
      </c>
      <c r="S187" s="4">
        <f t="shared" si="47"/>
        <v>-89.244299824737794</v>
      </c>
      <c r="T187" s="4">
        <f t="shared" si="36"/>
        <v>4.2442998247377943</v>
      </c>
      <c r="U187" s="4">
        <f t="shared" si="37"/>
        <v>24.244299824737794</v>
      </c>
    </row>
    <row r="188" spans="2:21" x14ac:dyDescent="0.25">
      <c r="B188" s="1">
        <v>179</v>
      </c>
      <c r="C188" s="1">
        <f t="shared" si="38"/>
        <v>7.7327058823529402</v>
      </c>
      <c r="D188" s="1">
        <f t="shared" si="32"/>
        <v>5.7176470588235287E-2</v>
      </c>
      <c r="E188" s="1">
        <f t="shared" si="39"/>
        <v>5.7176470588235301E-2</v>
      </c>
      <c r="F188" s="1">
        <f t="shared" si="40"/>
        <v>3.2724075598493707</v>
      </c>
      <c r="G188" s="18">
        <f t="shared" si="41"/>
        <v>3.3</v>
      </c>
      <c r="H188" s="13">
        <f t="shared" si="42"/>
        <v>-0.32400000000000029</v>
      </c>
      <c r="I188" s="19">
        <f t="shared" si="43"/>
        <v>0.3</v>
      </c>
      <c r="J188" s="13">
        <f t="shared" si="44"/>
        <v>425.69412727920036</v>
      </c>
      <c r="K188" s="19">
        <f t="shared" si="33"/>
        <v>128.25931322170567</v>
      </c>
      <c r="L188" s="19">
        <v>8</v>
      </c>
      <c r="M188" s="19">
        <f t="shared" si="45"/>
        <v>136.25931322170567</v>
      </c>
      <c r="N188" s="19">
        <f>VLOOKUP(I188,'[1]FS antenna gain'!$A$2:$B$902,2)</f>
        <v>43.448693749998064</v>
      </c>
      <c r="O188" s="19">
        <f>VLOOKUP(G188,'vehicle radar antenna gain'!$A$3:$M$903,9)</f>
        <v>-3.4133333333332985</v>
      </c>
      <c r="P188" s="19">
        <f t="shared" si="34"/>
        <v>-1.4133333333332985</v>
      </c>
      <c r="Q188" s="19">
        <f t="shared" si="35"/>
        <v>3.5866666666667015</v>
      </c>
      <c r="R188" s="4">
        <f t="shared" si="46"/>
        <v>-94.223952805040909</v>
      </c>
      <c r="S188" s="4">
        <f t="shared" si="47"/>
        <v>-89.223952805040909</v>
      </c>
      <c r="T188" s="4">
        <f t="shared" si="36"/>
        <v>4.2239528050409092</v>
      </c>
      <c r="U188" s="4">
        <f t="shared" si="37"/>
        <v>24.223952805040909</v>
      </c>
    </row>
    <row r="189" spans="2:21" x14ac:dyDescent="0.25">
      <c r="B189" s="1">
        <v>180</v>
      </c>
      <c r="C189" s="1">
        <f t="shared" si="38"/>
        <v>7.6919811320754707</v>
      </c>
      <c r="D189" s="1">
        <f t="shared" si="32"/>
        <v>5.7311320754716968E-2</v>
      </c>
      <c r="E189" s="1">
        <f t="shared" si="39"/>
        <v>5.7311320754716989E-2</v>
      </c>
      <c r="F189" s="1">
        <f t="shared" si="40"/>
        <v>3.2801086697572179</v>
      </c>
      <c r="G189" s="18">
        <f t="shared" si="41"/>
        <v>3.3</v>
      </c>
      <c r="H189" s="13">
        <f t="shared" si="42"/>
        <v>-0.32400000000000029</v>
      </c>
      <c r="I189" s="19">
        <f t="shared" si="43"/>
        <v>0.3</v>
      </c>
      <c r="J189" s="13">
        <f t="shared" si="44"/>
        <v>424.69576169300296</v>
      </c>
      <c r="K189" s="19">
        <f t="shared" si="33"/>
        <v>128.23891858297191</v>
      </c>
      <c r="L189" s="19">
        <v>8</v>
      </c>
      <c r="M189" s="19">
        <f t="shared" si="45"/>
        <v>136.23891858297191</v>
      </c>
      <c r="N189" s="19">
        <f>VLOOKUP(I189,'[1]FS antenna gain'!$A$2:$B$902,2)</f>
        <v>43.448693749998064</v>
      </c>
      <c r="O189" s="19">
        <f>VLOOKUP(G189,'vehicle radar antenna gain'!$A$3:$M$903,9)</f>
        <v>-3.4133333333332985</v>
      </c>
      <c r="P189" s="19">
        <f t="shared" si="34"/>
        <v>-1.4133333333332985</v>
      </c>
      <c r="Q189" s="19">
        <f t="shared" si="35"/>
        <v>3.5866666666667015</v>
      </c>
      <c r="R189" s="4">
        <f t="shared" si="46"/>
        <v>-94.203558166307147</v>
      </c>
      <c r="S189" s="4">
        <f t="shared" si="47"/>
        <v>-89.203558166307147</v>
      </c>
      <c r="T189" s="4">
        <f t="shared" si="36"/>
        <v>4.2035581663071468</v>
      </c>
      <c r="U189" s="4">
        <f t="shared" si="37"/>
        <v>24.203558166307147</v>
      </c>
    </row>
    <row r="190" spans="2:21" x14ac:dyDescent="0.25">
      <c r="B190" s="1">
        <v>181</v>
      </c>
      <c r="C190" s="1">
        <f t="shared" si="38"/>
        <v>7.6510638297872333</v>
      </c>
      <c r="D190" s="1">
        <f t="shared" si="32"/>
        <v>5.7446808510638291E-2</v>
      </c>
      <c r="E190" s="1">
        <f t="shared" si="39"/>
        <v>5.7446808510638298E-2</v>
      </c>
      <c r="F190" s="1">
        <f t="shared" si="40"/>
        <v>3.2878460720444953</v>
      </c>
      <c r="G190" s="18">
        <f t="shared" si="41"/>
        <v>3.3</v>
      </c>
      <c r="H190" s="13">
        <f t="shared" si="42"/>
        <v>-0.32400000000000029</v>
      </c>
      <c r="I190" s="19">
        <f t="shared" si="43"/>
        <v>0.3</v>
      </c>
      <c r="J190" s="13">
        <f t="shared" si="44"/>
        <v>423.69740381550605</v>
      </c>
      <c r="K190" s="19">
        <f t="shared" si="33"/>
        <v>128.21847610253121</v>
      </c>
      <c r="L190" s="19">
        <v>8</v>
      </c>
      <c r="M190" s="19">
        <f t="shared" si="45"/>
        <v>136.21847610253121</v>
      </c>
      <c r="N190" s="19">
        <f>VLOOKUP(I190,'[1]FS antenna gain'!$A$2:$B$902,2)</f>
        <v>43.448693749998064</v>
      </c>
      <c r="O190" s="19">
        <f>VLOOKUP(G190,'vehicle radar antenna gain'!$A$3:$M$903,9)</f>
        <v>-3.4133333333332985</v>
      </c>
      <c r="P190" s="19">
        <f t="shared" si="34"/>
        <v>-1.4133333333332985</v>
      </c>
      <c r="Q190" s="19">
        <f t="shared" si="35"/>
        <v>3.5866666666667015</v>
      </c>
      <c r="R190" s="4">
        <f t="shared" si="46"/>
        <v>-94.183115685866454</v>
      </c>
      <c r="S190" s="4">
        <f t="shared" si="47"/>
        <v>-89.183115685866454</v>
      </c>
      <c r="T190" s="4">
        <f t="shared" si="36"/>
        <v>4.1831156858664542</v>
      </c>
      <c r="U190" s="4">
        <f t="shared" si="37"/>
        <v>24.183115685866454</v>
      </c>
    </row>
    <row r="191" spans="2:21" x14ac:dyDescent="0.25">
      <c r="B191" s="1">
        <v>182</v>
      </c>
      <c r="C191" s="1">
        <f t="shared" si="38"/>
        <v>7.60995260663507</v>
      </c>
      <c r="D191" s="1">
        <f t="shared" si="32"/>
        <v>5.7582938388625583E-2</v>
      </c>
      <c r="E191" s="1">
        <f t="shared" si="39"/>
        <v>5.7582938388625597E-2</v>
      </c>
      <c r="F191" s="1">
        <f t="shared" si="40"/>
        <v>3.295620023581034</v>
      </c>
      <c r="G191" s="18">
        <f t="shared" si="41"/>
        <v>3.3</v>
      </c>
      <c r="H191" s="13">
        <f t="shared" si="42"/>
        <v>-0.32400000000000029</v>
      </c>
      <c r="I191" s="19">
        <f t="shared" si="43"/>
        <v>0.3</v>
      </c>
      <c r="J191" s="13">
        <f t="shared" si="44"/>
        <v>422.69905370133017</v>
      </c>
      <c r="K191" s="19">
        <f t="shared" si="33"/>
        <v>128.19798555615324</v>
      </c>
      <c r="L191" s="19">
        <v>8</v>
      </c>
      <c r="M191" s="19">
        <f t="shared" si="45"/>
        <v>136.19798555615324</v>
      </c>
      <c r="N191" s="19">
        <f>VLOOKUP(I191,'[1]FS antenna gain'!$A$2:$B$902,2)</f>
        <v>43.448693749998064</v>
      </c>
      <c r="O191" s="19">
        <f>VLOOKUP(G191,'vehicle radar antenna gain'!$A$3:$M$903,9)</f>
        <v>-3.4133333333332985</v>
      </c>
      <c r="P191" s="19">
        <f t="shared" si="34"/>
        <v>-1.4133333333332985</v>
      </c>
      <c r="Q191" s="19">
        <f t="shared" si="35"/>
        <v>3.5866666666667015</v>
      </c>
      <c r="R191" s="4">
        <f t="shared" si="46"/>
        <v>-94.162625139488483</v>
      </c>
      <c r="S191" s="4">
        <f t="shared" si="47"/>
        <v>-89.162625139488483</v>
      </c>
      <c r="T191" s="4">
        <f t="shared" si="36"/>
        <v>4.1626251394884832</v>
      </c>
      <c r="U191" s="4">
        <f t="shared" si="37"/>
        <v>24.162625139488483</v>
      </c>
    </row>
    <row r="192" spans="2:21" x14ac:dyDescent="0.25">
      <c r="B192" s="1">
        <v>183</v>
      </c>
      <c r="C192" s="1">
        <f t="shared" si="38"/>
        <v>7.5686460807600939</v>
      </c>
      <c r="D192" s="1">
        <f t="shared" si="32"/>
        <v>5.7719714964370533E-2</v>
      </c>
      <c r="E192" s="1">
        <f t="shared" si="39"/>
        <v>5.7719714964370554E-2</v>
      </c>
      <c r="F192" s="1">
        <f t="shared" si="40"/>
        <v>3.3034307836637855</v>
      </c>
      <c r="G192" s="18">
        <f t="shared" si="41"/>
        <v>3.3</v>
      </c>
      <c r="H192" s="13">
        <f t="shared" si="42"/>
        <v>-0.32400000000000029</v>
      </c>
      <c r="I192" s="19">
        <f t="shared" si="43"/>
        <v>0.3</v>
      </c>
      <c r="J192" s="13">
        <f t="shared" si="44"/>
        <v>421.70071140561288</v>
      </c>
      <c r="K192" s="19">
        <f t="shared" si="33"/>
        <v>128.17744671803308</v>
      </c>
      <c r="L192" s="19">
        <v>8</v>
      </c>
      <c r="M192" s="19">
        <f t="shared" si="45"/>
        <v>136.17744671803308</v>
      </c>
      <c r="N192" s="19">
        <f>VLOOKUP(I192,'[1]FS antenna gain'!$A$2:$B$902,2)</f>
        <v>43.448693749998064</v>
      </c>
      <c r="O192" s="19">
        <f>VLOOKUP(G192,'vehicle radar antenna gain'!$A$3:$M$903,9)</f>
        <v>-3.4133333333332985</v>
      </c>
      <c r="P192" s="19">
        <f t="shared" si="34"/>
        <v>-1.4133333333332985</v>
      </c>
      <c r="Q192" s="19">
        <f t="shared" si="35"/>
        <v>3.5866666666667015</v>
      </c>
      <c r="R192" s="4">
        <f t="shared" si="46"/>
        <v>-94.142086301368323</v>
      </c>
      <c r="S192" s="4">
        <f t="shared" si="47"/>
        <v>-89.142086301368323</v>
      </c>
      <c r="T192" s="4">
        <f t="shared" si="36"/>
        <v>4.1420863013683231</v>
      </c>
      <c r="U192" s="4">
        <f t="shared" si="37"/>
        <v>24.142086301368323</v>
      </c>
    </row>
    <row r="193" spans="2:21" x14ac:dyDescent="0.25">
      <c r="B193" s="1">
        <v>184</v>
      </c>
      <c r="C193" s="1">
        <f t="shared" si="38"/>
        <v>7.5271428571428567</v>
      </c>
      <c r="D193" s="1">
        <f t="shared" si="32"/>
        <v>5.785714285714285E-2</v>
      </c>
      <c r="E193" s="1">
        <f t="shared" si="39"/>
        <v>5.7857142857142864E-2</v>
      </c>
      <c r="F193" s="1">
        <f t="shared" si="40"/>
        <v>3.3112786140455239</v>
      </c>
      <c r="G193" s="18">
        <f t="shared" si="41"/>
        <v>3.3</v>
      </c>
      <c r="H193" s="13">
        <f t="shared" si="42"/>
        <v>-0.32400000000000029</v>
      </c>
      <c r="I193" s="19">
        <f t="shared" si="43"/>
        <v>0.3</v>
      </c>
      <c r="J193" s="13">
        <f t="shared" si="44"/>
        <v>420.70237698401468</v>
      </c>
      <c r="K193" s="19">
        <f t="shared" si="33"/>
        <v>128.15685936077625</v>
      </c>
      <c r="L193" s="19">
        <v>8</v>
      </c>
      <c r="M193" s="19">
        <f t="shared" si="45"/>
        <v>136.15685936077625</v>
      </c>
      <c r="N193" s="19">
        <f>VLOOKUP(I193,'[1]FS antenna gain'!$A$2:$B$902,2)</f>
        <v>43.448693749998064</v>
      </c>
      <c r="O193" s="19">
        <f>VLOOKUP(G193,'vehicle radar antenna gain'!$A$3:$M$903,9)</f>
        <v>-3.4133333333332985</v>
      </c>
      <c r="P193" s="19">
        <f t="shared" si="34"/>
        <v>-1.4133333333332985</v>
      </c>
      <c r="Q193" s="19">
        <f t="shared" si="35"/>
        <v>3.5866666666667015</v>
      </c>
      <c r="R193" s="4">
        <f t="shared" si="46"/>
        <v>-94.121498944111494</v>
      </c>
      <c r="S193" s="4">
        <f t="shared" si="47"/>
        <v>-89.121498944111494</v>
      </c>
      <c r="T193" s="4">
        <f t="shared" si="36"/>
        <v>4.1214989441114938</v>
      </c>
      <c r="U193" s="4">
        <f t="shared" si="37"/>
        <v>24.121498944111494</v>
      </c>
    </row>
    <row r="194" spans="2:21" x14ac:dyDescent="0.25">
      <c r="B194" s="1">
        <v>185</v>
      </c>
      <c r="C194" s="1">
        <f t="shared" si="38"/>
        <v>7.4854415274462998</v>
      </c>
      <c r="D194" s="1">
        <f t="shared" si="32"/>
        <v>5.7995226730310254E-2</v>
      </c>
      <c r="E194" s="1">
        <f t="shared" si="39"/>
        <v>5.7995226730310274E-2</v>
      </c>
      <c r="F194" s="1">
        <f t="shared" si="40"/>
        <v>3.3191637789639539</v>
      </c>
      <c r="G194" s="18">
        <f t="shared" si="41"/>
        <v>3.3</v>
      </c>
      <c r="H194" s="13">
        <f t="shared" si="42"/>
        <v>-0.32400000000000029</v>
      </c>
      <c r="I194" s="19">
        <f t="shared" si="43"/>
        <v>0.3</v>
      </c>
      <c r="J194" s="13">
        <f t="shared" si="44"/>
        <v>419.70405049272517</v>
      </c>
      <c r="K194" s="19">
        <f t="shared" si="33"/>
        <v>128.13622325538392</v>
      </c>
      <c r="L194" s="19">
        <v>8</v>
      </c>
      <c r="M194" s="19">
        <f t="shared" si="45"/>
        <v>136.13622325538392</v>
      </c>
      <c r="N194" s="19">
        <f>VLOOKUP(I194,'[1]FS antenna gain'!$A$2:$B$902,2)</f>
        <v>43.448693749998064</v>
      </c>
      <c r="O194" s="19">
        <f>VLOOKUP(G194,'vehicle radar antenna gain'!$A$3:$M$903,9)</f>
        <v>-3.4133333333332985</v>
      </c>
      <c r="P194" s="19">
        <f t="shared" si="34"/>
        <v>-1.4133333333332985</v>
      </c>
      <c r="Q194" s="19">
        <f t="shared" si="35"/>
        <v>3.5866666666667015</v>
      </c>
      <c r="R194" s="4">
        <f t="shared" si="46"/>
        <v>-94.100862838719166</v>
      </c>
      <c r="S194" s="4">
        <f t="shared" si="47"/>
        <v>-89.100862838719166</v>
      </c>
      <c r="T194" s="4">
        <f t="shared" si="36"/>
        <v>4.1008628387191663</v>
      </c>
      <c r="U194" s="4">
        <f t="shared" si="37"/>
        <v>24.100862838719166</v>
      </c>
    </row>
    <row r="195" spans="2:21" x14ac:dyDescent="0.25">
      <c r="B195" s="1">
        <v>186</v>
      </c>
      <c r="C195" s="1">
        <f t="shared" si="38"/>
        <v>7.4435406698564588</v>
      </c>
      <c r="D195" s="1">
        <f t="shared" si="32"/>
        <v>5.8133971291866024E-2</v>
      </c>
      <c r="E195" s="1">
        <f t="shared" si="39"/>
        <v>5.8133971291866024E-2</v>
      </c>
      <c r="F195" s="1">
        <f t="shared" si="40"/>
        <v>3.3270865451712388</v>
      </c>
      <c r="G195" s="18">
        <f t="shared" si="41"/>
        <v>3.3</v>
      </c>
      <c r="H195" s="13">
        <f t="shared" si="42"/>
        <v>-0.32400000000000029</v>
      </c>
      <c r="I195" s="19">
        <f t="shared" si="43"/>
        <v>0.3</v>
      </c>
      <c r="J195" s="13">
        <f t="shared" si="44"/>
        <v>418.70573198846944</v>
      </c>
      <c r="K195" s="19">
        <f t="shared" si="33"/>
        <v>128.11553817123786</v>
      </c>
      <c r="L195" s="19">
        <v>8</v>
      </c>
      <c r="M195" s="19">
        <f t="shared" si="45"/>
        <v>136.11553817123786</v>
      </c>
      <c r="N195" s="19">
        <f>VLOOKUP(I195,'[1]FS antenna gain'!$A$2:$B$902,2)</f>
        <v>43.448693749998064</v>
      </c>
      <c r="O195" s="19">
        <f>VLOOKUP(G195,'vehicle radar antenna gain'!$A$3:$M$903,9)</f>
        <v>-3.4133333333332985</v>
      </c>
      <c r="P195" s="19">
        <f t="shared" si="34"/>
        <v>-1.4133333333332985</v>
      </c>
      <c r="Q195" s="19">
        <f t="shared" si="35"/>
        <v>3.5866666666667015</v>
      </c>
      <c r="R195" s="4">
        <f t="shared" si="46"/>
        <v>-94.0801777545731</v>
      </c>
      <c r="S195" s="4">
        <f t="shared" si="47"/>
        <v>-89.0801777545731</v>
      </c>
      <c r="T195" s="4">
        <f t="shared" si="36"/>
        <v>4.0801777545730999</v>
      </c>
      <c r="U195" s="4">
        <f t="shared" si="37"/>
        <v>24.0801777545731</v>
      </c>
    </row>
    <row r="196" spans="2:21" x14ac:dyDescent="0.25">
      <c r="B196" s="1">
        <v>187</v>
      </c>
      <c r="C196" s="1">
        <f t="shared" si="38"/>
        <v>7.4014388489208622</v>
      </c>
      <c r="D196" s="1">
        <f t="shared" si="32"/>
        <v>5.8273381294964018E-2</v>
      </c>
      <c r="E196" s="1">
        <f t="shared" si="39"/>
        <v>5.8273381294964038E-2</v>
      </c>
      <c r="F196" s="1">
        <f t="shared" si="40"/>
        <v>3.3350471819639429</v>
      </c>
      <c r="G196" s="18">
        <f t="shared" si="41"/>
        <v>3.3</v>
      </c>
      <c r="H196" s="13">
        <f t="shared" si="42"/>
        <v>-0.32400000000000029</v>
      </c>
      <c r="I196" s="19">
        <f t="shared" si="43"/>
        <v>0.3</v>
      </c>
      <c r="J196" s="13">
        <f t="shared" si="44"/>
        <v>417.70742152851437</v>
      </c>
      <c r="K196" s="19">
        <f t="shared" si="33"/>
        <v>128.09480387608511</v>
      </c>
      <c r="L196" s="19">
        <v>8</v>
      </c>
      <c r="M196" s="19">
        <f t="shared" si="45"/>
        <v>136.09480387608511</v>
      </c>
      <c r="N196" s="19">
        <f>VLOOKUP(I196,'[1]FS antenna gain'!$A$2:$B$902,2)</f>
        <v>43.448693749998064</v>
      </c>
      <c r="O196" s="19">
        <f>VLOOKUP(G196,'vehicle radar antenna gain'!$A$3:$M$903,9)</f>
        <v>-3.4133333333332985</v>
      </c>
      <c r="P196" s="19">
        <f t="shared" si="34"/>
        <v>-1.4133333333332985</v>
      </c>
      <c r="Q196" s="19">
        <f t="shared" si="35"/>
        <v>3.5866666666667015</v>
      </c>
      <c r="R196" s="4">
        <f t="shared" si="46"/>
        <v>-94.059443459420351</v>
      </c>
      <c r="S196" s="4">
        <f t="shared" si="47"/>
        <v>-89.059443459420351</v>
      </c>
      <c r="T196" s="4">
        <f t="shared" si="36"/>
        <v>4.0594434594203506</v>
      </c>
      <c r="U196" s="4">
        <f t="shared" si="37"/>
        <v>24.059443459420351</v>
      </c>
    </row>
    <row r="197" spans="2:21" x14ac:dyDescent="0.25">
      <c r="B197" s="1">
        <v>188</v>
      </c>
      <c r="C197" s="1">
        <f t="shared" si="38"/>
        <v>7.3591346153846144</v>
      </c>
      <c r="D197" s="1">
        <f t="shared" si="32"/>
        <v>5.8413461538461525E-2</v>
      </c>
      <c r="E197" s="1">
        <f t="shared" si="39"/>
        <v>5.8413461538461539E-2</v>
      </c>
      <c r="F197" s="1">
        <f t="shared" si="40"/>
        <v>3.3430459612134116</v>
      </c>
      <c r="G197" s="18">
        <f t="shared" si="41"/>
        <v>3.3</v>
      </c>
      <c r="H197" s="13">
        <f t="shared" si="42"/>
        <v>-0.32400000000000029</v>
      </c>
      <c r="I197" s="19">
        <f t="shared" si="43"/>
        <v>0.3</v>
      </c>
      <c r="J197" s="13">
        <f t="shared" si="44"/>
        <v>416.70911917067525</v>
      </c>
      <c r="K197" s="19">
        <f t="shared" si="33"/>
        <v>128.07402013602257</v>
      </c>
      <c r="L197" s="19">
        <v>8</v>
      </c>
      <c r="M197" s="19">
        <f t="shared" si="45"/>
        <v>136.07402013602257</v>
      </c>
      <c r="N197" s="19">
        <f>VLOOKUP(I197,'[1]FS antenna gain'!$A$2:$B$902,2)</f>
        <v>43.448693749998064</v>
      </c>
      <c r="O197" s="19">
        <f>VLOOKUP(G197,'vehicle radar antenna gain'!$A$3:$M$903,9)</f>
        <v>-3.4133333333332985</v>
      </c>
      <c r="P197" s="19">
        <f t="shared" si="34"/>
        <v>-1.4133333333332985</v>
      </c>
      <c r="Q197" s="19">
        <f t="shared" si="35"/>
        <v>3.5866666666667015</v>
      </c>
      <c r="R197" s="4">
        <f t="shared" si="46"/>
        <v>-94.03865971935781</v>
      </c>
      <c r="S197" s="4">
        <f t="shared" si="47"/>
        <v>-89.03865971935781</v>
      </c>
      <c r="T197" s="4">
        <f t="shared" si="36"/>
        <v>4.0386597193578098</v>
      </c>
      <c r="U197" s="4">
        <f t="shared" si="37"/>
        <v>24.03865971935781</v>
      </c>
    </row>
    <row r="198" spans="2:21" x14ac:dyDescent="0.25">
      <c r="B198" s="1">
        <v>189</v>
      </c>
      <c r="C198" s="1">
        <f t="shared" si="38"/>
        <v>7.3166265060240958</v>
      </c>
      <c r="D198" s="1">
        <f t="shared" si="32"/>
        <v>5.8554216867469873E-2</v>
      </c>
      <c r="E198" s="1">
        <f t="shared" si="39"/>
        <v>5.855421686746988E-2</v>
      </c>
      <c r="F198" s="1">
        <f t="shared" si="40"/>
        <v>3.3510831573965771</v>
      </c>
      <c r="G198" s="18">
        <f t="shared" si="41"/>
        <v>3.4</v>
      </c>
      <c r="H198" s="13">
        <f t="shared" si="42"/>
        <v>-0.2240000000000002</v>
      </c>
      <c r="I198" s="19">
        <f t="shared" si="43"/>
        <v>0.2</v>
      </c>
      <c r="J198" s="13">
        <f t="shared" si="44"/>
        <v>415.71082497332208</v>
      </c>
      <c r="K198" s="19">
        <f t="shared" si="33"/>
        <v>128.0531867154815</v>
      </c>
      <c r="L198" s="19">
        <v>8</v>
      </c>
      <c r="M198" s="19">
        <f t="shared" si="45"/>
        <v>136.0531867154815</v>
      </c>
      <c r="N198" s="19">
        <f>VLOOKUP(I198,'[1]FS antenna gain'!$A$2:$B$902,2)</f>
        <v>43.754975000000456</v>
      </c>
      <c r="O198" s="19">
        <f>VLOOKUP(G198,'vehicle radar antenna gain'!$A$3:$M$903,9)</f>
        <v>-3.6300000000000985</v>
      </c>
      <c r="P198" s="19">
        <f t="shared" si="34"/>
        <v>-1.6300000000000985</v>
      </c>
      <c r="Q198" s="19">
        <f t="shared" si="35"/>
        <v>3.3699999999999015</v>
      </c>
      <c r="R198" s="4">
        <f t="shared" si="46"/>
        <v>-93.928211715481154</v>
      </c>
      <c r="S198" s="4">
        <f t="shared" si="47"/>
        <v>-88.928211715481154</v>
      </c>
      <c r="T198" s="4">
        <f t="shared" si="36"/>
        <v>3.9282117154811544</v>
      </c>
      <c r="U198" s="4">
        <f t="shared" si="37"/>
        <v>23.928211715481154</v>
      </c>
    </row>
    <row r="199" spans="2:21" x14ac:dyDescent="0.25">
      <c r="B199" s="1">
        <v>190</v>
      </c>
      <c r="C199" s="1">
        <f t="shared" si="38"/>
        <v>7.2739130434782604</v>
      </c>
      <c r="D199" s="1">
        <f t="shared" si="32"/>
        <v>5.8695652173913038E-2</v>
      </c>
      <c r="E199" s="1">
        <f t="shared" si="39"/>
        <v>5.8695652173913045E-2</v>
      </c>
      <c r="F199" s="1">
        <f t="shared" si="40"/>
        <v>3.359159047627212</v>
      </c>
      <c r="G199" s="18">
        <f t="shared" si="41"/>
        <v>3.4</v>
      </c>
      <c r="H199" s="13">
        <f t="shared" si="42"/>
        <v>-0.2240000000000002</v>
      </c>
      <c r="I199" s="19">
        <f t="shared" si="43"/>
        <v>0.2</v>
      </c>
      <c r="J199" s="13">
        <f t="shared" si="44"/>
        <v>414.71253899538652</v>
      </c>
      <c r="K199" s="19">
        <f t="shared" si="33"/>
        <v>128.03230337721152</v>
      </c>
      <c r="L199" s="19">
        <v>8</v>
      </c>
      <c r="M199" s="19">
        <f t="shared" si="45"/>
        <v>136.03230337721152</v>
      </c>
      <c r="N199" s="19">
        <f>VLOOKUP(I199,'[1]FS antenna gain'!$A$2:$B$902,2)</f>
        <v>43.754975000000456</v>
      </c>
      <c r="O199" s="19">
        <f>VLOOKUP(G199,'vehicle radar antenna gain'!$A$3:$M$903,9)</f>
        <v>-3.6300000000000985</v>
      </c>
      <c r="P199" s="19">
        <f t="shared" si="34"/>
        <v>-1.6300000000000985</v>
      </c>
      <c r="Q199" s="19">
        <f t="shared" si="35"/>
        <v>3.3699999999999015</v>
      </c>
      <c r="R199" s="4">
        <f t="shared" si="46"/>
        <v>-93.907328377211172</v>
      </c>
      <c r="S199" s="4">
        <f t="shared" si="47"/>
        <v>-88.907328377211172</v>
      </c>
      <c r="T199" s="4">
        <f t="shared" si="36"/>
        <v>3.9073283772111722</v>
      </c>
      <c r="U199" s="4">
        <f t="shared" si="37"/>
        <v>23.907328377211172</v>
      </c>
    </row>
    <row r="200" spans="2:21" x14ac:dyDescent="0.25">
      <c r="B200" s="1">
        <v>191</v>
      </c>
      <c r="C200" s="1">
        <f t="shared" si="38"/>
        <v>7.2309927360774813</v>
      </c>
      <c r="D200" s="1">
        <f t="shared" si="32"/>
        <v>5.8837772397094423E-2</v>
      </c>
      <c r="E200" s="1">
        <f t="shared" si="39"/>
        <v>5.883777239709443E-2</v>
      </c>
      <c r="F200" s="1">
        <f t="shared" si="40"/>
        <v>3.3672739116876356</v>
      </c>
      <c r="G200" s="18">
        <f t="shared" si="41"/>
        <v>3.4</v>
      </c>
      <c r="H200" s="13">
        <f t="shared" si="42"/>
        <v>-0.2240000000000002</v>
      </c>
      <c r="I200" s="19">
        <f t="shared" si="43"/>
        <v>0.2</v>
      </c>
      <c r="J200" s="13">
        <f t="shared" si="44"/>
        <v>413.71426129636865</v>
      </c>
      <c r="K200" s="19">
        <f t="shared" si="33"/>
        <v>128.01136988226477</v>
      </c>
      <c r="L200" s="19">
        <v>8</v>
      </c>
      <c r="M200" s="19">
        <f t="shared" si="45"/>
        <v>136.01136988226477</v>
      </c>
      <c r="N200" s="19">
        <f>VLOOKUP(I200,'[1]FS antenna gain'!$A$2:$B$902,2)</f>
        <v>43.754975000000456</v>
      </c>
      <c r="O200" s="19">
        <f>VLOOKUP(G200,'vehicle radar antenna gain'!$A$3:$M$903,9)</f>
        <v>-3.6300000000000985</v>
      </c>
      <c r="P200" s="19">
        <f t="shared" si="34"/>
        <v>-1.6300000000000985</v>
      </c>
      <c r="Q200" s="19">
        <f t="shared" si="35"/>
        <v>3.3699999999999015</v>
      </c>
      <c r="R200" s="4">
        <f t="shared" si="46"/>
        <v>-93.886394882264426</v>
      </c>
      <c r="S200" s="4">
        <f t="shared" si="47"/>
        <v>-88.886394882264426</v>
      </c>
      <c r="T200" s="4">
        <f t="shared" si="36"/>
        <v>3.8863948822644261</v>
      </c>
      <c r="U200" s="4">
        <f t="shared" si="37"/>
        <v>23.886394882264426</v>
      </c>
    </row>
    <row r="201" spans="2:21" x14ac:dyDescent="0.25">
      <c r="B201" s="1">
        <v>192</v>
      </c>
      <c r="C201" s="1">
        <f t="shared" si="38"/>
        <v>7.1878640776699019</v>
      </c>
      <c r="D201" s="1">
        <f t="shared" si="32"/>
        <v>5.8980582524271831E-2</v>
      </c>
      <c r="E201" s="1">
        <f t="shared" si="39"/>
        <v>5.8980582524271852E-2</v>
      </c>
      <c r="F201" s="1">
        <f t="shared" si="40"/>
        <v>3.3754280320608747</v>
      </c>
      <c r="G201" s="18">
        <f t="shared" si="41"/>
        <v>3.4</v>
      </c>
      <c r="H201" s="13">
        <f t="shared" si="42"/>
        <v>-0.2240000000000002</v>
      </c>
      <c r="I201" s="19">
        <f t="shared" si="43"/>
        <v>0.2</v>
      </c>
      <c r="J201" s="13">
        <f t="shared" si="44"/>
        <v>412.71599193634358</v>
      </c>
      <c r="K201" s="19">
        <f t="shared" si="33"/>
        <v>127.99038598997981</v>
      </c>
      <c r="L201" s="19">
        <v>8</v>
      </c>
      <c r="M201" s="19">
        <f t="shared" si="45"/>
        <v>135.99038598997981</v>
      </c>
      <c r="N201" s="19">
        <f>VLOOKUP(I201,'[1]FS antenna gain'!$A$2:$B$902,2)</f>
        <v>43.754975000000456</v>
      </c>
      <c r="O201" s="19">
        <f>VLOOKUP(G201,'vehicle radar antenna gain'!$A$3:$M$903,9)</f>
        <v>-3.6300000000000985</v>
      </c>
      <c r="P201" s="19">
        <f t="shared" si="34"/>
        <v>-1.6300000000000985</v>
      </c>
      <c r="Q201" s="19">
        <f t="shared" si="35"/>
        <v>3.3699999999999015</v>
      </c>
      <c r="R201" s="4">
        <f t="shared" si="46"/>
        <v>-93.865410989979466</v>
      </c>
      <c r="S201" s="4">
        <f t="shared" si="47"/>
        <v>-88.865410989979466</v>
      </c>
      <c r="T201" s="4">
        <f t="shared" si="36"/>
        <v>3.8654109899794662</v>
      </c>
      <c r="U201" s="4">
        <f t="shared" si="37"/>
        <v>23.865410989979466</v>
      </c>
    </row>
    <row r="202" spans="2:21" x14ac:dyDescent="0.25">
      <c r="B202" s="1">
        <v>193</v>
      </c>
      <c r="C202" s="1">
        <f t="shared" si="38"/>
        <v>7.1445255474452543</v>
      </c>
      <c r="D202" s="1">
        <f t="shared" ref="D202:D265" si="48">(C202-0.7)/(302-B202)</f>
        <v>5.9124087591240861E-2</v>
      </c>
      <c r="E202" s="1">
        <f t="shared" si="39"/>
        <v>5.9124087591240874E-2</v>
      </c>
      <c r="F202" s="1">
        <f t="shared" si="40"/>
        <v>3.383621693963291</v>
      </c>
      <c r="G202" s="18">
        <f t="shared" si="41"/>
        <v>3.4</v>
      </c>
      <c r="H202" s="13">
        <f t="shared" si="42"/>
        <v>-0.2240000000000002</v>
      </c>
      <c r="I202" s="19">
        <f t="shared" si="43"/>
        <v>0.2</v>
      </c>
      <c r="J202" s="13">
        <f t="shared" si="44"/>
        <v>411.71773097596855</v>
      </c>
      <c r="K202" s="19">
        <f t="shared" ref="K202:K265" si="49">20*LOG10(J202)+20*LOG10($C$3*1000000000)-147.55</f>
        <v>127.96935145796499</v>
      </c>
      <c r="L202" s="19">
        <v>8</v>
      </c>
      <c r="M202" s="19">
        <f t="shared" si="45"/>
        <v>135.96935145796499</v>
      </c>
      <c r="N202" s="19">
        <f>VLOOKUP(I202,'[1]FS antenna gain'!$A$2:$B$902,2)</f>
        <v>43.754975000000456</v>
      </c>
      <c r="O202" s="19">
        <f>VLOOKUP(G202,'vehicle radar antenna gain'!$A$3:$M$903,9)</f>
        <v>-3.6300000000000985</v>
      </c>
      <c r="P202" s="19">
        <f t="shared" ref="P202:P265" si="50">$C$5+O202</f>
        <v>-1.6300000000000985</v>
      </c>
      <c r="Q202" s="19">
        <f t="shared" ref="Q202:Q265" si="51">$C$4+O202</f>
        <v>3.3699999999999015</v>
      </c>
      <c r="R202" s="4">
        <f t="shared" si="46"/>
        <v>-93.844376457964643</v>
      </c>
      <c r="S202" s="4">
        <f t="shared" si="47"/>
        <v>-88.844376457964643</v>
      </c>
      <c r="T202" s="4">
        <f t="shared" ref="T202:T265" si="52">-(R202-$K$4)</f>
        <v>3.8443764579646427</v>
      </c>
      <c r="U202" s="4">
        <f t="shared" ref="U202:U265" si="53">-(S202-$K$5)</f>
        <v>23.844376457964643</v>
      </c>
    </row>
    <row r="203" spans="2:21" x14ac:dyDescent="0.25">
      <c r="B203" s="1">
        <v>194</v>
      </c>
      <c r="C203" s="1">
        <f t="shared" ref="C203:C266" si="54">((-25*B203)+7761.4)/(604 -B203)</f>
        <v>7.1009756097560963</v>
      </c>
      <c r="D203" s="1">
        <f t="shared" si="48"/>
        <v>5.9268292682926819E-2</v>
      </c>
      <c r="E203" s="1">
        <f t="shared" ref="E203:E266" si="55">(25-C203)/302</f>
        <v>5.9268292682926826E-2</v>
      </c>
      <c r="F203" s="1">
        <f t="shared" ref="F203:F266" si="56">DEGREES(ATAN(D203))</f>
        <v>3.3918551853776822</v>
      </c>
      <c r="G203" s="18">
        <f t="shared" ref="G203:G266" si="57">ROUND(F203,1)</f>
        <v>3.4</v>
      </c>
      <c r="H203" s="13">
        <f t="shared" ref="H203:H232" si="58">G203-3.624</f>
        <v>-0.2240000000000002</v>
      </c>
      <c r="I203" s="19">
        <f t="shared" ref="I203:I266" si="59">ROUND(H203,1)*-1</f>
        <v>0.2</v>
      </c>
      <c r="J203" s="13">
        <f t="shared" ref="J203:J266" si="60">SQRT((C203-0.7)^2+(302-B203)^2)+SQRT((25-C203)^2+(302)^2)</f>
        <v>410.71947847649005</v>
      </c>
      <c r="K203" s="19">
        <f t="shared" si="49"/>
        <v>127.94826604208214</v>
      </c>
      <c r="L203" s="19">
        <v>8</v>
      </c>
      <c r="M203" s="19">
        <f t="shared" ref="M203:M266" si="61">K203+L203</f>
        <v>135.94826604208214</v>
      </c>
      <c r="N203" s="19">
        <f>VLOOKUP(I203,'[1]FS antenna gain'!$A$2:$B$902,2)</f>
        <v>43.754975000000456</v>
      </c>
      <c r="O203" s="19">
        <f>VLOOKUP(G203,'vehicle radar antenna gain'!$A$3:$M$903,9)</f>
        <v>-3.6300000000000985</v>
      </c>
      <c r="P203" s="19">
        <f t="shared" si="50"/>
        <v>-1.6300000000000985</v>
      </c>
      <c r="Q203" s="19">
        <f t="shared" si="51"/>
        <v>3.3699999999999015</v>
      </c>
      <c r="R203" s="4">
        <f t="shared" ref="R203:R266" si="62">P203-M203+N203</f>
        <v>-93.823291042081792</v>
      </c>
      <c r="S203" s="4">
        <f t="shared" ref="S203:S266" si="63">Q203-M203+N203</f>
        <v>-88.823291042081792</v>
      </c>
      <c r="T203" s="4">
        <f t="shared" si="52"/>
        <v>3.8232910420817916</v>
      </c>
      <c r="U203" s="4">
        <f t="shared" si="53"/>
        <v>23.823291042081792</v>
      </c>
    </row>
    <row r="204" spans="2:21" x14ac:dyDescent="0.25">
      <c r="B204" s="1">
        <v>195</v>
      </c>
      <c r="C204" s="1">
        <f t="shared" si="54"/>
        <v>7.0572127139364298</v>
      </c>
      <c r="D204" s="1">
        <f t="shared" si="48"/>
        <v>5.9413202933985325E-2</v>
      </c>
      <c r="E204" s="1">
        <f t="shared" si="55"/>
        <v>5.9413202933985332E-2</v>
      </c>
      <c r="F204" s="1">
        <f t="shared" si="56"/>
        <v>3.4001287970868632</v>
      </c>
      <c r="G204" s="18">
        <f t="shared" si="57"/>
        <v>3.4</v>
      </c>
      <c r="H204" s="13">
        <f t="shared" si="58"/>
        <v>-0.2240000000000002</v>
      </c>
      <c r="I204" s="19">
        <f t="shared" si="59"/>
        <v>0.2</v>
      </c>
      <c r="J204" s="13">
        <f t="shared" si="60"/>
        <v>409.72123449975106</v>
      </c>
      <c r="K204" s="19">
        <f t="shared" si="49"/>
        <v>127.92712949642964</v>
      </c>
      <c r="L204" s="19">
        <v>8</v>
      </c>
      <c r="M204" s="19">
        <f t="shared" si="61"/>
        <v>135.92712949642964</v>
      </c>
      <c r="N204" s="19">
        <f>VLOOKUP(I204,'[1]FS antenna gain'!$A$2:$B$902,2)</f>
        <v>43.754975000000456</v>
      </c>
      <c r="O204" s="19">
        <f>VLOOKUP(G204,'vehicle radar antenna gain'!$A$3:$M$903,9)</f>
        <v>-3.6300000000000985</v>
      </c>
      <c r="P204" s="19">
        <f t="shared" si="50"/>
        <v>-1.6300000000000985</v>
      </c>
      <c r="Q204" s="19">
        <f t="shared" si="51"/>
        <v>3.3699999999999015</v>
      </c>
      <c r="R204" s="4">
        <f t="shared" si="62"/>
        <v>-93.802154496429296</v>
      </c>
      <c r="S204" s="4">
        <f t="shared" si="63"/>
        <v>-88.802154496429296</v>
      </c>
      <c r="T204" s="4">
        <f t="shared" si="52"/>
        <v>3.8021544964292957</v>
      </c>
      <c r="U204" s="4">
        <f t="shared" si="53"/>
        <v>23.802154496429296</v>
      </c>
    </row>
    <row r="205" spans="2:21" x14ac:dyDescent="0.25">
      <c r="B205" s="1">
        <v>196</v>
      </c>
      <c r="C205" s="1">
        <f t="shared" si="54"/>
        <v>7.0132352941176466</v>
      </c>
      <c r="D205" s="1">
        <f t="shared" si="48"/>
        <v>5.9558823529411761E-2</v>
      </c>
      <c r="E205" s="1">
        <f t="shared" si="55"/>
        <v>5.9558823529411768E-2</v>
      </c>
      <c r="F205" s="1">
        <f t="shared" si="56"/>
        <v>3.4084428227077401</v>
      </c>
      <c r="G205" s="18">
        <f t="shared" si="57"/>
        <v>3.4</v>
      </c>
      <c r="H205" s="13">
        <f t="shared" si="58"/>
        <v>-0.2240000000000002</v>
      </c>
      <c r="I205" s="19">
        <f t="shared" si="59"/>
        <v>0.2</v>
      </c>
      <c r="J205" s="13">
        <f t="shared" si="60"/>
        <v>408.722999108198</v>
      </c>
      <c r="K205" s="19">
        <f t="shared" si="49"/>
        <v>127.90594157332561</v>
      </c>
      <c r="L205" s="19">
        <v>8</v>
      </c>
      <c r="M205" s="19">
        <f t="shared" si="61"/>
        <v>135.90594157332561</v>
      </c>
      <c r="N205" s="19">
        <f>VLOOKUP(I205,'[1]FS antenna gain'!$A$2:$B$902,2)</f>
        <v>43.754975000000456</v>
      </c>
      <c r="O205" s="19">
        <f>VLOOKUP(G205,'vehicle radar antenna gain'!$A$3:$M$903,9)</f>
        <v>-3.6300000000000985</v>
      </c>
      <c r="P205" s="19">
        <f t="shared" si="50"/>
        <v>-1.6300000000000985</v>
      </c>
      <c r="Q205" s="19">
        <f t="shared" si="51"/>
        <v>3.3699999999999015</v>
      </c>
      <c r="R205" s="4">
        <f t="shared" si="62"/>
        <v>-93.780966573325259</v>
      </c>
      <c r="S205" s="4">
        <f t="shared" si="63"/>
        <v>-88.780966573325259</v>
      </c>
      <c r="T205" s="4">
        <f t="shared" si="52"/>
        <v>3.7809665733252587</v>
      </c>
      <c r="U205" s="4">
        <f t="shared" si="53"/>
        <v>23.780966573325259</v>
      </c>
    </row>
    <row r="206" spans="2:21" x14ac:dyDescent="0.25">
      <c r="B206" s="1">
        <v>197</v>
      </c>
      <c r="C206" s="1">
        <f t="shared" si="54"/>
        <v>6.9690417690417679</v>
      </c>
      <c r="D206" s="1">
        <f t="shared" si="48"/>
        <v>5.9705159705159695E-2</v>
      </c>
      <c r="E206" s="1">
        <f t="shared" si="55"/>
        <v>5.9705159705159716E-2</v>
      </c>
      <c r="F206" s="1">
        <f t="shared" si="56"/>
        <v>3.4167975587258814</v>
      </c>
      <c r="G206" s="18">
        <f t="shared" si="57"/>
        <v>3.4</v>
      </c>
      <c r="H206" s="13">
        <f t="shared" si="58"/>
        <v>-0.2240000000000002</v>
      </c>
      <c r="I206" s="19">
        <f t="shared" si="59"/>
        <v>0.2</v>
      </c>
      <c r="J206" s="13">
        <f t="shared" si="60"/>
        <v>407.72477236488828</v>
      </c>
      <c r="K206" s="19">
        <f t="shared" si="49"/>
        <v>127.88470202329069</v>
      </c>
      <c r="L206" s="19">
        <v>8</v>
      </c>
      <c r="M206" s="19">
        <f t="shared" si="61"/>
        <v>135.88470202329069</v>
      </c>
      <c r="N206" s="19">
        <f>VLOOKUP(I206,'[1]FS antenna gain'!$A$2:$B$902,2)</f>
        <v>43.754975000000456</v>
      </c>
      <c r="O206" s="19">
        <f>VLOOKUP(G206,'vehicle radar antenna gain'!$A$3:$M$903,9)</f>
        <v>-3.6300000000000985</v>
      </c>
      <c r="P206" s="19">
        <f t="shared" si="50"/>
        <v>-1.6300000000000985</v>
      </c>
      <c r="Q206" s="19">
        <f t="shared" si="51"/>
        <v>3.3699999999999015</v>
      </c>
      <c r="R206" s="4">
        <f t="shared" si="62"/>
        <v>-93.759727023290338</v>
      </c>
      <c r="S206" s="4">
        <f t="shared" si="63"/>
        <v>-88.759727023290338</v>
      </c>
      <c r="T206" s="4">
        <f t="shared" si="52"/>
        <v>3.7597270232903384</v>
      </c>
      <c r="U206" s="4">
        <f t="shared" si="53"/>
        <v>23.759727023290338</v>
      </c>
    </row>
    <row r="207" spans="2:21" x14ac:dyDescent="0.25">
      <c r="B207" s="1">
        <v>198</v>
      </c>
      <c r="C207" s="1">
        <f t="shared" si="54"/>
        <v>6.9246305418719203</v>
      </c>
      <c r="D207" s="1">
        <f t="shared" si="48"/>
        <v>5.9852216748768464E-2</v>
      </c>
      <c r="E207" s="1">
        <f t="shared" si="55"/>
        <v>5.9852216748768478E-2</v>
      </c>
      <c r="F207" s="1">
        <f t="shared" si="56"/>
        <v>3.425193304530596</v>
      </c>
      <c r="G207" s="18">
        <f t="shared" si="57"/>
        <v>3.4</v>
      </c>
      <c r="H207" s="13">
        <f t="shared" si="58"/>
        <v>-0.2240000000000002</v>
      </c>
      <c r="I207" s="19">
        <f t="shared" si="59"/>
        <v>0.2</v>
      </c>
      <c r="J207" s="13">
        <f t="shared" si="60"/>
        <v>406.72655433349809</v>
      </c>
      <c r="K207" s="19">
        <f t="shared" si="49"/>
        <v>127.86341059503059</v>
      </c>
      <c r="L207" s="19">
        <v>8</v>
      </c>
      <c r="M207" s="19">
        <f t="shared" si="61"/>
        <v>135.86341059503059</v>
      </c>
      <c r="N207" s="19">
        <f>VLOOKUP(I207,'[1]FS antenna gain'!$A$2:$B$902,2)</f>
        <v>43.754975000000456</v>
      </c>
      <c r="O207" s="19">
        <f>VLOOKUP(G207,'vehicle radar antenna gain'!$A$3:$M$903,9)</f>
        <v>-3.6300000000000985</v>
      </c>
      <c r="P207" s="19">
        <f t="shared" si="50"/>
        <v>-1.6300000000000985</v>
      </c>
      <c r="Q207" s="19">
        <f t="shared" si="51"/>
        <v>3.3699999999999015</v>
      </c>
      <c r="R207" s="4">
        <f t="shared" si="62"/>
        <v>-93.738435595030239</v>
      </c>
      <c r="S207" s="4">
        <f t="shared" si="63"/>
        <v>-88.738435595030239</v>
      </c>
      <c r="T207" s="4">
        <f t="shared" si="52"/>
        <v>3.7384355950302393</v>
      </c>
      <c r="U207" s="4">
        <f t="shared" si="53"/>
        <v>23.738435595030239</v>
      </c>
    </row>
    <row r="208" spans="2:21" x14ac:dyDescent="0.25">
      <c r="B208" s="1">
        <v>199</v>
      </c>
      <c r="C208" s="1">
        <f t="shared" si="54"/>
        <v>6.879999999999999</v>
      </c>
      <c r="D208" s="1">
        <f t="shared" si="48"/>
        <v>5.9999999999999991E-2</v>
      </c>
      <c r="E208" s="1">
        <f t="shared" si="55"/>
        <v>6.0000000000000005E-2</v>
      </c>
      <c r="F208" s="1">
        <f t="shared" si="56"/>
        <v>3.4336303624505216</v>
      </c>
      <c r="G208" s="18">
        <f t="shared" si="57"/>
        <v>3.4</v>
      </c>
      <c r="H208" s="13">
        <f t="shared" si="58"/>
        <v>-0.2240000000000002</v>
      </c>
      <c r="I208" s="19">
        <f t="shared" si="59"/>
        <v>0.2</v>
      </c>
      <c r="J208" s="13">
        <f t="shared" si="60"/>
        <v>405.72834507832943</v>
      </c>
      <c r="K208" s="19">
        <f t="shared" si="49"/>
        <v>127.84206703541855</v>
      </c>
      <c r="L208" s="19">
        <v>8</v>
      </c>
      <c r="M208" s="19">
        <f t="shared" si="61"/>
        <v>135.84206703541855</v>
      </c>
      <c r="N208" s="19">
        <f>VLOOKUP(I208,'[1]FS antenna gain'!$A$2:$B$902,2)</f>
        <v>43.754975000000456</v>
      </c>
      <c r="O208" s="19">
        <f>VLOOKUP(G208,'vehicle radar antenna gain'!$A$3:$M$903,9)</f>
        <v>-3.6300000000000985</v>
      </c>
      <c r="P208" s="19">
        <f t="shared" si="50"/>
        <v>-1.6300000000000985</v>
      </c>
      <c r="Q208" s="19">
        <f t="shared" si="51"/>
        <v>3.3699999999999015</v>
      </c>
      <c r="R208" s="4">
        <f t="shared" si="62"/>
        <v>-93.717092035418204</v>
      </c>
      <c r="S208" s="4">
        <f t="shared" si="63"/>
        <v>-88.717092035418204</v>
      </c>
      <c r="T208" s="4">
        <f t="shared" si="52"/>
        <v>3.7170920354182044</v>
      </c>
      <c r="U208" s="4">
        <f t="shared" si="53"/>
        <v>23.717092035418204</v>
      </c>
    </row>
    <row r="209" spans="2:21" x14ac:dyDescent="0.25">
      <c r="B209" s="1">
        <v>200</v>
      </c>
      <c r="C209" s="1">
        <f t="shared" si="54"/>
        <v>6.8351485148514843</v>
      </c>
      <c r="D209" s="1">
        <f t="shared" si="48"/>
        <v>6.0148514851485139E-2</v>
      </c>
      <c r="E209" s="1">
        <f t="shared" si="55"/>
        <v>6.014851485148516E-2</v>
      </c>
      <c r="F209" s="1">
        <f t="shared" si="56"/>
        <v>3.4421090377897463</v>
      </c>
      <c r="G209" s="18">
        <f t="shared" si="57"/>
        <v>3.4</v>
      </c>
      <c r="H209" s="13">
        <f t="shared" si="58"/>
        <v>-0.2240000000000002</v>
      </c>
      <c r="I209" s="19">
        <f t="shared" si="59"/>
        <v>0.2</v>
      </c>
      <c r="J209" s="13">
        <f t="shared" si="60"/>
        <v>404.73014466431829</v>
      </c>
      <c r="K209" s="19">
        <f t="shared" si="49"/>
        <v>127.82067108947774</v>
      </c>
      <c r="L209" s="19">
        <v>8</v>
      </c>
      <c r="M209" s="19">
        <f t="shared" si="61"/>
        <v>135.82067108947774</v>
      </c>
      <c r="N209" s="19">
        <f>VLOOKUP(I209,'[1]FS antenna gain'!$A$2:$B$902,2)</f>
        <v>43.754975000000456</v>
      </c>
      <c r="O209" s="19">
        <f>VLOOKUP(G209,'vehicle radar antenna gain'!$A$3:$M$903,9)</f>
        <v>-3.6300000000000985</v>
      </c>
      <c r="P209" s="19">
        <f t="shared" si="50"/>
        <v>-1.6300000000000985</v>
      </c>
      <c r="Q209" s="19">
        <f t="shared" si="51"/>
        <v>3.3699999999999015</v>
      </c>
      <c r="R209" s="4">
        <f t="shared" si="62"/>
        <v>-93.695696089477394</v>
      </c>
      <c r="S209" s="4">
        <f t="shared" si="63"/>
        <v>-88.695696089477394</v>
      </c>
      <c r="T209" s="4">
        <f t="shared" si="52"/>
        <v>3.6956960894773943</v>
      </c>
      <c r="U209" s="4">
        <f t="shared" si="53"/>
        <v>23.695696089477394</v>
      </c>
    </row>
    <row r="210" spans="2:21" x14ac:dyDescent="0.25">
      <c r="B210" s="1">
        <v>201</v>
      </c>
      <c r="C210" s="1">
        <f t="shared" si="54"/>
        <v>6.7900744416873442</v>
      </c>
      <c r="D210" s="1">
        <f t="shared" si="48"/>
        <v>6.0297766749379644E-2</v>
      </c>
      <c r="E210" s="1">
        <f t="shared" si="55"/>
        <v>6.0297766749379651E-2</v>
      </c>
      <c r="F210" s="1">
        <f t="shared" si="56"/>
        <v>3.4506296388644557</v>
      </c>
      <c r="G210" s="18">
        <f t="shared" si="57"/>
        <v>3.5</v>
      </c>
      <c r="H210" s="13">
        <f t="shared" si="58"/>
        <v>-0.12400000000000011</v>
      </c>
      <c r="I210" s="19">
        <f t="shared" si="59"/>
        <v>0.1</v>
      </c>
      <c r="J210" s="13">
        <f t="shared" si="60"/>
        <v>403.73195315704203</v>
      </c>
      <c r="K210" s="19">
        <f t="shared" si="49"/>
        <v>127.79922250036282</v>
      </c>
      <c r="L210" s="19">
        <v>8</v>
      </c>
      <c r="M210" s="19">
        <f t="shared" si="61"/>
        <v>135.79922250036282</v>
      </c>
      <c r="N210" s="19">
        <f>VLOOKUP(I210,'[1]FS antenna gain'!$A$2:$B$902,2)</f>
        <v>43.938743749999759</v>
      </c>
      <c r="O210" s="19">
        <f>VLOOKUP(G210,'vehicle radar antenna gain'!$A$3:$M$903,9)</f>
        <v>-4.0833333333334991</v>
      </c>
      <c r="P210" s="19">
        <f t="shared" si="50"/>
        <v>-2.0833333333334991</v>
      </c>
      <c r="Q210" s="19">
        <f t="shared" si="51"/>
        <v>2.9166666666665009</v>
      </c>
      <c r="R210" s="4">
        <f t="shared" si="62"/>
        <v>-93.943812083696542</v>
      </c>
      <c r="S210" s="4">
        <f t="shared" si="63"/>
        <v>-88.943812083696542</v>
      </c>
      <c r="T210" s="4">
        <f t="shared" si="52"/>
        <v>3.9438120836965425</v>
      </c>
      <c r="U210" s="4">
        <f t="shared" si="53"/>
        <v>23.943812083696542</v>
      </c>
    </row>
    <row r="211" spans="2:21" x14ac:dyDescent="0.25">
      <c r="B211" s="1">
        <v>202</v>
      </c>
      <c r="C211" s="1">
        <f t="shared" si="54"/>
        <v>6.7447761194029843</v>
      </c>
      <c r="D211" s="1">
        <f t="shared" si="48"/>
        <v>6.0447761194029843E-2</v>
      </c>
      <c r="E211" s="1">
        <f t="shared" si="55"/>
        <v>6.044776119402985E-2</v>
      </c>
      <c r="F211" s="1">
        <f t="shared" si="56"/>
        <v>3.4591924770401277</v>
      </c>
      <c r="G211" s="18">
        <f t="shared" si="57"/>
        <v>3.5</v>
      </c>
      <c r="H211" s="13">
        <f t="shared" si="58"/>
        <v>-0.12400000000000011</v>
      </c>
      <c r="I211" s="19">
        <f t="shared" si="59"/>
        <v>0.1</v>
      </c>
      <c r="J211" s="13">
        <f t="shared" si="60"/>
        <v>402.73377062272789</v>
      </c>
      <c r="K211" s="19">
        <f t="shared" si="49"/>
        <v>127.77772100934226</v>
      </c>
      <c r="L211" s="19">
        <v>8</v>
      </c>
      <c r="M211" s="19">
        <f t="shared" si="61"/>
        <v>135.77772100934226</v>
      </c>
      <c r="N211" s="19">
        <f>VLOOKUP(I211,'[1]FS antenna gain'!$A$2:$B$902,2)</f>
        <v>43.938743749999759</v>
      </c>
      <c r="O211" s="19">
        <f>VLOOKUP(G211,'vehicle radar antenna gain'!$A$3:$M$903,9)</f>
        <v>-4.0833333333334991</v>
      </c>
      <c r="P211" s="19">
        <f t="shared" si="50"/>
        <v>-2.0833333333334991</v>
      </c>
      <c r="Q211" s="19">
        <f t="shared" si="51"/>
        <v>2.9166666666665009</v>
      </c>
      <c r="R211" s="4">
        <f t="shared" si="62"/>
        <v>-93.922310592675984</v>
      </c>
      <c r="S211" s="4">
        <f t="shared" si="63"/>
        <v>-88.922310592675984</v>
      </c>
      <c r="T211" s="4">
        <f t="shared" si="52"/>
        <v>3.9223105926759843</v>
      </c>
      <c r="U211" s="4">
        <f t="shared" si="53"/>
        <v>23.922310592675984</v>
      </c>
    </row>
    <row r="212" spans="2:21" x14ac:dyDescent="0.25">
      <c r="B212" s="1">
        <v>203</v>
      </c>
      <c r="C212" s="1">
        <f t="shared" si="54"/>
        <v>6.699251870324189</v>
      </c>
      <c r="D212" s="1">
        <f t="shared" si="48"/>
        <v>6.0598503740648374E-2</v>
      </c>
      <c r="E212" s="1">
        <f t="shared" si="55"/>
        <v>6.0598503740648381E-2</v>
      </c>
      <c r="F212" s="1">
        <f t="shared" si="56"/>
        <v>3.4677978667692737</v>
      </c>
      <c r="G212" s="18">
        <f t="shared" si="57"/>
        <v>3.5</v>
      </c>
      <c r="H212" s="13">
        <f t="shared" si="58"/>
        <v>-0.12400000000000011</v>
      </c>
      <c r="I212" s="19">
        <f t="shared" si="59"/>
        <v>0.1</v>
      </c>
      <c r="J212" s="13">
        <f t="shared" si="60"/>
        <v>401.73559712826045</v>
      </c>
      <c r="K212" s="19">
        <f t="shared" si="49"/>
        <v>127.75616635577944</v>
      </c>
      <c r="L212" s="19">
        <v>8</v>
      </c>
      <c r="M212" s="19">
        <f t="shared" si="61"/>
        <v>135.75616635577944</v>
      </c>
      <c r="N212" s="19">
        <f>VLOOKUP(I212,'[1]FS antenna gain'!$A$2:$B$902,2)</f>
        <v>43.938743749999759</v>
      </c>
      <c r="O212" s="19">
        <f>VLOOKUP(G212,'vehicle radar antenna gain'!$A$3:$M$903,9)</f>
        <v>-4.0833333333334991</v>
      </c>
      <c r="P212" s="19">
        <f t="shared" si="50"/>
        <v>-2.0833333333334991</v>
      </c>
      <c r="Q212" s="19">
        <f t="shared" si="51"/>
        <v>2.9166666666665009</v>
      </c>
      <c r="R212" s="4">
        <f t="shared" si="62"/>
        <v>-93.900755939113168</v>
      </c>
      <c r="S212" s="4">
        <f t="shared" si="63"/>
        <v>-88.900755939113168</v>
      </c>
      <c r="T212" s="4">
        <f t="shared" si="52"/>
        <v>3.9007559391131679</v>
      </c>
      <c r="U212" s="4">
        <f t="shared" si="53"/>
        <v>23.900755939113168</v>
      </c>
    </row>
    <row r="213" spans="2:21" x14ac:dyDescent="0.25">
      <c r="B213" s="1">
        <v>204</v>
      </c>
      <c r="C213" s="1">
        <f t="shared" si="54"/>
        <v>6.6534999999999993</v>
      </c>
      <c r="D213" s="1">
        <f t="shared" si="48"/>
        <v>6.0749999999999992E-2</v>
      </c>
      <c r="E213" s="1">
        <f t="shared" si="55"/>
        <v>6.0749999999999998E-2</v>
      </c>
      <c r="F213" s="1">
        <f t="shared" si="56"/>
        <v>3.4764461256297463</v>
      </c>
      <c r="G213" s="18">
        <f t="shared" si="57"/>
        <v>3.5</v>
      </c>
      <c r="H213" s="13">
        <f t="shared" si="58"/>
        <v>-0.12400000000000011</v>
      </c>
      <c r="I213" s="19">
        <f t="shared" si="59"/>
        <v>0.1</v>
      </c>
      <c r="J213" s="13">
        <f t="shared" si="60"/>
        <v>400.73743274119033</v>
      </c>
      <c r="K213" s="19">
        <f t="shared" si="49"/>
        <v>127.73455827711416</v>
      </c>
      <c r="L213" s="19">
        <v>8</v>
      </c>
      <c r="M213" s="19">
        <f t="shared" si="61"/>
        <v>135.73455827711416</v>
      </c>
      <c r="N213" s="19">
        <f>VLOOKUP(I213,'[1]FS antenna gain'!$A$2:$B$902,2)</f>
        <v>43.938743749999759</v>
      </c>
      <c r="O213" s="19">
        <f>VLOOKUP(G213,'vehicle radar antenna gain'!$A$3:$M$903,9)</f>
        <v>-4.0833333333334991</v>
      </c>
      <c r="P213" s="19">
        <f t="shared" si="50"/>
        <v>-2.0833333333334991</v>
      </c>
      <c r="Q213" s="19">
        <f t="shared" si="51"/>
        <v>2.9166666666665009</v>
      </c>
      <c r="R213" s="4">
        <f t="shared" si="62"/>
        <v>-93.879147860447887</v>
      </c>
      <c r="S213" s="4">
        <f t="shared" si="63"/>
        <v>-88.879147860447887</v>
      </c>
      <c r="T213" s="4">
        <f t="shared" si="52"/>
        <v>3.8791478604478868</v>
      </c>
      <c r="U213" s="4">
        <f t="shared" si="53"/>
        <v>23.879147860447887</v>
      </c>
    </row>
    <row r="214" spans="2:21" x14ac:dyDescent="0.25">
      <c r="B214" s="1">
        <v>205</v>
      </c>
      <c r="C214" s="1">
        <f t="shared" si="54"/>
        <v>6.6075187969924807</v>
      </c>
      <c r="D214" s="1">
        <f t="shared" si="48"/>
        <v>6.0902255639097735E-2</v>
      </c>
      <c r="E214" s="1">
        <f t="shared" si="55"/>
        <v>6.0902255639097749E-2</v>
      </c>
      <c r="F214" s="1">
        <f t="shared" si="56"/>
        <v>3.4851375743636166</v>
      </c>
      <c r="G214" s="18">
        <f t="shared" si="57"/>
        <v>3.5</v>
      </c>
      <c r="H214" s="13">
        <f t="shared" si="58"/>
        <v>-0.12400000000000011</v>
      </c>
      <c r="I214" s="19">
        <f t="shared" si="59"/>
        <v>0.1</v>
      </c>
      <c r="J214" s="13">
        <f t="shared" si="60"/>
        <v>399.73927752974186</v>
      </c>
      <c r="K214" s="19">
        <f t="shared" si="49"/>
        <v>127.71289650884376</v>
      </c>
      <c r="L214" s="19">
        <v>8</v>
      </c>
      <c r="M214" s="19">
        <f t="shared" si="61"/>
        <v>135.71289650884376</v>
      </c>
      <c r="N214" s="19">
        <f>VLOOKUP(I214,'[1]FS antenna gain'!$A$2:$B$902,2)</f>
        <v>43.938743749999759</v>
      </c>
      <c r="O214" s="19">
        <f>VLOOKUP(G214,'vehicle radar antenna gain'!$A$3:$M$903,9)</f>
        <v>-4.0833333333334991</v>
      </c>
      <c r="P214" s="19">
        <f t="shared" si="50"/>
        <v>-2.0833333333334991</v>
      </c>
      <c r="Q214" s="19">
        <f t="shared" si="51"/>
        <v>2.9166666666665009</v>
      </c>
      <c r="R214" s="4">
        <f t="shared" si="62"/>
        <v>-93.857486092177481</v>
      </c>
      <c r="S214" s="4">
        <f t="shared" si="63"/>
        <v>-88.857486092177481</v>
      </c>
      <c r="T214" s="4">
        <f t="shared" si="52"/>
        <v>3.8574860921774814</v>
      </c>
      <c r="U214" s="4">
        <f t="shared" si="53"/>
        <v>23.857486092177481</v>
      </c>
    </row>
    <row r="215" spans="2:21" x14ac:dyDescent="0.25">
      <c r="B215" s="1">
        <v>206</v>
      </c>
      <c r="C215" s="1">
        <f t="shared" si="54"/>
        <v>6.5613065326633153</v>
      </c>
      <c r="D215" s="1">
        <f t="shared" si="48"/>
        <v>6.105527638190953E-2</v>
      </c>
      <c r="E215" s="1">
        <f t="shared" si="55"/>
        <v>6.1055276381909551E-2</v>
      </c>
      <c r="F215" s="1">
        <f t="shared" si="56"/>
        <v>3.4938725369166277</v>
      </c>
      <c r="G215" s="18">
        <f t="shared" si="57"/>
        <v>3.5</v>
      </c>
      <c r="H215" s="13">
        <f t="shared" si="58"/>
        <v>-0.12400000000000011</v>
      </c>
      <c r="I215" s="19">
        <f t="shared" si="59"/>
        <v>0.1</v>
      </c>
      <c r="J215" s="13">
        <f t="shared" si="60"/>
        <v>398.74113156282237</v>
      </c>
      <c r="K215" s="19">
        <f t="shared" si="49"/>
        <v>127.69118078450401</v>
      </c>
      <c r="L215" s="19">
        <v>8</v>
      </c>
      <c r="M215" s="19">
        <f t="shared" si="61"/>
        <v>135.69118078450401</v>
      </c>
      <c r="N215" s="19">
        <f>VLOOKUP(I215,'[1]FS antenna gain'!$A$2:$B$902,2)</f>
        <v>43.938743749999759</v>
      </c>
      <c r="O215" s="19">
        <f>VLOOKUP(G215,'vehicle radar antenna gain'!$A$3:$M$903,9)</f>
        <v>-4.0833333333334991</v>
      </c>
      <c r="P215" s="19">
        <f t="shared" si="50"/>
        <v>-2.0833333333334991</v>
      </c>
      <c r="Q215" s="19">
        <f t="shared" si="51"/>
        <v>2.9166666666665009</v>
      </c>
      <c r="R215" s="4">
        <f t="shared" si="62"/>
        <v>-93.835770367837739</v>
      </c>
      <c r="S215" s="4">
        <f t="shared" si="63"/>
        <v>-88.835770367837739</v>
      </c>
      <c r="T215" s="4">
        <f t="shared" si="52"/>
        <v>3.8357703678377391</v>
      </c>
      <c r="U215" s="4">
        <f t="shared" si="53"/>
        <v>23.835770367837739</v>
      </c>
    </row>
    <row r="216" spans="2:21" x14ac:dyDescent="0.25">
      <c r="B216" s="1">
        <v>207</v>
      </c>
      <c r="C216" s="1">
        <f t="shared" si="54"/>
        <v>6.514861460957178</v>
      </c>
      <c r="D216" s="1">
        <f t="shared" si="48"/>
        <v>6.1209068010075557E-2</v>
      </c>
      <c r="E216" s="1">
        <f t="shared" si="55"/>
        <v>6.1209068010075571E-2</v>
      </c>
      <c r="F216" s="1">
        <f t="shared" si="56"/>
        <v>3.5026513404782502</v>
      </c>
      <c r="G216" s="18">
        <f t="shared" si="57"/>
        <v>3.5</v>
      </c>
      <c r="H216" s="13">
        <f t="shared" si="58"/>
        <v>-0.12400000000000011</v>
      </c>
      <c r="I216" s="19">
        <f t="shared" si="59"/>
        <v>0.1</v>
      </c>
      <c r="J216" s="13">
        <f t="shared" si="60"/>
        <v>397.74299491002978</v>
      </c>
      <c r="K216" s="19">
        <f t="shared" si="49"/>
        <v>127.66941083564961</v>
      </c>
      <c r="L216" s="19">
        <v>8</v>
      </c>
      <c r="M216" s="19">
        <f t="shared" si="61"/>
        <v>135.66941083564961</v>
      </c>
      <c r="N216" s="19">
        <f>VLOOKUP(I216,'[1]FS antenna gain'!$A$2:$B$902,2)</f>
        <v>43.938743749999759</v>
      </c>
      <c r="O216" s="19">
        <f>VLOOKUP(G216,'vehicle radar antenna gain'!$A$3:$M$903,9)</f>
        <v>-4.0833333333334991</v>
      </c>
      <c r="P216" s="19">
        <f t="shared" si="50"/>
        <v>-2.0833333333334991</v>
      </c>
      <c r="Q216" s="19">
        <f t="shared" si="51"/>
        <v>2.9166666666665009</v>
      </c>
      <c r="R216" s="4">
        <f t="shared" si="62"/>
        <v>-93.814000418983341</v>
      </c>
      <c r="S216" s="4">
        <f t="shared" si="63"/>
        <v>-88.814000418983341</v>
      </c>
      <c r="T216" s="4">
        <f t="shared" si="52"/>
        <v>3.8140004189833405</v>
      </c>
      <c r="U216" s="4">
        <f t="shared" si="53"/>
        <v>23.814000418983341</v>
      </c>
    </row>
    <row r="217" spans="2:21" x14ac:dyDescent="0.25">
      <c r="B217" s="1">
        <v>208</v>
      </c>
      <c r="C217" s="1">
        <f t="shared" si="54"/>
        <v>6.4681818181818169</v>
      </c>
      <c r="D217" s="1">
        <f t="shared" si="48"/>
        <v>6.1363636363636349E-2</v>
      </c>
      <c r="E217" s="1">
        <f t="shared" si="55"/>
        <v>6.1363636363636363E-2</v>
      </c>
      <c r="F217" s="1">
        <f t="shared" si="56"/>
        <v>3.5114743155223245</v>
      </c>
      <c r="G217" s="18">
        <f t="shared" si="57"/>
        <v>3.5</v>
      </c>
      <c r="H217" s="13">
        <f t="shared" si="58"/>
        <v>-0.12400000000000011</v>
      </c>
      <c r="I217" s="19">
        <f t="shared" si="59"/>
        <v>0.1</v>
      </c>
      <c r="J217" s="13">
        <f t="shared" si="60"/>
        <v>396.74486764166215</v>
      </c>
      <c r="K217" s="19">
        <f t="shared" si="49"/>
        <v>127.64758639183469</v>
      </c>
      <c r="L217" s="19">
        <v>8</v>
      </c>
      <c r="M217" s="19">
        <f t="shared" si="61"/>
        <v>135.64758639183469</v>
      </c>
      <c r="N217" s="19">
        <f>VLOOKUP(I217,'[1]FS antenna gain'!$A$2:$B$902,2)</f>
        <v>43.938743749999759</v>
      </c>
      <c r="O217" s="19">
        <f>VLOOKUP(G217,'vehicle radar antenna gain'!$A$3:$M$903,9)</f>
        <v>-4.0833333333334991</v>
      </c>
      <c r="P217" s="19">
        <f t="shared" si="50"/>
        <v>-2.0833333333334991</v>
      </c>
      <c r="Q217" s="19">
        <f t="shared" si="51"/>
        <v>2.9166666666665009</v>
      </c>
      <c r="R217" s="4">
        <f t="shared" si="62"/>
        <v>-93.792175975168419</v>
      </c>
      <c r="S217" s="4">
        <f t="shared" si="63"/>
        <v>-88.792175975168419</v>
      </c>
      <c r="T217" s="4">
        <f t="shared" si="52"/>
        <v>3.7921759751684192</v>
      </c>
      <c r="U217" s="4">
        <f t="shared" si="53"/>
        <v>23.792175975168419</v>
      </c>
    </row>
    <row r="218" spans="2:21" x14ac:dyDescent="0.25">
      <c r="B218" s="1">
        <v>209</v>
      </c>
      <c r="C218" s="1">
        <f t="shared" si="54"/>
        <v>6.4212658227848092</v>
      </c>
      <c r="D218" s="1">
        <f t="shared" si="48"/>
        <v>6.1518987341772143E-2</v>
      </c>
      <c r="E218" s="1">
        <f t="shared" si="55"/>
        <v>6.1518987341772149E-2</v>
      </c>
      <c r="F218" s="1">
        <f t="shared" si="56"/>
        <v>3.5203417958483305</v>
      </c>
      <c r="G218" s="18">
        <f t="shared" si="57"/>
        <v>3.5</v>
      </c>
      <c r="H218" s="13">
        <f t="shared" si="58"/>
        <v>-0.12400000000000011</v>
      </c>
      <c r="I218" s="19">
        <f t="shared" si="59"/>
        <v>0.1</v>
      </c>
      <c r="J218" s="13">
        <f t="shared" si="60"/>
        <v>395.74674982872568</v>
      </c>
      <c r="K218" s="19">
        <f t="shared" si="49"/>
        <v>127.62570718059283</v>
      </c>
      <c r="L218" s="19">
        <v>8</v>
      </c>
      <c r="M218" s="19">
        <f t="shared" si="61"/>
        <v>135.62570718059283</v>
      </c>
      <c r="N218" s="19">
        <f>VLOOKUP(I218,'[1]FS antenna gain'!$A$2:$B$902,2)</f>
        <v>43.938743749999759</v>
      </c>
      <c r="O218" s="19">
        <f>VLOOKUP(G218,'vehicle radar antenna gain'!$A$3:$M$903,9)</f>
        <v>-4.0833333333334991</v>
      </c>
      <c r="P218" s="19">
        <f t="shared" si="50"/>
        <v>-2.0833333333334991</v>
      </c>
      <c r="Q218" s="19">
        <f t="shared" si="51"/>
        <v>2.9166666666665009</v>
      </c>
      <c r="R218" s="4">
        <f t="shared" si="62"/>
        <v>-93.770296763926552</v>
      </c>
      <c r="S218" s="4">
        <f t="shared" si="63"/>
        <v>-88.770296763926552</v>
      </c>
      <c r="T218" s="4">
        <f t="shared" si="52"/>
        <v>3.7702967639265523</v>
      </c>
      <c r="U218" s="4">
        <f t="shared" si="53"/>
        <v>23.770296763926552</v>
      </c>
    </row>
    <row r="219" spans="2:21" x14ac:dyDescent="0.25">
      <c r="B219" s="1">
        <v>210</v>
      </c>
      <c r="C219" s="1">
        <f t="shared" si="54"/>
        <v>6.3741116751269029</v>
      </c>
      <c r="D219" s="1">
        <f t="shared" si="48"/>
        <v>6.1675126903553291E-2</v>
      </c>
      <c r="E219" s="1">
        <f t="shared" si="55"/>
        <v>6.1675126903553298E-2</v>
      </c>
      <c r="F219" s="1">
        <f t="shared" si="56"/>
        <v>3.5292541186232675</v>
      </c>
      <c r="G219" s="18">
        <f t="shared" si="57"/>
        <v>3.5</v>
      </c>
      <c r="H219" s="13">
        <f t="shared" si="58"/>
        <v>-0.12400000000000011</v>
      </c>
      <c r="I219" s="19">
        <f t="shared" si="59"/>
        <v>0.1</v>
      </c>
      <c r="J219" s="13">
        <f t="shared" si="60"/>
        <v>394.74864154294437</v>
      </c>
      <c r="K219" s="19">
        <f t="shared" si="49"/>
        <v>127.60377292741725</v>
      </c>
      <c r="L219" s="19">
        <v>8</v>
      </c>
      <c r="M219" s="19">
        <f t="shared" si="61"/>
        <v>135.60377292741725</v>
      </c>
      <c r="N219" s="19">
        <f>VLOOKUP(I219,'[1]FS antenna gain'!$A$2:$B$902,2)</f>
        <v>43.938743749999759</v>
      </c>
      <c r="O219" s="19">
        <f>VLOOKUP(G219,'vehicle radar antenna gain'!$A$3:$M$903,9)</f>
        <v>-4.0833333333334991</v>
      </c>
      <c r="P219" s="19">
        <f t="shared" si="50"/>
        <v>-2.0833333333334991</v>
      </c>
      <c r="Q219" s="19">
        <f t="shared" si="51"/>
        <v>2.9166666666665009</v>
      </c>
      <c r="R219" s="4">
        <f t="shared" si="62"/>
        <v>-93.748362510750979</v>
      </c>
      <c r="S219" s="4">
        <f t="shared" si="63"/>
        <v>-88.748362510750979</v>
      </c>
      <c r="T219" s="4">
        <f t="shared" si="52"/>
        <v>3.7483625107509795</v>
      </c>
      <c r="U219" s="4">
        <f t="shared" si="53"/>
        <v>23.748362510750979</v>
      </c>
    </row>
    <row r="220" spans="2:21" x14ac:dyDescent="0.25">
      <c r="B220" s="1">
        <v>211</v>
      </c>
      <c r="C220" s="1">
        <f t="shared" si="54"/>
        <v>6.3267175572519072</v>
      </c>
      <c r="D220" s="1">
        <f t="shared" si="48"/>
        <v>6.1832061068702274E-2</v>
      </c>
      <c r="E220" s="1">
        <f t="shared" si="55"/>
        <v>6.1832061068702295E-2</v>
      </c>
      <c r="F220" s="1">
        <f t="shared" si="56"/>
        <v>3.5382116244241755</v>
      </c>
      <c r="G220" s="18">
        <f t="shared" si="57"/>
        <v>3.5</v>
      </c>
      <c r="H220" s="13">
        <f t="shared" si="58"/>
        <v>-0.12400000000000011</v>
      </c>
      <c r="I220" s="19">
        <f t="shared" si="59"/>
        <v>0.1</v>
      </c>
      <c r="J220" s="13">
        <f t="shared" si="60"/>
        <v>393.75054285676867</v>
      </c>
      <c r="K220" s="19">
        <f t="shared" si="49"/>
        <v>127.58178335574019</v>
      </c>
      <c r="L220" s="19">
        <v>8</v>
      </c>
      <c r="M220" s="19">
        <f t="shared" si="61"/>
        <v>135.58178335574019</v>
      </c>
      <c r="N220" s="19">
        <f>VLOOKUP(I220,'[1]FS antenna gain'!$A$2:$B$902,2)</f>
        <v>43.938743749999759</v>
      </c>
      <c r="O220" s="19">
        <f>VLOOKUP(G220,'vehicle radar antenna gain'!$A$3:$M$903,9)</f>
        <v>-4.0833333333334991</v>
      </c>
      <c r="P220" s="19">
        <f t="shared" si="50"/>
        <v>-2.0833333333334991</v>
      </c>
      <c r="Q220" s="19">
        <f t="shared" si="51"/>
        <v>2.9166666666665009</v>
      </c>
      <c r="R220" s="4">
        <f t="shared" si="62"/>
        <v>-93.726372939073912</v>
      </c>
      <c r="S220" s="4">
        <f t="shared" si="63"/>
        <v>-88.726372939073912</v>
      </c>
      <c r="T220" s="4">
        <f t="shared" si="52"/>
        <v>3.7263729390739115</v>
      </c>
      <c r="U220" s="4">
        <f t="shared" si="53"/>
        <v>23.726372939073912</v>
      </c>
    </row>
    <row r="221" spans="2:21" x14ac:dyDescent="0.25">
      <c r="B221" s="1">
        <v>212</v>
      </c>
      <c r="C221" s="1">
        <f t="shared" si="54"/>
        <v>6.2790816326530603</v>
      </c>
      <c r="D221" s="1">
        <f t="shared" si="48"/>
        <v>6.1989795918367334E-2</v>
      </c>
      <c r="E221" s="1">
        <f t="shared" si="55"/>
        <v>6.1989795918367348E-2</v>
      </c>
      <c r="F221" s="1">
        <f t="shared" si="56"/>
        <v>3.5472146572813013</v>
      </c>
      <c r="G221" s="18">
        <f t="shared" si="57"/>
        <v>3.5</v>
      </c>
      <c r="H221" s="13">
        <f t="shared" si="58"/>
        <v>-0.12400000000000011</v>
      </c>
      <c r="I221" s="19">
        <f t="shared" si="59"/>
        <v>0.1</v>
      </c>
      <c r="J221" s="13">
        <f t="shared" si="60"/>
        <v>392.75245384338467</v>
      </c>
      <c r="K221" s="19">
        <f t="shared" si="49"/>
        <v>127.55973818691228</v>
      </c>
      <c r="L221" s="19">
        <v>8</v>
      </c>
      <c r="M221" s="19">
        <f t="shared" si="61"/>
        <v>135.55973818691228</v>
      </c>
      <c r="N221" s="19">
        <f>VLOOKUP(I221,'[1]FS antenna gain'!$A$2:$B$902,2)</f>
        <v>43.938743749999759</v>
      </c>
      <c r="O221" s="19">
        <f>VLOOKUP(G221,'vehicle radar antenna gain'!$A$3:$M$903,9)</f>
        <v>-4.0833333333334991</v>
      </c>
      <c r="P221" s="19">
        <f t="shared" si="50"/>
        <v>-2.0833333333334991</v>
      </c>
      <c r="Q221" s="19">
        <f t="shared" si="51"/>
        <v>2.9166666666665009</v>
      </c>
      <c r="R221" s="4">
        <f t="shared" si="62"/>
        <v>-93.70432777024601</v>
      </c>
      <c r="S221" s="4">
        <f t="shared" si="63"/>
        <v>-88.70432777024601</v>
      </c>
      <c r="T221" s="4">
        <f t="shared" si="52"/>
        <v>3.7043277702460102</v>
      </c>
      <c r="U221" s="4">
        <f t="shared" si="53"/>
        <v>23.70432777024601</v>
      </c>
    </row>
    <row r="222" spans="2:21" x14ac:dyDescent="0.25">
      <c r="B222" s="1">
        <v>213</v>
      </c>
      <c r="C222" s="1">
        <f t="shared" si="54"/>
        <v>6.2312020460358051</v>
      </c>
      <c r="D222" s="1">
        <f t="shared" si="48"/>
        <v>6.2148337595907918E-2</v>
      </c>
      <c r="E222" s="1">
        <f t="shared" si="55"/>
        <v>6.2148337595907932E-2</v>
      </c>
      <c r="F222" s="1">
        <f t="shared" si="56"/>
        <v>3.5562635647219127</v>
      </c>
      <c r="G222" s="18">
        <f t="shared" si="57"/>
        <v>3.6</v>
      </c>
      <c r="H222" s="13">
        <f t="shared" si="58"/>
        <v>-2.4000000000000021E-2</v>
      </c>
      <c r="I222" s="19">
        <f t="shared" si="59"/>
        <v>0</v>
      </c>
      <c r="J222" s="13">
        <f t="shared" si="60"/>
        <v>391.75437457672376</v>
      </c>
      <c r="K222" s="19">
        <f t="shared" si="49"/>
        <v>127.53763714018208</v>
      </c>
      <c r="L222" s="19">
        <v>8</v>
      </c>
      <c r="M222" s="19">
        <f t="shared" si="61"/>
        <v>135.53763714018208</v>
      </c>
      <c r="N222" s="19">
        <f>VLOOKUP(I222,'[1]FS antenna gain'!$A$2:$B$902,2)</f>
        <v>44</v>
      </c>
      <c r="O222" s="19">
        <f>VLOOKUP(G222,'vehicle radar antenna gain'!$A$3:$M$903,9)</f>
        <v>-4.32</v>
      </c>
      <c r="P222" s="19">
        <f t="shared" si="50"/>
        <v>-2.3200000000000003</v>
      </c>
      <c r="Q222" s="19">
        <f t="shared" si="51"/>
        <v>2.6799999999999997</v>
      </c>
      <c r="R222" s="4">
        <f t="shared" si="62"/>
        <v>-93.857637140182078</v>
      </c>
      <c r="S222" s="4">
        <f t="shared" si="63"/>
        <v>-88.857637140182078</v>
      </c>
      <c r="T222" s="4">
        <f t="shared" si="52"/>
        <v>3.8576371401820779</v>
      </c>
      <c r="U222" s="4">
        <f t="shared" si="53"/>
        <v>23.857637140182078</v>
      </c>
    </row>
    <row r="223" spans="2:21" x14ac:dyDescent="0.25">
      <c r="B223" s="1">
        <v>214</v>
      </c>
      <c r="C223" s="1">
        <f t="shared" si="54"/>
        <v>6.1830769230769222</v>
      </c>
      <c r="D223" s="1">
        <f t="shared" si="48"/>
        <v>6.2307692307692293E-2</v>
      </c>
      <c r="E223" s="1">
        <f t="shared" si="55"/>
        <v>6.2307692307692314E-2</v>
      </c>
      <c r="F223" s="1">
        <f t="shared" si="56"/>
        <v>3.5653586978147933</v>
      </c>
      <c r="G223" s="18">
        <f t="shared" si="57"/>
        <v>3.6</v>
      </c>
      <c r="H223" s="13">
        <f t="shared" si="58"/>
        <v>-2.4000000000000021E-2</v>
      </c>
      <c r="I223" s="19">
        <f t="shared" si="59"/>
        <v>0</v>
      </c>
      <c r="J223" s="13">
        <f t="shared" si="60"/>
        <v>390.75630513147195</v>
      </c>
      <c r="K223" s="19">
        <f t="shared" si="49"/>
        <v>127.5154799326744</v>
      </c>
      <c r="L223" s="19">
        <v>8</v>
      </c>
      <c r="M223" s="19">
        <f t="shared" si="61"/>
        <v>135.5154799326744</v>
      </c>
      <c r="N223" s="19">
        <f>VLOOKUP(I223,'[1]FS antenna gain'!$A$2:$B$902,2)</f>
        <v>44</v>
      </c>
      <c r="O223" s="19">
        <f>VLOOKUP(G223,'vehicle radar antenna gain'!$A$3:$M$903,9)</f>
        <v>-4.32</v>
      </c>
      <c r="P223" s="19">
        <f t="shared" si="50"/>
        <v>-2.3200000000000003</v>
      </c>
      <c r="Q223" s="19">
        <f t="shared" si="51"/>
        <v>2.6799999999999997</v>
      </c>
      <c r="R223" s="4">
        <f t="shared" si="62"/>
        <v>-93.835479932674389</v>
      </c>
      <c r="S223" s="4">
        <f t="shared" si="63"/>
        <v>-88.835479932674389</v>
      </c>
      <c r="T223" s="4">
        <f t="shared" si="52"/>
        <v>3.8354799326743887</v>
      </c>
      <c r="U223" s="4">
        <f t="shared" si="53"/>
        <v>23.835479932674389</v>
      </c>
    </row>
    <row r="224" spans="2:21" x14ac:dyDescent="0.25">
      <c r="B224" s="1">
        <v>215</v>
      </c>
      <c r="C224" s="1">
        <f t="shared" si="54"/>
        <v>6.1347043701799473</v>
      </c>
      <c r="D224" s="1">
        <f t="shared" si="48"/>
        <v>6.2467866323907439E-2</v>
      </c>
      <c r="E224" s="1">
        <f t="shared" si="55"/>
        <v>6.246786632390746E-2</v>
      </c>
      <c r="F224" s="1">
        <f t="shared" si="56"/>
        <v>3.5745004112154093</v>
      </c>
      <c r="G224" s="18">
        <f t="shared" si="57"/>
        <v>3.6</v>
      </c>
      <c r="H224" s="13">
        <f t="shared" si="58"/>
        <v>-2.4000000000000021E-2</v>
      </c>
      <c r="I224" s="19">
        <f t="shared" si="59"/>
        <v>0</v>
      </c>
      <c r="J224" s="13">
        <f t="shared" si="60"/>
        <v>389.75824558307937</v>
      </c>
      <c r="K224" s="19">
        <f t="shared" si="49"/>
        <v>127.49326627936938</v>
      </c>
      <c r="L224" s="19">
        <v>8</v>
      </c>
      <c r="M224" s="19">
        <f t="shared" si="61"/>
        <v>135.49326627936938</v>
      </c>
      <c r="N224" s="19">
        <f>VLOOKUP(I224,'[1]FS antenna gain'!$A$2:$B$902,2)</f>
        <v>44</v>
      </c>
      <c r="O224" s="19">
        <f>VLOOKUP(G224,'vehicle radar antenna gain'!$A$3:$M$903,9)</f>
        <v>-4.32</v>
      </c>
      <c r="P224" s="19">
        <f t="shared" si="50"/>
        <v>-2.3200000000000003</v>
      </c>
      <c r="Q224" s="19">
        <f t="shared" si="51"/>
        <v>2.6799999999999997</v>
      </c>
      <c r="R224" s="4">
        <f t="shared" si="62"/>
        <v>-93.813266279369373</v>
      </c>
      <c r="S224" s="4">
        <f t="shared" si="63"/>
        <v>-88.813266279369373</v>
      </c>
      <c r="T224" s="4">
        <f t="shared" si="52"/>
        <v>3.8132662793693726</v>
      </c>
      <c r="U224" s="4">
        <f t="shared" si="53"/>
        <v>23.813266279369373</v>
      </c>
    </row>
    <row r="225" spans="2:21" x14ac:dyDescent="0.25">
      <c r="B225" s="1">
        <v>216</v>
      </c>
      <c r="C225" s="1">
        <f t="shared" si="54"/>
        <v>6.0860824742268029</v>
      </c>
      <c r="D225" s="1">
        <f t="shared" si="48"/>
        <v>6.2628865979381429E-2</v>
      </c>
      <c r="E225" s="1">
        <f t="shared" si="55"/>
        <v>6.2628865979381443E-2</v>
      </c>
      <c r="F225" s="1">
        <f t="shared" si="56"/>
        <v>3.5836890632117675</v>
      </c>
      <c r="G225" s="18">
        <f t="shared" si="57"/>
        <v>3.6</v>
      </c>
      <c r="H225" s="13">
        <f t="shared" si="58"/>
        <v>-2.4000000000000021E-2</v>
      </c>
      <c r="I225" s="19">
        <f t="shared" si="59"/>
        <v>0</v>
      </c>
      <c r="J225" s="13">
        <f t="shared" si="60"/>
        <v>388.76019600777033</v>
      </c>
      <c r="K225" s="19">
        <f t="shared" si="49"/>
        <v>127.47099589308067</v>
      </c>
      <c r="L225" s="19">
        <v>8</v>
      </c>
      <c r="M225" s="19">
        <f t="shared" si="61"/>
        <v>135.47099589308067</v>
      </c>
      <c r="N225" s="19">
        <f>VLOOKUP(I225,'[1]FS antenna gain'!$A$2:$B$902,2)</f>
        <v>44</v>
      </c>
      <c r="O225" s="19">
        <f>VLOOKUP(G225,'vehicle radar antenna gain'!$A$3:$M$903,9)</f>
        <v>-4.32</v>
      </c>
      <c r="P225" s="19">
        <f t="shared" si="50"/>
        <v>-2.3200000000000003</v>
      </c>
      <c r="Q225" s="19">
        <f t="shared" si="51"/>
        <v>2.6799999999999997</v>
      </c>
      <c r="R225" s="4">
        <f t="shared" si="62"/>
        <v>-93.790995893080662</v>
      </c>
      <c r="S225" s="4">
        <f t="shared" si="63"/>
        <v>-88.790995893080662</v>
      </c>
      <c r="T225" s="4">
        <f t="shared" si="52"/>
        <v>3.7909958930806624</v>
      </c>
      <c r="U225" s="4">
        <f t="shared" si="53"/>
        <v>23.790995893080662</v>
      </c>
    </row>
    <row r="226" spans="2:21" x14ac:dyDescent="0.25">
      <c r="B226" s="1">
        <v>217</v>
      </c>
      <c r="C226" s="1">
        <f t="shared" si="54"/>
        <v>6.0372093023255804</v>
      </c>
      <c r="D226" s="1">
        <f t="shared" si="48"/>
        <v>6.2790697674418597E-2</v>
      </c>
      <c r="E226" s="1">
        <f t="shared" si="55"/>
        <v>6.2790697674418611E-2</v>
      </c>
      <c r="F226" s="1">
        <f t="shared" si="56"/>
        <v>3.5929250157709851</v>
      </c>
      <c r="G226" s="18">
        <f t="shared" si="57"/>
        <v>3.6</v>
      </c>
      <c r="H226" s="13">
        <f t="shared" si="58"/>
        <v>-2.4000000000000021E-2</v>
      </c>
      <c r="I226" s="19">
        <f t="shared" si="59"/>
        <v>0</v>
      </c>
      <c r="J226" s="13">
        <f t="shared" si="60"/>
        <v>387.76215648255311</v>
      </c>
      <c r="K226" s="19">
        <f t="shared" si="49"/>
        <v>127.44866848443343</v>
      </c>
      <c r="L226" s="19">
        <v>8</v>
      </c>
      <c r="M226" s="19">
        <f t="shared" si="61"/>
        <v>135.44866848443343</v>
      </c>
      <c r="N226" s="19">
        <f>VLOOKUP(I226,'[1]FS antenna gain'!$A$2:$B$902,2)</f>
        <v>44</v>
      </c>
      <c r="O226" s="19">
        <f>VLOOKUP(G226,'vehicle radar antenna gain'!$A$3:$M$903,9)</f>
        <v>-4.32</v>
      </c>
      <c r="P226" s="19">
        <f t="shared" si="50"/>
        <v>-2.3200000000000003</v>
      </c>
      <c r="Q226" s="19">
        <f t="shared" si="51"/>
        <v>2.6799999999999997</v>
      </c>
      <c r="R226" s="4">
        <f t="shared" si="62"/>
        <v>-93.76866848443342</v>
      </c>
      <c r="S226" s="4">
        <f t="shared" si="63"/>
        <v>-88.76866848443342</v>
      </c>
      <c r="T226" s="4">
        <f t="shared" si="52"/>
        <v>3.7686684844334195</v>
      </c>
      <c r="U226" s="4">
        <f t="shared" si="53"/>
        <v>23.76866848443342</v>
      </c>
    </row>
    <row r="227" spans="2:21" x14ac:dyDescent="0.25">
      <c r="B227" s="1">
        <v>218</v>
      </c>
      <c r="C227" s="1">
        <f t="shared" si="54"/>
        <v>5.988082901554403</v>
      </c>
      <c r="D227" s="1">
        <f t="shared" si="48"/>
        <v>6.2953367875647648E-2</v>
      </c>
      <c r="E227" s="1">
        <f t="shared" si="55"/>
        <v>6.2953367875647676E-2</v>
      </c>
      <c r="F227" s="1">
        <f t="shared" si="56"/>
        <v>3.6022086345865665</v>
      </c>
      <c r="G227" s="18">
        <f t="shared" si="57"/>
        <v>3.6</v>
      </c>
      <c r="H227" s="13">
        <f t="shared" si="58"/>
        <v>-2.4000000000000021E-2</v>
      </c>
      <c r="I227" s="19">
        <f t="shared" si="59"/>
        <v>0</v>
      </c>
      <c r="J227" s="13">
        <f t="shared" si="60"/>
        <v>386.76412708523009</v>
      </c>
      <c r="K227" s="19">
        <f t="shared" si="49"/>
        <v>127.42628376184234</v>
      </c>
      <c r="L227" s="19">
        <v>8</v>
      </c>
      <c r="M227" s="19">
        <f t="shared" si="61"/>
        <v>135.42628376184234</v>
      </c>
      <c r="N227" s="19">
        <f>VLOOKUP(I227,'[1]FS antenna gain'!$A$2:$B$902,2)</f>
        <v>44</v>
      </c>
      <c r="O227" s="19">
        <f>VLOOKUP(G227,'vehicle radar antenna gain'!$A$3:$M$903,9)</f>
        <v>-4.32</v>
      </c>
      <c r="P227" s="19">
        <f t="shared" si="50"/>
        <v>-2.3200000000000003</v>
      </c>
      <c r="Q227" s="19">
        <f t="shared" si="51"/>
        <v>2.6799999999999997</v>
      </c>
      <c r="R227" s="4">
        <f t="shared" si="62"/>
        <v>-93.746283761842335</v>
      </c>
      <c r="S227" s="4">
        <f t="shared" si="63"/>
        <v>-88.746283761842335</v>
      </c>
      <c r="T227" s="4">
        <f t="shared" si="52"/>
        <v>3.746283761842335</v>
      </c>
      <c r="U227" s="4">
        <f t="shared" si="53"/>
        <v>23.746283761842335</v>
      </c>
    </row>
    <row r="228" spans="2:21" x14ac:dyDescent="0.25">
      <c r="B228" s="1">
        <v>219</v>
      </c>
      <c r="C228" s="1">
        <f t="shared" si="54"/>
        <v>5.9387012987012975</v>
      </c>
      <c r="D228" s="1">
        <f t="shared" si="48"/>
        <v>6.3116883116883099E-2</v>
      </c>
      <c r="E228" s="1">
        <f t="shared" si="55"/>
        <v>6.3116883116883127E-2</v>
      </c>
      <c r="F228" s="1">
        <f t="shared" si="56"/>
        <v>3.6115402891264226</v>
      </c>
      <c r="G228" s="18">
        <f t="shared" si="57"/>
        <v>3.6</v>
      </c>
      <c r="H228" s="13">
        <f t="shared" si="58"/>
        <v>-2.4000000000000021E-2</v>
      </c>
      <c r="I228" s="19">
        <f t="shared" si="59"/>
        <v>0</v>
      </c>
      <c r="J228" s="13">
        <f t="shared" si="60"/>
        <v>385.76610789440792</v>
      </c>
      <c r="K228" s="19">
        <f t="shared" si="49"/>
        <v>127.40384143148884</v>
      </c>
      <c r="L228" s="19">
        <v>8</v>
      </c>
      <c r="M228" s="19">
        <f t="shared" si="61"/>
        <v>135.40384143148884</v>
      </c>
      <c r="N228" s="19">
        <f>VLOOKUP(I228,'[1]FS antenna gain'!$A$2:$B$902,2)</f>
        <v>44</v>
      </c>
      <c r="O228" s="19">
        <f>VLOOKUP(G228,'vehicle radar antenna gain'!$A$3:$M$903,9)</f>
        <v>-4.32</v>
      </c>
      <c r="P228" s="19">
        <f t="shared" si="50"/>
        <v>-2.3200000000000003</v>
      </c>
      <c r="Q228" s="19">
        <f t="shared" si="51"/>
        <v>2.6799999999999997</v>
      </c>
      <c r="R228" s="4">
        <f t="shared" si="62"/>
        <v>-93.723841431488836</v>
      </c>
      <c r="S228" s="4">
        <f t="shared" si="63"/>
        <v>-88.723841431488836</v>
      </c>
      <c r="T228" s="4">
        <f t="shared" si="52"/>
        <v>3.723841431488836</v>
      </c>
      <c r="U228" s="4">
        <f t="shared" si="53"/>
        <v>23.723841431488836</v>
      </c>
    </row>
    <row r="229" spans="2:21" x14ac:dyDescent="0.25">
      <c r="B229" s="1">
        <v>220</v>
      </c>
      <c r="C229" s="1">
        <f t="shared" si="54"/>
        <v>5.8890624999999988</v>
      </c>
      <c r="D229" s="1">
        <f t="shared" si="48"/>
        <v>6.3281249999999983E-2</v>
      </c>
      <c r="E229" s="1">
        <f t="shared" si="55"/>
        <v>6.3281250000000011E-2</v>
      </c>
      <c r="F229" s="1">
        <f t="shared" si="56"/>
        <v>3.6209203526816212</v>
      </c>
      <c r="G229" s="18">
        <f t="shared" si="57"/>
        <v>3.6</v>
      </c>
      <c r="H229" s="13">
        <f t="shared" si="58"/>
        <v>-2.4000000000000021E-2</v>
      </c>
      <c r="I229" s="19">
        <f t="shared" si="59"/>
        <v>0</v>
      </c>
      <c r="J229" s="13">
        <f t="shared" si="60"/>
        <v>384.76809898950819</v>
      </c>
      <c r="K229" s="19">
        <f t="shared" si="49"/>
        <v>127.3813411972987</v>
      </c>
      <c r="L229" s="19">
        <v>8</v>
      </c>
      <c r="M229" s="19">
        <f t="shared" si="61"/>
        <v>135.3813411972987</v>
      </c>
      <c r="N229" s="19">
        <f>VLOOKUP(I229,'[1]FS antenna gain'!$A$2:$B$902,2)</f>
        <v>44</v>
      </c>
      <c r="O229" s="19">
        <f>VLOOKUP(G229,'vehicle radar antenna gain'!$A$3:$M$903,9)</f>
        <v>-4.32</v>
      </c>
      <c r="P229" s="19">
        <f t="shared" si="50"/>
        <v>-2.3200000000000003</v>
      </c>
      <c r="Q229" s="19">
        <f t="shared" si="51"/>
        <v>2.6799999999999997</v>
      </c>
      <c r="R229" s="4">
        <f t="shared" si="62"/>
        <v>-93.701341197298689</v>
      </c>
      <c r="S229" s="4">
        <f t="shared" si="63"/>
        <v>-88.701341197298689</v>
      </c>
      <c r="T229" s="4">
        <f t="shared" si="52"/>
        <v>3.7013411972986887</v>
      </c>
      <c r="U229" s="4">
        <f t="shared" si="53"/>
        <v>23.701341197298689</v>
      </c>
    </row>
    <row r="230" spans="2:21" x14ac:dyDescent="0.25">
      <c r="B230" s="1">
        <v>221</v>
      </c>
      <c r="C230" s="1">
        <f t="shared" si="54"/>
        <v>5.8391644908616183</v>
      </c>
      <c r="D230" s="1">
        <f t="shared" si="48"/>
        <v>6.3446475195822444E-2</v>
      </c>
      <c r="E230" s="1">
        <f t="shared" si="55"/>
        <v>6.3446475195822444E-2</v>
      </c>
      <c r="F230" s="1">
        <f t="shared" si="56"/>
        <v>3.6303492024159008</v>
      </c>
      <c r="G230" s="18">
        <f t="shared" si="57"/>
        <v>3.6</v>
      </c>
      <c r="H230" s="13">
        <f t="shared" si="58"/>
        <v>-2.4000000000000021E-2</v>
      </c>
      <c r="I230" s="19">
        <f t="shared" si="59"/>
        <v>0</v>
      </c>
      <c r="J230" s="13">
        <f t="shared" si="60"/>
        <v>383.7701004507777</v>
      </c>
      <c r="K230" s="19">
        <f t="shared" si="49"/>
        <v>127.35878276091859</v>
      </c>
      <c r="L230" s="19">
        <v>8</v>
      </c>
      <c r="M230" s="19">
        <f t="shared" si="61"/>
        <v>135.35878276091859</v>
      </c>
      <c r="N230" s="19">
        <f>VLOOKUP(I230,'[1]FS antenna gain'!$A$2:$B$902,2)</f>
        <v>44</v>
      </c>
      <c r="O230" s="19">
        <f>VLOOKUP(G230,'vehicle radar antenna gain'!$A$3:$M$903,9)</f>
        <v>-4.32</v>
      </c>
      <c r="P230" s="19">
        <f t="shared" si="50"/>
        <v>-2.3200000000000003</v>
      </c>
      <c r="Q230" s="19">
        <f t="shared" si="51"/>
        <v>2.6799999999999997</v>
      </c>
      <c r="R230" s="4">
        <f t="shared" si="62"/>
        <v>-93.67878276091858</v>
      </c>
      <c r="S230" s="4">
        <f t="shared" si="63"/>
        <v>-88.67878276091858</v>
      </c>
      <c r="T230" s="4">
        <f t="shared" si="52"/>
        <v>3.6787827609185797</v>
      </c>
      <c r="U230" s="4">
        <f t="shared" si="53"/>
        <v>23.67878276091858</v>
      </c>
    </row>
    <row r="231" spans="2:21" x14ac:dyDescent="0.25">
      <c r="B231" s="1">
        <v>222</v>
      </c>
      <c r="C231" s="1">
        <f t="shared" si="54"/>
        <v>5.7890052356020929</v>
      </c>
      <c r="D231" s="1">
        <f t="shared" si="48"/>
        <v>6.3612565445026165E-2</v>
      </c>
      <c r="E231" s="1">
        <f t="shared" si="55"/>
        <v>6.3612565445026178E-2</v>
      </c>
      <c r="F231" s="1">
        <f t="shared" si="56"/>
        <v>3.6398272194159533</v>
      </c>
      <c r="G231" s="18">
        <f t="shared" si="57"/>
        <v>3.6</v>
      </c>
      <c r="H231" s="13">
        <f t="shared" si="58"/>
        <v>-2.4000000000000021E-2</v>
      </c>
      <c r="I231" s="19">
        <f t="shared" si="59"/>
        <v>0</v>
      </c>
      <c r="J231" s="13">
        <f t="shared" si="60"/>
        <v>382.77211235929923</v>
      </c>
      <c r="K231" s="19">
        <f t="shared" si="49"/>
        <v>127.3361658216931</v>
      </c>
      <c r="L231" s="19">
        <v>8</v>
      </c>
      <c r="M231" s="19">
        <f t="shared" si="61"/>
        <v>135.3361658216931</v>
      </c>
      <c r="N231" s="19">
        <f>VLOOKUP(I231,'[1]FS antenna gain'!$A$2:$B$902,2)</f>
        <v>44</v>
      </c>
      <c r="O231" s="19">
        <f>VLOOKUP(G231,'vehicle radar antenna gain'!$A$3:$M$903,9)</f>
        <v>-4.32</v>
      </c>
      <c r="P231" s="19">
        <f t="shared" si="50"/>
        <v>-2.3200000000000003</v>
      </c>
      <c r="Q231" s="19">
        <f t="shared" si="51"/>
        <v>2.6799999999999997</v>
      </c>
      <c r="R231" s="4">
        <f t="shared" si="62"/>
        <v>-93.656165821693094</v>
      </c>
      <c r="S231" s="4">
        <f t="shared" si="63"/>
        <v>-88.656165821693094</v>
      </c>
      <c r="T231" s="4">
        <f t="shared" si="52"/>
        <v>3.6561658216930937</v>
      </c>
      <c r="U231" s="4">
        <f t="shared" si="53"/>
        <v>23.656165821693094</v>
      </c>
    </row>
    <row r="232" spans="2:21" x14ac:dyDescent="0.25">
      <c r="B232" s="1">
        <v>223</v>
      </c>
      <c r="C232" s="1">
        <f t="shared" si="54"/>
        <v>5.7385826771653532</v>
      </c>
      <c r="D232" s="1">
        <f t="shared" si="48"/>
        <v>6.3779527559055096E-2</v>
      </c>
      <c r="E232" s="1">
        <f t="shared" si="55"/>
        <v>6.3779527559055124E-2</v>
      </c>
      <c r="F232" s="1">
        <f t="shared" si="56"/>
        <v>3.6493547887424929</v>
      </c>
      <c r="G232" s="18">
        <f t="shared" si="57"/>
        <v>3.6</v>
      </c>
      <c r="H232" s="13">
        <f t="shared" si="58"/>
        <v>-2.4000000000000021E-2</v>
      </c>
      <c r="I232" s="19">
        <f t="shared" si="59"/>
        <v>0</v>
      </c>
      <c r="J232" s="13">
        <f t="shared" si="60"/>
        <v>381.77413479700272</v>
      </c>
      <c r="K232" s="19">
        <f t="shared" si="49"/>
        <v>127.3134900766409</v>
      </c>
      <c r="L232" s="19">
        <v>8</v>
      </c>
      <c r="M232" s="19">
        <f t="shared" si="61"/>
        <v>135.3134900766409</v>
      </c>
      <c r="N232" s="19">
        <f>VLOOKUP(I232,'[1]FS antenna gain'!$A$2:$B$902,2)</f>
        <v>44</v>
      </c>
      <c r="O232" s="19">
        <f>VLOOKUP(G232,'vehicle radar antenna gain'!$A$3:$M$903,9)</f>
        <v>-4.32</v>
      </c>
      <c r="P232" s="19">
        <f t="shared" si="50"/>
        <v>-2.3200000000000003</v>
      </c>
      <c r="Q232" s="19">
        <f t="shared" si="51"/>
        <v>2.6799999999999997</v>
      </c>
      <c r="R232" s="4">
        <f t="shared" si="62"/>
        <v>-93.633490076640896</v>
      </c>
      <c r="S232" s="4">
        <f t="shared" si="63"/>
        <v>-88.633490076640896</v>
      </c>
      <c r="T232" s="4">
        <f t="shared" si="52"/>
        <v>3.6334900766408964</v>
      </c>
      <c r="U232" s="4">
        <f t="shared" si="53"/>
        <v>23.633490076640896</v>
      </c>
    </row>
    <row r="233" spans="2:21" x14ac:dyDescent="0.25">
      <c r="B233" s="1">
        <v>224</v>
      </c>
      <c r="C233" s="1">
        <f t="shared" si="54"/>
        <v>5.6878947368421047</v>
      </c>
      <c r="D233" s="1">
        <f t="shared" si="48"/>
        <v>6.3947368421052628E-2</v>
      </c>
      <c r="E233" s="1">
        <f t="shared" si="55"/>
        <v>6.3947368421052642E-2</v>
      </c>
      <c r="F233" s="1">
        <f t="shared" si="56"/>
        <v>3.6589322994821227</v>
      </c>
      <c r="G233" s="18">
        <f t="shared" si="57"/>
        <v>3.7</v>
      </c>
      <c r="H233" s="13">
        <f>(G233-3.624)*-1</f>
        <v>-7.6000000000000068E-2</v>
      </c>
      <c r="I233" s="19">
        <f t="shared" si="59"/>
        <v>0.1</v>
      </c>
      <c r="J233" s="13">
        <f t="shared" si="60"/>
        <v>380.776167846676</v>
      </c>
      <c r="K233" s="19">
        <f t="shared" si="49"/>
        <v>127.29075522043064</v>
      </c>
      <c r="L233" s="19">
        <v>8</v>
      </c>
      <c r="M233" s="19">
        <f t="shared" si="61"/>
        <v>135.29075522043064</v>
      </c>
      <c r="N233" s="19">
        <f>VLOOKUP(I233,'[1]FS antenna gain'!$A$2:$B$902,2)</f>
        <v>43.938743749999759</v>
      </c>
      <c r="O233" s="19">
        <f>VLOOKUP(G233,'vehicle radar antenna gain'!$A$3:$M$903,9)</f>
        <v>-4.5633333333333006</v>
      </c>
      <c r="P233" s="19">
        <f t="shared" si="50"/>
        <v>-2.5633333333333006</v>
      </c>
      <c r="Q233" s="19">
        <f t="shared" si="51"/>
        <v>2.4366666666666994</v>
      </c>
      <c r="R233" s="4">
        <f t="shared" si="62"/>
        <v>-93.915344803764185</v>
      </c>
      <c r="S233" s="4">
        <f t="shared" si="63"/>
        <v>-88.915344803764185</v>
      </c>
      <c r="T233" s="4">
        <f t="shared" si="52"/>
        <v>3.9153448037641851</v>
      </c>
      <c r="U233" s="4">
        <f t="shared" si="53"/>
        <v>23.915344803764185</v>
      </c>
    </row>
    <row r="234" spans="2:21" x14ac:dyDescent="0.25">
      <c r="B234" s="1">
        <v>225</v>
      </c>
      <c r="C234" s="1">
        <f t="shared" si="54"/>
        <v>5.6369393139841675</v>
      </c>
      <c r="D234" s="1">
        <f t="shared" si="48"/>
        <v>6.411609498680737E-2</v>
      </c>
      <c r="E234" s="1">
        <f t="shared" si="55"/>
        <v>6.4116094986807384E-2</v>
      </c>
      <c r="F234" s="1">
        <f t="shared" si="56"/>
        <v>3.6685601448000065</v>
      </c>
      <c r="G234" s="18">
        <f t="shared" si="57"/>
        <v>3.7</v>
      </c>
      <c r="H234" s="13">
        <f t="shared" ref="H234:H297" si="64">(G234-3.624)*-1</f>
        <v>-7.6000000000000068E-2</v>
      </c>
      <c r="I234" s="19">
        <f t="shared" si="59"/>
        <v>0.1</v>
      </c>
      <c r="J234" s="13">
        <f t="shared" si="60"/>
        <v>379.7782115919764</v>
      </c>
      <c r="K234" s="19">
        <f t="shared" si="49"/>
        <v>127.26796094535717</v>
      </c>
      <c r="L234" s="19">
        <v>8</v>
      </c>
      <c r="M234" s="19">
        <f t="shared" si="61"/>
        <v>135.26796094535717</v>
      </c>
      <c r="N234" s="19">
        <f>VLOOKUP(I234,'[1]FS antenna gain'!$A$2:$B$902,2)</f>
        <v>43.938743749999759</v>
      </c>
      <c r="O234" s="19">
        <f>VLOOKUP(G234,'vehicle radar antenna gain'!$A$3:$M$903,9)</f>
        <v>-4.5633333333333006</v>
      </c>
      <c r="P234" s="19">
        <f t="shared" si="50"/>
        <v>-2.5633333333333006</v>
      </c>
      <c r="Q234" s="19">
        <f t="shared" si="51"/>
        <v>2.4366666666666994</v>
      </c>
      <c r="R234" s="4">
        <f t="shared" si="62"/>
        <v>-93.89255052869072</v>
      </c>
      <c r="S234" s="4">
        <f t="shared" si="63"/>
        <v>-88.89255052869072</v>
      </c>
      <c r="T234" s="4">
        <f t="shared" si="52"/>
        <v>3.8925505286907196</v>
      </c>
      <c r="U234" s="4">
        <f t="shared" si="53"/>
        <v>23.89255052869072</v>
      </c>
    </row>
    <row r="235" spans="2:21" x14ac:dyDescent="0.25">
      <c r="B235" s="1">
        <v>226</v>
      </c>
      <c r="C235" s="1">
        <f t="shared" si="54"/>
        <v>5.5857142857142845</v>
      </c>
      <c r="D235" s="1">
        <f t="shared" si="48"/>
        <v>6.4285714285714265E-2</v>
      </c>
      <c r="E235" s="1">
        <f t="shared" si="55"/>
        <v>6.4285714285714293E-2</v>
      </c>
      <c r="F235" s="1">
        <f t="shared" si="56"/>
        <v>3.6782387219933854</v>
      </c>
      <c r="G235" s="18">
        <f t="shared" si="57"/>
        <v>3.7</v>
      </c>
      <c r="H235" s="13">
        <f t="shared" si="64"/>
        <v>-7.6000000000000068E-2</v>
      </c>
      <c r="I235" s="19">
        <f t="shared" si="59"/>
        <v>0.1</v>
      </c>
      <c r="J235" s="13">
        <f t="shared" si="60"/>
        <v>378.78026611744178</v>
      </c>
      <c r="K235" s="19">
        <f t="shared" si="49"/>
        <v>127.24510694131635</v>
      </c>
      <c r="L235" s="19">
        <v>8</v>
      </c>
      <c r="M235" s="19">
        <f t="shared" si="61"/>
        <v>135.24510694131635</v>
      </c>
      <c r="N235" s="19">
        <f>VLOOKUP(I235,'[1]FS antenna gain'!$A$2:$B$902,2)</f>
        <v>43.938743749999759</v>
      </c>
      <c r="O235" s="19">
        <f>VLOOKUP(G235,'vehicle radar antenna gain'!$A$3:$M$903,9)</f>
        <v>-4.5633333333333006</v>
      </c>
      <c r="P235" s="19">
        <f t="shared" si="50"/>
        <v>-2.5633333333333006</v>
      </c>
      <c r="Q235" s="19">
        <f t="shared" si="51"/>
        <v>2.4366666666666994</v>
      </c>
      <c r="R235" s="4">
        <f t="shared" si="62"/>
        <v>-93.869696524649896</v>
      </c>
      <c r="S235" s="4">
        <f t="shared" si="63"/>
        <v>-88.869696524649896</v>
      </c>
      <c r="T235" s="4">
        <f t="shared" si="52"/>
        <v>3.8696965246498962</v>
      </c>
      <c r="U235" s="4">
        <f t="shared" si="53"/>
        <v>23.869696524649896</v>
      </c>
    </row>
    <row r="236" spans="2:21" x14ac:dyDescent="0.25">
      <c r="B236" s="1">
        <v>227</v>
      </c>
      <c r="C236" s="1">
        <f t="shared" si="54"/>
        <v>5.5342175066312986</v>
      </c>
      <c r="D236" s="1">
        <f t="shared" si="48"/>
        <v>6.445623342175065E-2</v>
      </c>
      <c r="E236" s="1">
        <f t="shared" si="55"/>
        <v>6.4456233421750664E-2</v>
      </c>
      <c r="F236" s="1">
        <f t="shared" si="56"/>
        <v>3.6879684325459272</v>
      </c>
      <c r="G236" s="18">
        <f t="shared" si="57"/>
        <v>3.7</v>
      </c>
      <c r="H236" s="13">
        <f t="shared" si="64"/>
        <v>-7.6000000000000068E-2</v>
      </c>
      <c r="I236" s="19">
        <f t="shared" si="59"/>
        <v>0.1</v>
      </c>
      <c r="J236" s="13">
        <f t="shared" si="60"/>
        <v>377.78233150850241</v>
      </c>
      <c r="K236" s="19">
        <f t="shared" si="49"/>
        <v>127.22219289578078</v>
      </c>
      <c r="L236" s="19">
        <v>8</v>
      </c>
      <c r="M236" s="19">
        <f t="shared" si="61"/>
        <v>135.22219289578078</v>
      </c>
      <c r="N236" s="19">
        <f>VLOOKUP(I236,'[1]FS antenna gain'!$A$2:$B$902,2)</f>
        <v>43.938743749999759</v>
      </c>
      <c r="O236" s="19">
        <f>VLOOKUP(G236,'vehicle radar antenna gain'!$A$3:$M$903,9)</f>
        <v>-4.5633333333333006</v>
      </c>
      <c r="P236" s="19">
        <f t="shared" si="50"/>
        <v>-2.5633333333333006</v>
      </c>
      <c r="Q236" s="19">
        <f t="shared" si="51"/>
        <v>2.4366666666666994</v>
      </c>
      <c r="R236" s="4">
        <f t="shared" si="62"/>
        <v>-93.846782479114324</v>
      </c>
      <c r="S236" s="4">
        <f t="shared" si="63"/>
        <v>-88.846782479114324</v>
      </c>
      <c r="T236" s="4">
        <f t="shared" si="52"/>
        <v>3.8467824791143244</v>
      </c>
      <c r="U236" s="4">
        <f t="shared" si="53"/>
        <v>23.846782479114324</v>
      </c>
    </row>
    <row r="237" spans="2:21" x14ac:dyDescent="0.25">
      <c r="B237" s="1">
        <v>228</v>
      </c>
      <c r="C237" s="1">
        <f t="shared" si="54"/>
        <v>5.4824468085106375</v>
      </c>
      <c r="D237" s="1">
        <f t="shared" si="48"/>
        <v>6.4627659574468074E-2</v>
      </c>
      <c r="E237" s="1">
        <f t="shared" si="55"/>
        <v>6.4627659574468088E-2</v>
      </c>
      <c r="F237" s="1">
        <f t="shared" si="56"/>
        <v>3.6977496821829297</v>
      </c>
      <c r="G237" s="18">
        <f t="shared" si="57"/>
        <v>3.7</v>
      </c>
      <c r="H237" s="13">
        <f t="shared" si="64"/>
        <v>-7.6000000000000068E-2</v>
      </c>
      <c r="I237" s="19">
        <f t="shared" si="59"/>
        <v>0.1</v>
      </c>
      <c r="J237" s="13">
        <f t="shared" si="60"/>
        <v>376.78440785149269</v>
      </c>
      <c r="K237" s="19">
        <f t="shared" si="49"/>
        <v>127.19921849377403</v>
      </c>
      <c r="L237" s="19">
        <v>8</v>
      </c>
      <c r="M237" s="19">
        <f t="shared" si="61"/>
        <v>135.19921849377403</v>
      </c>
      <c r="N237" s="19">
        <f>VLOOKUP(I237,'[1]FS antenna gain'!$A$2:$B$902,2)</f>
        <v>43.938743749999759</v>
      </c>
      <c r="O237" s="19">
        <f>VLOOKUP(G237,'vehicle radar antenna gain'!$A$3:$M$903,9)</f>
        <v>-4.5633333333333006</v>
      </c>
      <c r="P237" s="19">
        <f t="shared" si="50"/>
        <v>-2.5633333333333006</v>
      </c>
      <c r="Q237" s="19">
        <f t="shared" si="51"/>
        <v>2.4366666666666994</v>
      </c>
      <c r="R237" s="4">
        <f t="shared" si="62"/>
        <v>-93.823808077107572</v>
      </c>
      <c r="S237" s="4">
        <f t="shared" si="63"/>
        <v>-88.823808077107572</v>
      </c>
      <c r="T237" s="4">
        <f t="shared" si="52"/>
        <v>3.8238080771075715</v>
      </c>
      <c r="U237" s="4">
        <f t="shared" si="53"/>
        <v>23.823808077107572</v>
      </c>
    </row>
    <row r="238" spans="2:21" x14ac:dyDescent="0.25">
      <c r="B238" s="1">
        <v>229</v>
      </c>
      <c r="C238" s="1">
        <f t="shared" si="54"/>
        <v>5.4303999999999988</v>
      </c>
      <c r="D238" s="1">
        <f t="shared" si="48"/>
        <v>6.4799999999999983E-2</v>
      </c>
      <c r="E238" s="1">
        <f t="shared" si="55"/>
        <v>6.480000000000001E-2</v>
      </c>
      <c r="F238" s="1">
        <f t="shared" si="56"/>
        <v>3.7075828809274105</v>
      </c>
      <c r="G238" s="18">
        <f t="shared" si="57"/>
        <v>3.7</v>
      </c>
      <c r="H238" s="13">
        <f t="shared" si="64"/>
        <v>-7.6000000000000068E-2</v>
      </c>
      <c r="I238" s="19">
        <f t="shared" si="59"/>
        <v>0.1</v>
      </c>
      <c r="J238" s="13">
        <f t="shared" si="60"/>
        <v>375.78649523366323</v>
      </c>
      <c r="K238" s="19">
        <f t="shared" si="49"/>
        <v>127.17618341784561</v>
      </c>
      <c r="L238" s="19">
        <v>8</v>
      </c>
      <c r="M238" s="19">
        <f t="shared" si="61"/>
        <v>135.17618341784561</v>
      </c>
      <c r="N238" s="19">
        <f>VLOOKUP(I238,'[1]FS antenna gain'!$A$2:$B$902,2)</f>
        <v>43.938743749999759</v>
      </c>
      <c r="O238" s="19">
        <f>VLOOKUP(G238,'vehicle radar antenna gain'!$A$3:$M$903,9)</f>
        <v>-4.5633333333333006</v>
      </c>
      <c r="P238" s="19">
        <f t="shared" si="50"/>
        <v>-2.5633333333333006</v>
      </c>
      <c r="Q238" s="19">
        <f t="shared" si="51"/>
        <v>2.4366666666666994</v>
      </c>
      <c r="R238" s="4">
        <f t="shared" si="62"/>
        <v>-93.800773001179152</v>
      </c>
      <c r="S238" s="4">
        <f t="shared" si="63"/>
        <v>-88.800773001179152</v>
      </c>
      <c r="T238" s="4">
        <f t="shared" si="52"/>
        <v>3.8007730011791523</v>
      </c>
      <c r="U238" s="4">
        <f t="shared" si="53"/>
        <v>23.800773001179152</v>
      </c>
    </row>
    <row r="239" spans="2:21" x14ac:dyDescent="0.25">
      <c r="B239" s="1">
        <v>230</v>
      </c>
      <c r="C239" s="1">
        <f t="shared" si="54"/>
        <v>5.3780748663101594</v>
      </c>
      <c r="D239" s="1">
        <f t="shared" si="48"/>
        <v>6.4973262032085546E-2</v>
      </c>
      <c r="E239" s="1">
        <f t="shared" si="55"/>
        <v>6.4973262032085574E-2</v>
      </c>
      <c r="F239" s="1">
        <f t="shared" si="56"/>
        <v>3.7174684431570819</v>
      </c>
      <c r="G239" s="18">
        <f t="shared" si="57"/>
        <v>3.7</v>
      </c>
      <c r="H239" s="13">
        <f t="shared" si="64"/>
        <v>-7.6000000000000068E-2</v>
      </c>
      <c r="I239" s="19">
        <f t="shared" si="59"/>
        <v>0.1</v>
      </c>
      <c r="J239" s="13">
        <f t="shared" si="60"/>
        <v>374.78859374319279</v>
      </c>
      <c r="K239" s="19">
        <f t="shared" si="49"/>
        <v>127.15308734804472</v>
      </c>
      <c r="L239" s="19">
        <v>8</v>
      </c>
      <c r="M239" s="19">
        <f t="shared" si="61"/>
        <v>135.15308734804472</v>
      </c>
      <c r="N239" s="19">
        <f>VLOOKUP(I239,'[1]FS antenna gain'!$A$2:$B$902,2)</f>
        <v>43.938743749999759</v>
      </c>
      <c r="O239" s="19">
        <f>VLOOKUP(G239,'vehicle radar antenna gain'!$A$3:$M$903,9)</f>
        <v>-4.5633333333333006</v>
      </c>
      <c r="P239" s="19">
        <f t="shared" si="50"/>
        <v>-2.5633333333333006</v>
      </c>
      <c r="Q239" s="19">
        <f t="shared" si="51"/>
        <v>2.4366666666666994</v>
      </c>
      <c r="R239" s="4">
        <f t="shared" si="62"/>
        <v>-93.777676931378267</v>
      </c>
      <c r="S239" s="4">
        <f t="shared" si="63"/>
        <v>-88.777676931378267</v>
      </c>
      <c r="T239" s="4">
        <f t="shared" si="52"/>
        <v>3.7776769313782665</v>
      </c>
      <c r="U239" s="4">
        <f t="shared" si="53"/>
        <v>23.777676931378267</v>
      </c>
    </row>
    <row r="240" spans="2:21" x14ac:dyDescent="0.25">
      <c r="B240" s="1">
        <v>231</v>
      </c>
      <c r="C240" s="1">
        <f t="shared" si="54"/>
        <v>5.3254691689008036</v>
      </c>
      <c r="D240" s="1">
        <f t="shared" si="48"/>
        <v>6.5147453083109902E-2</v>
      </c>
      <c r="E240" s="1">
        <f t="shared" si="55"/>
        <v>6.514745308310993E-2</v>
      </c>
      <c r="F240" s="1">
        <f t="shared" si="56"/>
        <v>3.7274067876622334</v>
      </c>
      <c r="G240" s="18">
        <f t="shared" si="57"/>
        <v>3.7</v>
      </c>
      <c r="H240" s="13">
        <f t="shared" si="64"/>
        <v>-7.6000000000000068E-2</v>
      </c>
      <c r="I240" s="19">
        <f t="shared" si="59"/>
        <v>0.1</v>
      </c>
      <c r="J240" s="13">
        <f t="shared" si="60"/>
        <v>373.79070346920082</v>
      </c>
      <c r="K240" s="19">
        <f t="shared" si="49"/>
        <v>127.12992996189422</v>
      </c>
      <c r="L240" s="19">
        <v>8</v>
      </c>
      <c r="M240" s="19">
        <f t="shared" si="61"/>
        <v>135.12992996189422</v>
      </c>
      <c r="N240" s="19">
        <f>VLOOKUP(I240,'[1]FS antenna gain'!$A$2:$B$902,2)</f>
        <v>43.938743749999759</v>
      </c>
      <c r="O240" s="19">
        <f>VLOOKUP(G240,'vehicle radar antenna gain'!$A$3:$M$903,9)</f>
        <v>-4.5633333333333006</v>
      </c>
      <c r="P240" s="19">
        <f t="shared" si="50"/>
        <v>-2.5633333333333006</v>
      </c>
      <c r="Q240" s="19">
        <f t="shared" si="51"/>
        <v>2.4366666666666994</v>
      </c>
      <c r="R240" s="4">
        <f t="shared" si="62"/>
        <v>-93.754519545227765</v>
      </c>
      <c r="S240" s="4">
        <f t="shared" si="63"/>
        <v>-88.754519545227765</v>
      </c>
      <c r="T240" s="4">
        <f t="shared" si="52"/>
        <v>3.7545195452277653</v>
      </c>
      <c r="U240" s="4">
        <f t="shared" si="53"/>
        <v>23.754519545227765</v>
      </c>
    </row>
    <row r="241" spans="2:21" x14ac:dyDescent="0.25">
      <c r="B241" s="1">
        <v>232</v>
      </c>
      <c r="C241" s="1">
        <f t="shared" si="54"/>
        <v>5.2725806451612893</v>
      </c>
      <c r="D241" s="1">
        <f t="shared" si="48"/>
        <v>6.5322580645161277E-2</v>
      </c>
      <c r="E241" s="1">
        <f t="shared" si="55"/>
        <v>6.5322580645161291E-2</v>
      </c>
      <c r="F241" s="1">
        <f t="shared" si="56"/>
        <v>3.7373983377045392</v>
      </c>
      <c r="G241" s="18">
        <f t="shared" si="57"/>
        <v>3.7</v>
      </c>
      <c r="H241" s="13">
        <f t="shared" si="64"/>
        <v>-7.6000000000000068E-2</v>
      </c>
      <c r="I241" s="19">
        <f t="shared" si="59"/>
        <v>0.1</v>
      </c>
      <c r="J241" s="13">
        <f t="shared" si="60"/>
        <v>372.79282450175998</v>
      </c>
      <c r="K241" s="19">
        <f t="shared" si="49"/>
        <v>127.106710934364</v>
      </c>
      <c r="L241" s="19">
        <v>8</v>
      </c>
      <c r="M241" s="19">
        <f t="shared" si="61"/>
        <v>135.106710934364</v>
      </c>
      <c r="N241" s="19">
        <f>VLOOKUP(I241,'[1]FS antenna gain'!$A$2:$B$902,2)</f>
        <v>43.938743749999759</v>
      </c>
      <c r="O241" s="19">
        <f>VLOOKUP(G241,'vehicle radar antenna gain'!$A$3:$M$903,9)</f>
        <v>-4.5633333333333006</v>
      </c>
      <c r="P241" s="19">
        <f t="shared" si="50"/>
        <v>-2.5633333333333006</v>
      </c>
      <c r="Q241" s="19">
        <f t="shared" si="51"/>
        <v>2.4366666666666994</v>
      </c>
      <c r="R241" s="4">
        <f t="shared" si="62"/>
        <v>-93.731300517697548</v>
      </c>
      <c r="S241" s="4">
        <f t="shared" si="63"/>
        <v>-88.731300517697548</v>
      </c>
      <c r="T241" s="4">
        <f t="shared" si="52"/>
        <v>3.731300517697548</v>
      </c>
      <c r="U241" s="4">
        <f t="shared" si="53"/>
        <v>23.731300517697548</v>
      </c>
    </row>
    <row r="242" spans="2:21" x14ac:dyDescent="0.25">
      <c r="B242" s="1">
        <v>233</v>
      </c>
      <c r="C242" s="1">
        <f t="shared" si="54"/>
        <v>5.219407008086252</v>
      </c>
      <c r="D242" s="1">
        <f t="shared" si="48"/>
        <v>6.5498652291105103E-2</v>
      </c>
      <c r="E242" s="1">
        <f t="shared" si="55"/>
        <v>6.5498652291105131E-2</v>
      </c>
      <c r="F242" s="1">
        <f t="shared" si="56"/>
        <v>3.7474435210768049</v>
      </c>
      <c r="G242" s="18">
        <f t="shared" si="57"/>
        <v>3.7</v>
      </c>
      <c r="H242" s="13">
        <f t="shared" si="64"/>
        <v>-7.6000000000000068E-2</v>
      </c>
      <c r="I242" s="19">
        <f t="shared" si="59"/>
        <v>0.1</v>
      </c>
      <c r="J242" s="13">
        <f t="shared" si="60"/>
        <v>371.79495693190893</v>
      </c>
      <c r="K242" s="19">
        <f t="shared" si="49"/>
        <v>127.0834299378443</v>
      </c>
      <c r="L242" s="19">
        <v>8</v>
      </c>
      <c r="M242" s="19">
        <f t="shared" si="61"/>
        <v>135.0834299378443</v>
      </c>
      <c r="N242" s="19">
        <f>VLOOKUP(I242,'[1]FS antenna gain'!$A$2:$B$902,2)</f>
        <v>43.938743749999759</v>
      </c>
      <c r="O242" s="19">
        <f>VLOOKUP(G242,'vehicle radar antenna gain'!$A$3:$M$903,9)</f>
        <v>-4.5633333333333006</v>
      </c>
      <c r="P242" s="19">
        <f t="shared" si="50"/>
        <v>-2.5633333333333006</v>
      </c>
      <c r="Q242" s="19">
        <f t="shared" si="51"/>
        <v>2.4366666666666994</v>
      </c>
      <c r="R242" s="4">
        <f t="shared" si="62"/>
        <v>-93.708019521177846</v>
      </c>
      <c r="S242" s="4">
        <f t="shared" si="63"/>
        <v>-88.708019521177846</v>
      </c>
      <c r="T242" s="4">
        <f t="shared" si="52"/>
        <v>3.7080195211778459</v>
      </c>
      <c r="U242" s="4">
        <f t="shared" si="53"/>
        <v>23.708019521177846</v>
      </c>
    </row>
    <row r="243" spans="2:21" x14ac:dyDescent="0.25">
      <c r="B243" s="1">
        <v>234</v>
      </c>
      <c r="C243" s="1">
        <f t="shared" si="54"/>
        <v>5.1659459459459454</v>
      </c>
      <c r="D243" s="1">
        <f t="shared" si="48"/>
        <v>6.5675675675675671E-2</v>
      </c>
      <c r="E243" s="1">
        <f t="shared" si="55"/>
        <v>6.5675675675675671E-2</v>
      </c>
      <c r="F243" s="1">
        <f t="shared" si="56"/>
        <v>3.7575427701636821</v>
      </c>
      <c r="G243" s="18">
        <f t="shared" si="57"/>
        <v>3.8</v>
      </c>
      <c r="H243" s="13">
        <f t="shared" si="64"/>
        <v>-0.17599999999999971</v>
      </c>
      <c r="I243" s="19">
        <f t="shared" si="59"/>
        <v>0.2</v>
      </c>
      <c r="J243" s="13">
        <f t="shared" si="60"/>
        <v>370.79710085166522</v>
      </c>
      <c r="K243" s="19">
        <f t="shared" si="49"/>
        <v>127.06008664211811</v>
      </c>
      <c r="L243" s="19">
        <v>8</v>
      </c>
      <c r="M243" s="19">
        <f t="shared" si="61"/>
        <v>135.06008664211811</v>
      </c>
      <c r="N243" s="19">
        <f>VLOOKUP(I243,'[1]FS antenna gain'!$A$2:$B$902,2)</f>
        <v>43.754975000000456</v>
      </c>
      <c r="O243" s="19">
        <f>VLOOKUP(G243,'vehicle radar antenna gain'!$A$3:$M$903,9)</f>
        <v>-4.5633333333333006</v>
      </c>
      <c r="P243" s="19">
        <f t="shared" si="50"/>
        <v>-2.5633333333333006</v>
      </c>
      <c r="Q243" s="19">
        <f t="shared" si="51"/>
        <v>2.4366666666666994</v>
      </c>
      <c r="R243" s="4">
        <f t="shared" si="62"/>
        <v>-93.868444975450956</v>
      </c>
      <c r="S243" s="4">
        <f t="shared" si="63"/>
        <v>-88.868444975450956</v>
      </c>
      <c r="T243" s="4">
        <f t="shared" si="52"/>
        <v>3.8684449754509558</v>
      </c>
      <c r="U243" s="4">
        <f t="shared" si="53"/>
        <v>23.868444975450956</v>
      </c>
    </row>
    <row r="244" spans="2:21" x14ac:dyDescent="0.25">
      <c r="B244" s="1">
        <v>235</v>
      </c>
      <c r="C244" s="1">
        <f t="shared" si="54"/>
        <v>5.1121951219512187</v>
      </c>
      <c r="D244" s="1">
        <f t="shared" si="48"/>
        <v>6.5853658536585355E-2</v>
      </c>
      <c r="E244" s="1">
        <f t="shared" si="55"/>
        <v>6.5853658536585369E-2</v>
      </c>
      <c r="F244" s="1">
        <f t="shared" si="56"/>
        <v>3.7676965220033418</v>
      </c>
      <c r="G244" s="18">
        <f t="shared" si="57"/>
        <v>3.8</v>
      </c>
      <c r="H244" s="13">
        <f t="shared" si="64"/>
        <v>-0.17599999999999971</v>
      </c>
      <c r="I244" s="19">
        <f t="shared" si="59"/>
        <v>0.2</v>
      </c>
      <c r="J244" s="13">
        <f t="shared" si="60"/>
        <v>369.79925635403868</v>
      </c>
      <c r="K244" s="19">
        <f t="shared" si="49"/>
        <v>127.0366807143339</v>
      </c>
      <c r="L244" s="19">
        <v>8</v>
      </c>
      <c r="M244" s="19">
        <f t="shared" si="61"/>
        <v>135.0366807143339</v>
      </c>
      <c r="N244" s="19">
        <f>VLOOKUP(I244,'[1]FS antenna gain'!$A$2:$B$902,2)</f>
        <v>43.754975000000456</v>
      </c>
      <c r="O244" s="19">
        <f>VLOOKUP(G244,'vehicle radar antenna gain'!$A$3:$M$903,9)</f>
        <v>-4.5633333333333006</v>
      </c>
      <c r="P244" s="19">
        <f t="shared" si="50"/>
        <v>-2.5633333333333006</v>
      </c>
      <c r="Q244" s="19">
        <f t="shared" si="51"/>
        <v>2.4366666666666994</v>
      </c>
      <c r="R244" s="4">
        <f t="shared" si="62"/>
        <v>-93.845039047666745</v>
      </c>
      <c r="S244" s="4">
        <f t="shared" si="63"/>
        <v>-88.845039047666745</v>
      </c>
      <c r="T244" s="4">
        <f t="shared" si="52"/>
        <v>3.8450390476667451</v>
      </c>
      <c r="U244" s="4">
        <f t="shared" si="53"/>
        <v>23.845039047666745</v>
      </c>
    </row>
    <row r="245" spans="2:21" x14ac:dyDescent="0.25">
      <c r="B245" s="1">
        <v>236</v>
      </c>
      <c r="C245" s="1">
        <f t="shared" si="54"/>
        <v>5.0581521739130428</v>
      </c>
      <c r="D245" s="1">
        <f t="shared" si="48"/>
        <v>6.6032608695652167E-2</v>
      </c>
      <c r="E245" s="1">
        <f t="shared" si="55"/>
        <v>6.6032608695652167E-2</v>
      </c>
      <c r="F245" s="1">
        <f t="shared" si="56"/>
        <v>3.7779052183501713</v>
      </c>
      <c r="G245" s="18">
        <f t="shared" si="57"/>
        <v>3.8</v>
      </c>
      <c r="H245" s="13">
        <f t="shared" si="64"/>
        <v>-0.17599999999999971</v>
      </c>
      <c r="I245" s="19">
        <f t="shared" si="59"/>
        <v>0.2</v>
      </c>
      <c r="J245" s="13">
        <f t="shared" si="60"/>
        <v>368.80142353304444</v>
      </c>
      <c r="K245" s="19">
        <f t="shared" si="49"/>
        <v>127.01321181897737</v>
      </c>
      <c r="L245" s="19">
        <v>8</v>
      </c>
      <c r="M245" s="19">
        <f t="shared" si="61"/>
        <v>135.01321181897737</v>
      </c>
      <c r="N245" s="19">
        <f>VLOOKUP(I245,'[1]FS antenna gain'!$A$2:$B$902,2)</f>
        <v>43.754975000000456</v>
      </c>
      <c r="O245" s="19">
        <f>VLOOKUP(G245,'vehicle radar antenna gain'!$A$3:$M$903,9)</f>
        <v>-4.5633333333333006</v>
      </c>
      <c r="P245" s="19">
        <f t="shared" si="50"/>
        <v>-2.5633333333333006</v>
      </c>
      <c r="Q245" s="19">
        <f t="shared" si="51"/>
        <v>2.4366666666666994</v>
      </c>
      <c r="R245" s="4">
        <f t="shared" si="62"/>
        <v>-93.821570152310215</v>
      </c>
      <c r="S245" s="4">
        <f t="shared" si="63"/>
        <v>-88.821570152310215</v>
      </c>
      <c r="T245" s="4">
        <f t="shared" si="52"/>
        <v>3.8215701523102155</v>
      </c>
      <c r="U245" s="4">
        <f t="shared" si="53"/>
        <v>23.821570152310215</v>
      </c>
    </row>
    <row r="246" spans="2:21" x14ac:dyDescent="0.25">
      <c r="B246" s="1">
        <v>237</v>
      </c>
      <c r="C246" s="1">
        <f t="shared" si="54"/>
        <v>5.0038147138964568</v>
      </c>
      <c r="D246" s="1">
        <f t="shared" si="48"/>
        <v>6.6212534059945483E-2</v>
      </c>
      <c r="E246" s="1">
        <f t="shared" si="55"/>
        <v>6.621253405994551E-2</v>
      </c>
      <c r="F246" s="1">
        <f t="shared" si="56"/>
        <v>3.7881693057384562</v>
      </c>
      <c r="G246" s="18">
        <f t="shared" si="57"/>
        <v>3.8</v>
      </c>
      <c r="H246" s="13">
        <f t="shared" si="64"/>
        <v>-0.17599999999999971</v>
      </c>
      <c r="I246" s="19">
        <f t="shared" si="59"/>
        <v>0.2</v>
      </c>
      <c r="J246" s="13">
        <f t="shared" si="60"/>
        <v>367.80360248371687</v>
      </c>
      <c r="K246" s="19">
        <f t="shared" si="49"/>
        <v>126.98967961784325</v>
      </c>
      <c r="L246" s="19">
        <v>8</v>
      </c>
      <c r="M246" s="19">
        <f t="shared" si="61"/>
        <v>134.98967961784325</v>
      </c>
      <c r="N246" s="19">
        <f>VLOOKUP(I246,'[1]FS antenna gain'!$A$2:$B$902,2)</f>
        <v>43.754975000000456</v>
      </c>
      <c r="O246" s="19">
        <f>VLOOKUP(G246,'vehicle radar antenna gain'!$A$3:$M$903,9)</f>
        <v>-4.5633333333333006</v>
      </c>
      <c r="P246" s="19">
        <f t="shared" si="50"/>
        <v>-2.5633333333333006</v>
      </c>
      <c r="Q246" s="19">
        <f t="shared" si="51"/>
        <v>2.4366666666666994</v>
      </c>
      <c r="R246" s="4">
        <f t="shared" si="62"/>
        <v>-93.798037951176099</v>
      </c>
      <c r="S246" s="4">
        <f t="shared" si="63"/>
        <v>-88.798037951176099</v>
      </c>
      <c r="T246" s="4">
        <f t="shared" si="52"/>
        <v>3.7980379511760987</v>
      </c>
      <c r="U246" s="4">
        <f t="shared" si="53"/>
        <v>23.798037951176099</v>
      </c>
    </row>
    <row r="247" spans="2:21" x14ac:dyDescent="0.25">
      <c r="B247" s="1">
        <v>238</v>
      </c>
      <c r="C247" s="1">
        <f t="shared" si="54"/>
        <v>4.9491803278688513</v>
      </c>
      <c r="D247" s="1">
        <f t="shared" si="48"/>
        <v>6.6393442622950799E-2</v>
      </c>
      <c r="E247" s="1">
        <f t="shared" si="55"/>
        <v>6.6393442622950827E-2</v>
      </c>
      <c r="F247" s="1">
        <f t="shared" si="56"/>
        <v>3.7984892355471169</v>
      </c>
      <c r="G247" s="18">
        <f t="shared" si="57"/>
        <v>3.8</v>
      </c>
      <c r="H247" s="13">
        <f t="shared" si="64"/>
        <v>-0.17599999999999971</v>
      </c>
      <c r="I247" s="19">
        <f t="shared" si="59"/>
        <v>0.2</v>
      </c>
      <c r="J247" s="13">
        <f t="shared" si="60"/>
        <v>366.80579330212333</v>
      </c>
      <c r="K247" s="19">
        <f t="shared" si="49"/>
        <v>126.96608377000678</v>
      </c>
      <c r="L247" s="19">
        <v>8</v>
      </c>
      <c r="M247" s="19">
        <f t="shared" si="61"/>
        <v>134.96608377000678</v>
      </c>
      <c r="N247" s="19">
        <f>VLOOKUP(I247,'[1]FS antenna gain'!$A$2:$B$902,2)</f>
        <v>43.754975000000456</v>
      </c>
      <c r="O247" s="19">
        <f>VLOOKUP(G247,'vehicle radar antenna gain'!$A$3:$M$903,9)</f>
        <v>-4.5633333333333006</v>
      </c>
      <c r="P247" s="19">
        <f t="shared" si="50"/>
        <v>-2.5633333333333006</v>
      </c>
      <c r="Q247" s="19">
        <f t="shared" si="51"/>
        <v>2.4366666666666994</v>
      </c>
      <c r="R247" s="4">
        <f t="shared" si="62"/>
        <v>-93.774442103339624</v>
      </c>
      <c r="S247" s="4">
        <f t="shared" si="63"/>
        <v>-88.774442103339624</v>
      </c>
      <c r="T247" s="4">
        <f t="shared" si="52"/>
        <v>3.7744421033396236</v>
      </c>
      <c r="U247" s="4">
        <f t="shared" si="53"/>
        <v>23.774442103339624</v>
      </c>
    </row>
    <row r="248" spans="2:21" x14ac:dyDescent="0.25">
      <c r="B248" s="1">
        <v>239</v>
      </c>
      <c r="C248" s="1">
        <f t="shared" si="54"/>
        <v>4.8942465753424651</v>
      </c>
      <c r="D248" s="1">
        <f t="shared" si="48"/>
        <v>6.6575342465753418E-2</v>
      </c>
      <c r="E248" s="1">
        <f t="shared" si="55"/>
        <v>6.6575342465753432E-2</v>
      </c>
      <c r="F248" s="1">
        <f t="shared" si="56"/>
        <v>3.8088654640654882</v>
      </c>
      <c r="G248" s="18">
        <f t="shared" si="57"/>
        <v>3.8</v>
      </c>
      <c r="H248" s="13">
        <f t="shared" si="64"/>
        <v>-0.17599999999999971</v>
      </c>
      <c r="I248" s="19">
        <f t="shared" si="59"/>
        <v>0.2</v>
      </c>
      <c r="J248" s="13">
        <f t="shared" si="60"/>
        <v>365.80799608537808</v>
      </c>
      <c r="K248" s="19">
        <f t="shared" si="49"/>
        <v>126.94242393179405</v>
      </c>
      <c r="L248" s="19">
        <v>8</v>
      </c>
      <c r="M248" s="19">
        <f t="shared" si="61"/>
        <v>134.94242393179405</v>
      </c>
      <c r="N248" s="19">
        <f>VLOOKUP(I248,'[1]FS antenna gain'!$A$2:$B$902,2)</f>
        <v>43.754975000000456</v>
      </c>
      <c r="O248" s="19">
        <f>VLOOKUP(G248,'vehicle radar antenna gain'!$A$3:$M$903,9)</f>
        <v>-4.5633333333333006</v>
      </c>
      <c r="P248" s="19">
        <f t="shared" si="50"/>
        <v>-2.5633333333333006</v>
      </c>
      <c r="Q248" s="19">
        <f t="shared" si="51"/>
        <v>2.4366666666666994</v>
      </c>
      <c r="R248" s="4">
        <f t="shared" si="62"/>
        <v>-93.750782265126901</v>
      </c>
      <c r="S248" s="4">
        <f t="shared" si="63"/>
        <v>-88.750782265126901</v>
      </c>
      <c r="T248" s="4">
        <f t="shared" si="52"/>
        <v>3.7507822651269009</v>
      </c>
      <c r="U248" s="4">
        <f t="shared" si="53"/>
        <v>23.750782265126901</v>
      </c>
    </row>
    <row r="249" spans="2:21" x14ac:dyDescent="0.25">
      <c r="B249" s="1">
        <v>240</v>
      </c>
      <c r="C249" s="1">
        <f t="shared" si="54"/>
        <v>4.8390109890109878</v>
      </c>
      <c r="D249" s="1">
        <f t="shared" si="48"/>
        <v>6.6758241758241729E-2</v>
      </c>
      <c r="E249" s="1">
        <f t="shared" si="55"/>
        <v>6.6758241758241771E-2</v>
      </c>
      <c r="F249" s="1">
        <f t="shared" si="56"/>
        <v>3.8192984525601719</v>
      </c>
      <c r="G249" s="18">
        <f t="shared" si="57"/>
        <v>3.8</v>
      </c>
      <c r="H249" s="13">
        <f t="shared" si="64"/>
        <v>-0.17599999999999971</v>
      </c>
      <c r="I249" s="19">
        <f t="shared" si="59"/>
        <v>0.2</v>
      </c>
      <c r="J249" s="13">
        <f t="shared" si="60"/>
        <v>364.81021093165691</v>
      </c>
      <c r="K249" s="19">
        <f t="shared" si="49"/>
        <v>126.91869975675314</v>
      </c>
      <c r="L249" s="19">
        <v>8</v>
      </c>
      <c r="M249" s="19">
        <f t="shared" si="61"/>
        <v>134.91869975675314</v>
      </c>
      <c r="N249" s="19">
        <f>VLOOKUP(I249,'[1]FS antenna gain'!$A$2:$B$902,2)</f>
        <v>43.754975000000456</v>
      </c>
      <c r="O249" s="19">
        <f>VLOOKUP(G249,'vehicle radar antenna gain'!$A$3:$M$903,9)</f>
        <v>-4.5633333333333006</v>
      </c>
      <c r="P249" s="19">
        <f t="shared" si="50"/>
        <v>-2.5633333333333006</v>
      </c>
      <c r="Q249" s="19">
        <f t="shared" si="51"/>
        <v>2.4366666666666994</v>
      </c>
      <c r="R249" s="4">
        <f t="shared" si="62"/>
        <v>-93.72705809008599</v>
      </c>
      <c r="S249" s="4">
        <f t="shared" si="63"/>
        <v>-88.72705809008599</v>
      </c>
      <c r="T249" s="4">
        <f t="shared" si="52"/>
        <v>3.7270580900859898</v>
      </c>
      <c r="U249" s="4">
        <f t="shared" si="53"/>
        <v>23.72705809008599</v>
      </c>
    </row>
    <row r="250" spans="2:21" x14ac:dyDescent="0.25">
      <c r="B250" s="1">
        <v>241</v>
      </c>
      <c r="C250" s="1">
        <f t="shared" si="54"/>
        <v>4.7834710743801647</v>
      </c>
      <c r="D250" s="1">
        <f t="shared" si="48"/>
        <v>6.6942148760330569E-2</v>
      </c>
      <c r="E250" s="1">
        <f t="shared" si="55"/>
        <v>6.6942148760330569E-2</v>
      </c>
      <c r="F250" s="1">
        <f t="shared" si="56"/>
        <v>3.8297886673429935</v>
      </c>
      <c r="G250" s="18">
        <f t="shared" si="57"/>
        <v>3.8</v>
      </c>
      <c r="H250" s="13">
        <f t="shared" si="64"/>
        <v>-0.17599999999999971</v>
      </c>
      <c r="I250" s="19">
        <f t="shared" si="59"/>
        <v>0.2</v>
      </c>
      <c r="J250" s="13">
        <f t="shared" si="60"/>
        <v>363.81243794021111</v>
      </c>
      <c r="K250" s="19">
        <f t="shared" si="49"/>
        <v>126.89491089562381</v>
      </c>
      <c r="L250" s="19">
        <v>8</v>
      </c>
      <c r="M250" s="19">
        <f t="shared" si="61"/>
        <v>134.89491089562381</v>
      </c>
      <c r="N250" s="19">
        <f>VLOOKUP(I250,'[1]FS antenna gain'!$A$2:$B$902,2)</f>
        <v>43.754975000000456</v>
      </c>
      <c r="O250" s="19">
        <f>VLOOKUP(G250,'vehicle radar antenna gain'!$A$3:$M$903,9)</f>
        <v>-4.5633333333333006</v>
      </c>
      <c r="P250" s="19">
        <f t="shared" si="50"/>
        <v>-2.5633333333333006</v>
      </c>
      <c r="Q250" s="19">
        <f t="shared" si="51"/>
        <v>2.4366666666666994</v>
      </c>
      <c r="R250" s="4">
        <f t="shared" si="62"/>
        <v>-93.703269228956657</v>
      </c>
      <c r="S250" s="4">
        <f t="shared" si="63"/>
        <v>-88.703269228956657</v>
      </c>
      <c r="T250" s="4">
        <f t="shared" si="52"/>
        <v>3.7032692289566569</v>
      </c>
      <c r="U250" s="4">
        <f t="shared" si="53"/>
        <v>23.703269228956657</v>
      </c>
    </row>
    <row r="251" spans="2:21" x14ac:dyDescent="0.25">
      <c r="B251" s="1">
        <v>242</v>
      </c>
      <c r="C251" s="1">
        <f t="shared" si="54"/>
        <v>4.7276243093922643</v>
      </c>
      <c r="D251" s="1">
        <f t="shared" si="48"/>
        <v>6.7127071823204404E-2</v>
      </c>
      <c r="E251" s="1">
        <f t="shared" si="55"/>
        <v>6.7127071823204418E-2</v>
      </c>
      <c r="F251" s="1">
        <f t="shared" si="56"/>
        <v>3.8403365798400526</v>
      </c>
      <c r="G251" s="18">
        <f t="shared" si="57"/>
        <v>3.8</v>
      </c>
      <c r="H251" s="13">
        <f t="shared" si="64"/>
        <v>-0.17599999999999971</v>
      </c>
      <c r="I251" s="19">
        <f t="shared" si="59"/>
        <v>0.2</v>
      </c>
      <c r="J251" s="13">
        <f t="shared" si="60"/>
        <v>362.81467721138296</v>
      </c>
      <c r="K251" s="19">
        <f t="shared" si="49"/>
        <v>126.8710569963074</v>
      </c>
      <c r="L251" s="19">
        <v>8</v>
      </c>
      <c r="M251" s="19">
        <f t="shared" si="61"/>
        <v>134.8710569963074</v>
      </c>
      <c r="N251" s="19">
        <f>VLOOKUP(I251,'[1]FS antenna gain'!$A$2:$B$902,2)</f>
        <v>43.754975000000456</v>
      </c>
      <c r="O251" s="19">
        <f>VLOOKUP(G251,'vehicle radar antenna gain'!$A$3:$M$903,9)</f>
        <v>-4.5633333333333006</v>
      </c>
      <c r="P251" s="19">
        <f t="shared" si="50"/>
        <v>-2.5633333333333006</v>
      </c>
      <c r="Q251" s="19">
        <f t="shared" si="51"/>
        <v>2.4366666666666994</v>
      </c>
      <c r="R251" s="4">
        <f t="shared" si="62"/>
        <v>-93.67941532964025</v>
      </c>
      <c r="S251" s="4">
        <f t="shared" si="63"/>
        <v>-88.67941532964025</v>
      </c>
      <c r="T251" s="4">
        <f t="shared" si="52"/>
        <v>3.6794153296402499</v>
      </c>
      <c r="U251" s="4">
        <f t="shared" si="53"/>
        <v>23.67941532964025</v>
      </c>
    </row>
    <row r="252" spans="2:21" x14ac:dyDescent="0.25">
      <c r="B252" s="1">
        <v>243</v>
      </c>
      <c r="C252" s="1">
        <f t="shared" si="54"/>
        <v>4.6714681440443204</v>
      </c>
      <c r="D252" s="1">
        <f t="shared" si="48"/>
        <v>6.7313019390581694E-2</v>
      </c>
      <c r="E252" s="1">
        <f t="shared" si="55"/>
        <v>6.7313019390581721E-2</v>
      </c>
      <c r="F252" s="1">
        <f t="shared" si="56"/>
        <v>3.850942666661938</v>
      </c>
      <c r="G252" s="18">
        <f t="shared" si="57"/>
        <v>3.9</v>
      </c>
      <c r="H252" s="13">
        <f t="shared" si="64"/>
        <v>-0.2759999999999998</v>
      </c>
      <c r="I252" s="19">
        <f t="shared" si="59"/>
        <v>0.3</v>
      </c>
      <c r="J252" s="13">
        <f t="shared" si="60"/>
        <v>361.81692884661987</v>
      </c>
      <c r="K252" s="19">
        <f t="shared" si="49"/>
        <v>126.8471377038361</v>
      </c>
      <c r="L252" s="19">
        <v>8</v>
      </c>
      <c r="M252" s="19">
        <f t="shared" si="61"/>
        <v>134.8471377038361</v>
      </c>
      <c r="N252" s="19">
        <f>VLOOKUP(I252,'[1]FS antenna gain'!$A$2:$B$902,2)</f>
        <v>43.448693749998064</v>
      </c>
      <c r="O252" s="19">
        <f>VLOOKUP(G252,'vehicle radar antenna gain'!$A$3:$M$903,9)</f>
        <v>-4.8133333333334001</v>
      </c>
      <c r="P252" s="19">
        <f t="shared" si="50"/>
        <v>-2.8133333333334001</v>
      </c>
      <c r="Q252" s="19">
        <f t="shared" si="51"/>
        <v>2.1866666666665999</v>
      </c>
      <c r="R252" s="4">
        <f t="shared" si="62"/>
        <v>-94.211777287171429</v>
      </c>
      <c r="S252" s="4">
        <f t="shared" si="63"/>
        <v>-89.211777287171429</v>
      </c>
      <c r="T252" s="4">
        <f t="shared" si="52"/>
        <v>4.2117772871714294</v>
      </c>
      <c r="U252" s="4">
        <f t="shared" si="53"/>
        <v>24.211777287171429</v>
      </c>
    </row>
    <row r="253" spans="2:21" x14ac:dyDescent="0.25">
      <c r="B253" s="1">
        <v>244</v>
      </c>
      <c r="C253" s="1">
        <f t="shared" si="54"/>
        <v>4.6149999999999993</v>
      </c>
      <c r="D253" s="1">
        <f t="shared" si="48"/>
        <v>6.7499999999999991E-2</v>
      </c>
      <c r="E253" s="1">
        <f t="shared" si="55"/>
        <v>6.7500000000000004E-2</v>
      </c>
      <c r="F253" s="1">
        <f t="shared" si="56"/>
        <v>3.8616074096750737</v>
      </c>
      <c r="G253" s="18">
        <f t="shared" si="57"/>
        <v>3.9</v>
      </c>
      <c r="H253" s="13">
        <f t="shared" si="64"/>
        <v>-0.2759999999999998</v>
      </c>
      <c r="I253" s="19">
        <f t="shared" si="59"/>
        <v>0.3</v>
      </c>
      <c r="J253" s="13">
        <f t="shared" si="60"/>
        <v>360.81919294849047</v>
      </c>
      <c r="K253" s="19">
        <f t="shared" si="49"/>
        <v>126.8231526603418</v>
      </c>
      <c r="L253" s="19">
        <v>8</v>
      </c>
      <c r="M253" s="19">
        <f t="shared" si="61"/>
        <v>134.8231526603418</v>
      </c>
      <c r="N253" s="19">
        <f>VLOOKUP(I253,'[1]FS antenna gain'!$A$2:$B$902,2)</f>
        <v>43.448693749998064</v>
      </c>
      <c r="O253" s="19">
        <f>VLOOKUP(G253,'vehicle radar antenna gain'!$A$3:$M$903,9)</f>
        <v>-4.8133333333334001</v>
      </c>
      <c r="P253" s="19">
        <f t="shared" si="50"/>
        <v>-2.8133333333334001</v>
      </c>
      <c r="Q253" s="19">
        <f t="shared" si="51"/>
        <v>2.1866666666665999</v>
      </c>
      <c r="R253" s="4">
        <f t="shared" si="62"/>
        <v>-94.187792243677137</v>
      </c>
      <c r="S253" s="4">
        <f t="shared" si="63"/>
        <v>-89.187792243677137</v>
      </c>
      <c r="T253" s="4">
        <f t="shared" si="52"/>
        <v>4.1877922436771371</v>
      </c>
      <c r="U253" s="4">
        <f t="shared" si="53"/>
        <v>24.187792243677137</v>
      </c>
    </row>
    <row r="254" spans="2:21" x14ac:dyDescent="0.25">
      <c r="B254" s="1">
        <v>245</v>
      </c>
      <c r="C254" s="1">
        <f t="shared" si="54"/>
        <v>4.5582172701949855</v>
      </c>
      <c r="D254" s="1">
        <f t="shared" si="48"/>
        <v>6.7688022284122545E-2</v>
      </c>
      <c r="E254" s="1">
        <f t="shared" si="55"/>
        <v>6.7688022284122559E-2</v>
      </c>
      <c r="F254" s="1">
        <f t="shared" si="56"/>
        <v>3.8723312960742531</v>
      </c>
      <c r="G254" s="18">
        <f t="shared" si="57"/>
        <v>3.9</v>
      </c>
      <c r="H254" s="13">
        <f t="shared" si="64"/>
        <v>-0.2759999999999998</v>
      </c>
      <c r="I254" s="19">
        <f t="shared" si="59"/>
        <v>0.3</v>
      </c>
      <c r="J254" s="13">
        <f t="shared" si="60"/>
        <v>359.82146962069953</v>
      </c>
      <c r="K254" s="19">
        <f t="shared" si="49"/>
        <v>126.79910150502457</v>
      </c>
      <c r="L254" s="19">
        <v>8</v>
      </c>
      <c r="M254" s="19">
        <f t="shared" si="61"/>
        <v>134.79910150502457</v>
      </c>
      <c r="N254" s="19">
        <f>VLOOKUP(I254,'[1]FS antenna gain'!$A$2:$B$902,2)</f>
        <v>43.448693749998064</v>
      </c>
      <c r="O254" s="19">
        <f>VLOOKUP(G254,'vehicle radar antenna gain'!$A$3:$M$903,9)</f>
        <v>-4.8133333333334001</v>
      </c>
      <c r="P254" s="19">
        <f t="shared" si="50"/>
        <v>-2.8133333333334001</v>
      </c>
      <c r="Q254" s="19">
        <f t="shared" si="51"/>
        <v>2.1866666666665999</v>
      </c>
      <c r="R254" s="4">
        <f t="shared" si="62"/>
        <v>-94.163741088359899</v>
      </c>
      <c r="S254" s="4">
        <f t="shared" si="63"/>
        <v>-89.163741088359899</v>
      </c>
      <c r="T254" s="4">
        <f t="shared" si="52"/>
        <v>4.1637410883598989</v>
      </c>
      <c r="U254" s="4">
        <f t="shared" si="53"/>
        <v>24.163741088359899</v>
      </c>
    </row>
    <row r="255" spans="2:21" x14ac:dyDescent="0.25">
      <c r="B255" s="1">
        <v>246</v>
      </c>
      <c r="C255" s="1">
        <f t="shared" si="54"/>
        <v>4.5011173184357531</v>
      </c>
      <c r="D255" s="1">
        <f t="shared" si="48"/>
        <v>6.7877094972067023E-2</v>
      </c>
      <c r="E255" s="1">
        <f t="shared" si="55"/>
        <v>6.7877094972067037E-2</v>
      </c>
      <c r="F255" s="1">
        <f t="shared" si="56"/>
        <v>3.8831148184563915</v>
      </c>
      <c r="G255" s="18">
        <f t="shared" si="57"/>
        <v>3.9</v>
      </c>
      <c r="H255" s="13">
        <f t="shared" si="64"/>
        <v>-0.2759999999999998</v>
      </c>
      <c r="I255" s="19">
        <f t="shared" si="59"/>
        <v>0.3</v>
      </c>
      <c r="J255" s="13">
        <f t="shared" si="60"/>
        <v>358.82375896810402</v>
      </c>
      <c r="K255" s="19">
        <f t="shared" si="49"/>
        <v>126.77498387412089</v>
      </c>
      <c r="L255" s="19">
        <v>8</v>
      </c>
      <c r="M255" s="19">
        <f t="shared" si="61"/>
        <v>134.77498387412089</v>
      </c>
      <c r="N255" s="19">
        <f>VLOOKUP(I255,'[1]FS antenna gain'!$A$2:$B$902,2)</f>
        <v>43.448693749998064</v>
      </c>
      <c r="O255" s="19">
        <f>VLOOKUP(G255,'vehicle radar antenna gain'!$A$3:$M$903,9)</f>
        <v>-4.8133333333334001</v>
      </c>
      <c r="P255" s="19">
        <f t="shared" si="50"/>
        <v>-2.8133333333334001</v>
      </c>
      <c r="Q255" s="19">
        <f t="shared" si="51"/>
        <v>2.1866666666665999</v>
      </c>
      <c r="R255" s="4">
        <f t="shared" si="62"/>
        <v>-94.139623457456224</v>
      </c>
      <c r="S255" s="4">
        <f t="shared" si="63"/>
        <v>-89.139623457456224</v>
      </c>
      <c r="T255" s="4">
        <f t="shared" si="52"/>
        <v>4.1396234574562243</v>
      </c>
      <c r="U255" s="4">
        <f t="shared" si="53"/>
        <v>24.139623457456224</v>
      </c>
    </row>
    <row r="256" spans="2:21" x14ac:dyDescent="0.25">
      <c r="B256" s="1">
        <v>247</v>
      </c>
      <c r="C256" s="1">
        <f t="shared" si="54"/>
        <v>4.443697478991596</v>
      </c>
      <c r="D256" s="1">
        <f t="shared" si="48"/>
        <v>6.8067226890756283E-2</v>
      </c>
      <c r="E256" s="1">
        <f t="shared" si="55"/>
        <v>6.806722689075631E-2</v>
      </c>
      <c r="F256" s="1">
        <f t="shared" si="56"/>
        <v>3.893958474895479</v>
      </c>
      <c r="G256" s="18">
        <f t="shared" si="57"/>
        <v>3.9</v>
      </c>
      <c r="H256" s="13">
        <f t="shared" si="64"/>
        <v>-0.2759999999999998</v>
      </c>
      <c r="I256" s="19">
        <f t="shared" si="59"/>
        <v>0.3</v>
      </c>
      <c r="J256" s="13">
        <f t="shared" si="60"/>
        <v>357.82606109672895</v>
      </c>
      <c r="K256" s="19">
        <f t="shared" si="49"/>
        <v>126.75079940087102</v>
      </c>
      <c r="L256" s="19">
        <v>8</v>
      </c>
      <c r="M256" s="19">
        <f t="shared" si="61"/>
        <v>134.75079940087102</v>
      </c>
      <c r="N256" s="19">
        <f>VLOOKUP(I256,'[1]FS antenna gain'!$A$2:$B$902,2)</f>
        <v>43.448693749998064</v>
      </c>
      <c r="O256" s="19">
        <f>VLOOKUP(G256,'vehicle radar antenna gain'!$A$3:$M$903,9)</f>
        <v>-4.8133333333334001</v>
      </c>
      <c r="P256" s="19">
        <f t="shared" si="50"/>
        <v>-2.8133333333334001</v>
      </c>
      <c r="Q256" s="19">
        <f t="shared" si="51"/>
        <v>2.1866666666665999</v>
      </c>
      <c r="R256" s="4">
        <f t="shared" si="62"/>
        <v>-94.115438984206349</v>
      </c>
      <c r="S256" s="4">
        <f t="shared" si="63"/>
        <v>-89.115438984206349</v>
      </c>
      <c r="T256" s="4">
        <f t="shared" si="52"/>
        <v>4.1154389842063495</v>
      </c>
      <c r="U256" s="4">
        <f t="shared" si="53"/>
        <v>24.115438984206349</v>
      </c>
    </row>
    <row r="257" spans="2:21" x14ac:dyDescent="0.25">
      <c r="B257" s="1">
        <v>248</v>
      </c>
      <c r="C257" s="1">
        <f t="shared" si="54"/>
        <v>4.3859550561797747</v>
      </c>
      <c r="D257" s="1">
        <f t="shared" si="48"/>
        <v>6.8258426966292127E-2</v>
      </c>
      <c r="E257" s="1">
        <f t="shared" si="55"/>
        <v>6.8258426966292141E-2</v>
      </c>
      <c r="F257" s="1">
        <f t="shared" si="56"/>
        <v>3.9048627690188025</v>
      </c>
      <c r="G257" s="18">
        <f t="shared" si="57"/>
        <v>3.9</v>
      </c>
      <c r="H257" s="13">
        <f t="shared" si="64"/>
        <v>-0.2759999999999998</v>
      </c>
      <c r="I257" s="19">
        <f t="shared" si="59"/>
        <v>0.3</v>
      </c>
      <c r="J257" s="13">
        <f t="shared" si="60"/>
        <v>356.82837611378386</v>
      </c>
      <c r="K257" s="19">
        <f t="shared" si="49"/>
        <v>126.72654771548611</v>
      </c>
      <c r="L257" s="19">
        <v>8</v>
      </c>
      <c r="M257" s="19">
        <f t="shared" si="61"/>
        <v>134.72654771548611</v>
      </c>
      <c r="N257" s="19">
        <f>VLOOKUP(I257,'[1]FS antenna gain'!$A$2:$B$902,2)</f>
        <v>43.448693749998064</v>
      </c>
      <c r="O257" s="19">
        <f>VLOOKUP(G257,'vehicle radar antenna gain'!$A$3:$M$903,9)</f>
        <v>-4.8133333333334001</v>
      </c>
      <c r="P257" s="19">
        <f t="shared" si="50"/>
        <v>-2.8133333333334001</v>
      </c>
      <c r="Q257" s="19">
        <f t="shared" si="51"/>
        <v>2.1866666666665999</v>
      </c>
      <c r="R257" s="4">
        <f t="shared" si="62"/>
        <v>-94.091187298821438</v>
      </c>
      <c r="S257" s="4">
        <f t="shared" si="63"/>
        <v>-89.091187298821438</v>
      </c>
      <c r="T257" s="4">
        <f t="shared" si="52"/>
        <v>4.0911872988214384</v>
      </c>
      <c r="U257" s="4">
        <f t="shared" si="53"/>
        <v>24.091187298821438</v>
      </c>
    </row>
    <row r="258" spans="2:21" x14ac:dyDescent="0.25">
      <c r="B258" s="1">
        <v>249</v>
      </c>
      <c r="C258" s="1">
        <f t="shared" si="54"/>
        <v>4.3278873239436608</v>
      </c>
      <c r="D258" s="1">
        <f t="shared" si="48"/>
        <v>6.8450704225352085E-2</v>
      </c>
      <c r="E258" s="1">
        <f t="shared" si="55"/>
        <v>6.8450704225352113E-2</v>
      </c>
      <c r="F258" s="1">
        <f t="shared" si="56"/>
        <v>3.9158282100844328</v>
      </c>
      <c r="G258" s="18">
        <f t="shared" si="57"/>
        <v>3.9</v>
      </c>
      <c r="H258" s="13">
        <f t="shared" si="64"/>
        <v>-0.2759999999999998</v>
      </c>
      <c r="I258" s="19">
        <f t="shared" si="59"/>
        <v>0.3</v>
      </c>
      <c r="J258" s="13">
        <f t="shared" si="60"/>
        <v>355.83070412767921</v>
      </c>
      <c r="K258" s="19">
        <f t="shared" si="49"/>
        <v>126.70222844511534</v>
      </c>
      <c r="L258" s="19">
        <v>8</v>
      </c>
      <c r="M258" s="19">
        <f t="shared" si="61"/>
        <v>134.70222844511534</v>
      </c>
      <c r="N258" s="19">
        <f>VLOOKUP(I258,'[1]FS antenna gain'!$A$2:$B$902,2)</f>
        <v>43.448693749998064</v>
      </c>
      <c r="O258" s="19">
        <f>VLOOKUP(G258,'vehicle radar antenna gain'!$A$3:$M$903,9)</f>
        <v>-4.8133333333334001</v>
      </c>
      <c r="P258" s="19">
        <f t="shared" si="50"/>
        <v>-2.8133333333334001</v>
      </c>
      <c r="Q258" s="19">
        <f t="shared" si="51"/>
        <v>2.1866666666665999</v>
      </c>
      <c r="R258" s="4">
        <f t="shared" si="62"/>
        <v>-94.066868028450671</v>
      </c>
      <c r="S258" s="4">
        <f t="shared" si="63"/>
        <v>-89.066868028450671</v>
      </c>
      <c r="T258" s="4">
        <f t="shared" si="52"/>
        <v>4.0668680284506706</v>
      </c>
      <c r="U258" s="4">
        <f t="shared" si="53"/>
        <v>24.066868028450671</v>
      </c>
    </row>
    <row r="259" spans="2:21" x14ac:dyDescent="0.25">
      <c r="B259" s="1">
        <v>250</v>
      </c>
      <c r="C259" s="1">
        <f t="shared" si="54"/>
        <v>4.269491525423728</v>
      </c>
      <c r="D259" s="1">
        <f t="shared" si="48"/>
        <v>6.8644067796610156E-2</v>
      </c>
      <c r="E259" s="1">
        <f t="shared" si="55"/>
        <v>6.864406779661017E-2</v>
      </c>
      <c r="F259" s="1">
        <f t="shared" si="56"/>
        <v>3.9268553130600159</v>
      </c>
      <c r="G259" s="18">
        <f t="shared" si="57"/>
        <v>3.9</v>
      </c>
      <c r="H259" s="13">
        <f t="shared" si="64"/>
        <v>-0.2759999999999998</v>
      </c>
      <c r="I259" s="19">
        <f t="shared" si="59"/>
        <v>0.3</v>
      </c>
      <c r="J259" s="13">
        <f t="shared" si="60"/>
        <v>354.83304524804339</v>
      </c>
      <c r="K259" s="19">
        <f t="shared" si="49"/>
        <v>126.67784121381169</v>
      </c>
      <c r="L259" s="19">
        <v>8</v>
      </c>
      <c r="M259" s="19">
        <f t="shared" si="61"/>
        <v>134.67784121381169</v>
      </c>
      <c r="N259" s="19">
        <f>VLOOKUP(I259,'[1]FS antenna gain'!$A$2:$B$902,2)</f>
        <v>43.448693749998064</v>
      </c>
      <c r="O259" s="19">
        <f>VLOOKUP(G259,'vehicle radar antenna gain'!$A$3:$M$903,9)</f>
        <v>-4.8133333333334001</v>
      </c>
      <c r="P259" s="19">
        <f t="shared" si="50"/>
        <v>-2.8133333333334001</v>
      </c>
      <c r="Q259" s="19">
        <f t="shared" si="51"/>
        <v>2.1866666666665999</v>
      </c>
      <c r="R259" s="4">
        <f t="shared" si="62"/>
        <v>-94.042480797147022</v>
      </c>
      <c r="S259" s="4">
        <f t="shared" si="63"/>
        <v>-89.042480797147022</v>
      </c>
      <c r="T259" s="4">
        <f t="shared" si="52"/>
        <v>4.0424807971470216</v>
      </c>
      <c r="U259" s="4">
        <f t="shared" si="53"/>
        <v>24.042480797147022</v>
      </c>
    </row>
    <row r="260" spans="2:21" x14ac:dyDescent="0.25">
      <c r="B260" s="1">
        <v>251</v>
      </c>
      <c r="C260" s="1">
        <f t="shared" si="54"/>
        <v>4.2107648725212456</v>
      </c>
      <c r="D260" s="1">
        <f t="shared" si="48"/>
        <v>6.8838526912181286E-2</v>
      </c>
      <c r="E260" s="1">
        <f t="shared" si="55"/>
        <v>6.88385269121813E-2</v>
      </c>
      <c r="F260" s="1">
        <f t="shared" si="56"/>
        <v>3.9379445987028823</v>
      </c>
      <c r="G260" s="18">
        <f t="shared" si="57"/>
        <v>3.9</v>
      </c>
      <c r="H260" s="13">
        <f t="shared" si="64"/>
        <v>-0.2759999999999998</v>
      </c>
      <c r="I260" s="19">
        <f t="shared" si="59"/>
        <v>0.3</v>
      </c>
      <c r="J260" s="13">
        <f t="shared" si="60"/>
        <v>353.83539958573959</v>
      </c>
      <c r="K260" s="19">
        <f t="shared" si="49"/>
        <v>126.65338564249811</v>
      </c>
      <c r="L260" s="19">
        <v>8</v>
      </c>
      <c r="M260" s="19">
        <f t="shared" si="61"/>
        <v>134.65338564249811</v>
      </c>
      <c r="N260" s="19">
        <f>VLOOKUP(I260,'[1]FS antenna gain'!$A$2:$B$902,2)</f>
        <v>43.448693749998064</v>
      </c>
      <c r="O260" s="19">
        <f>VLOOKUP(G260,'vehicle radar antenna gain'!$A$3:$M$903,9)</f>
        <v>-4.8133333333334001</v>
      </c>
      <c r="P260" s="19">
        <f t="shared" si="50"/>
        <v>-2.8133333333334001</v>
      </c>
      <c r="Q260" s="19">
        <f t="shared" si="51"/>
        <v>2.1866666666665999</v>
      </c>
      <c r="R260" s="4">
        <f t="shared" si="62"/>
        <v>-94.018025225833441</v>
      </c>
      <c r="S260" s="4">
        <f t="shared" si="63"/>
        <v>-89.018025225833441</v>
      </c>
      <c r="T260" s="4">
        <f t="shared" si="52"/>
        <v>4.0180252258334406</v>
      </c>
      <c r="U260" s="4">
        <f t="shared" si="53"/>
        <v>24.018025225833441</v>
      </c>
    </row>
    <row r="261" spans="2:21" x14ac:dyDescent="0.25">
      <c r="B261" s="1">
        <v>252</v>
      </c>
      <c r="C261" s="1">
        <f t="shared" si="54"/>
        <v>4.1517045454545443</v>
      </c>
      <c r="D261" s="1">
        <f t="shared" si="48"/>
        <v>6.9034090909090878E-2</v>
      </c>
      <c r="E261" s="1">
        <f t="shared" si="55"/>
        <v>6.903409090909092E-2</v>
      </c>
      <c r="F261" s="1">
        <f t="shared" si="56"/>
        <v>3.9490965936415128</v>
      </c>
      <c r="G261" s="18">
        <f t="shared" si="57"/>
        <v>3.9</v>
      </c>
      <c r="H261" s="13">
        <f t="shared" si="64"/>
        <v>-0.2759999999999998</v>
      </c>
      <c r="I261" s="19">
        <f t="shared" si="59"/>
        <v>0.3</v>
      </c>
      <c r="J261" s="13">
        <f t="shared" si="60"/>
        <v>352.83776725288351</v>
      </c>
      <c r="K261" s="19">
        <f t="shared" si="49"/>
        <v>126.62886134893273</v>
      </c>
      <c r="L261" s="19">
        <v>8</v>
      </c>
      <c r="M261" s="19">
        <f t="shared" si="61"/>
        <v>134.62886134893273</v>
      </c>
      <c r="N261" s="19">
        <f>VLOOKUP(I261,'[1]FS antenna gain'!$A$2:$B$902,2)</f>
        <v>43.448693749998064</v>
      </c>
      <c r="O261" s="19">
        <f>VLOOKUP(G261,'vehicle radar antenna gain'!$A$3:$M$903,9)</f>
        <v>-4.8133333333334001</v>
      </c>
      <c r="P261" s="19">
        <f t="shared" si="50"/>
        <v>-2.8133333333334001</v>
      </c>
      <c r="Q261" s="19">
        <f t="shared" si="51"/>
        <v>2.1866666666665999</v>
      </c>
      <c r="R261" s="4">
        <f t="shared" si="62"/>
        <v>-93.993500932268063</v>
      </c>
      <c r="S261" s="4">
        <f t="shared" si="63"/>
        <v>-88.993500932268063</v>
      </c>
      <c r="T261" s="4">
        <f t="shared" si="52"/>
        <v>3.9935009322680628</v>
      </c>
      <c r="U261" s="4">
        <f t="shared" si="53"/>
        <v>23.993500932268063</v>
      </c>
    </row>
    <row r="262" spans="2:21" x14ac:dyDescent="0.25">
      <c r="B262" s="1">
        <v>253</v>
      </c>
      <c r="C262" s="1">
        <f t="shared" si="54"/>
        <v>4.0923076923076911</v>
      </c>
      <c r="D262" s="1">
        <f t="shared" si="48"/>
        <v>6.9230769230769207E-2</v>
      </c>
      <c r="E262" s="1">
        <f t="shared" si="55"/>
        <v>6.9230769230769235E-2</v>
      </c>
      <c r="F262" s="1">
        <f t="shared" si="56"/>
        <v>3.9603118304583833</v>
      </c>
      <c r="G262" s="18">
        <f t="shared" si="57"/>
        <v>4</v>
      </c>
      <c r="H262" s="13">
        <f t="shared" si="64"/>
        <v>-0.37599999999999989</v>
      </c>
      <c r="I262" s="19">
        <f t="shared" si="59"/>
        <v>0.4</v>
      </c>
      <c r="J262" s="13">
        <f t="shared" si="60"/>
        <v>351.84014836286093</v>
      </c>
      <c r="K262" s="19">
        <f t="shared" si="49"/>
        <v>126.60426794767352</v>
      </c>
      <c r="L262" s="19">
        <v>8</v>
      </c>
      <c r="M262" s="19">
        <f t="shared" si="61"/>
        <v>134.60426794767352</v>
      </c>
      <c r="N262" s="19">
        <f>VLOOKUP(I262,'[1]FS antenna gain'!$A$2:$B$902,2)</f>
        <v>43.019899999998138</v>
      </c>
      <c r="O262" s="19">
        <f>VLOOKUP(G262,'vehicle radar antenna gain'!$A$3:$M$903,9)</f>
        <v>-5.3333333333333997</v>
      </c>
      <c r="P262" s="19">
        <f t="shared" si="50"/>
        <v>-3.3333333333333997</v>
      </c>
      <c r="Q262" s="19">
        <f t="shared" si="51"/>
        <v>1.6666666666666003</v>
      </c>
      <c r="R262" s="4">
        <f t="shared" si="62"/>
        <v>-94.917701281008789</v>
      </c>
      <c r="S262" s="4">
        <f t="shared" si="63"/>
        <v>-89.917701281008789</v>
      </c>
      <c r="T262" s="4">
        <f t="shared" si="52"/>
        <v>4.9177012810087888</v>
      </c>
      <c r="U262" s="4">
        <f t="shared" si="53"/>
        <v>24.917701281008789</v>
      </c>
    </row>
    <row r="263" spans="2:21" x14ac:dyDescent="0.25">
      <c r="B263" s="1">
        <v>254</v>
      </c>
      <c r="C263" s="1">
        <f t="shared" si="54"/>
        <v>4.0325714285714271</v>
      </c>
      <c r="D263" s="1">
        <f t="shared" si="48"/>
        <v>6.9428571428571395E-2</v>
      </c>
      <c r="E263" s="1">
        <f t="shared" si="55"/>
        <v>6.9428571428571437E-2</v>
      </c>
      <c r="F263" s="1">
        <f t="shared" si="56"/>
        <v>3.9715908477742019</v>
      </c>
      <c r="G263" s="18">
        <f t="shared" si="57"/>
        <v>4</v>
      </c>
      <c r="H263" s="13">
        <f t="shared" si="64"/>
        <v>-0.37599999999999989</v>
      </c>
      <c r="I263" s="19">
        <f t="shared" si="59"/>
        <v>0.4</v>
      </c>
      <c r="J263" s="13">
        <f t="shared" si="60"/>
        <v>350.84254303034572</v>
      </c>
      <c r="K263" s="19">
        <f t="shared" si="49"/>
        <v>126.57960505004297</v>
      </c>
      <c r="L263" s="19">
        <v>8</v>
      </c>
      <c r="M263" s="19">
        <f t="shared" si="61"/>
        <v>134.57960505004297</v>
      </c>
      <c r="N263" s="19">
        <f>VLOOKUP(I263,'[1]FS antenna gain'!$A$2:$B$902,2)</f>
        <v>43.019899999998138</v>
      </c>
      <c r="O263" s="19">
        <f>VLOOKUP(G263,'vehicle radar antenna gain'!$A$3:$M$903,9)</f>
        <v>-5.3333333333333997</v>
      </c>
      <c r="P263" s="19">
        <f t="shared" si="50"/>
        <v>-3.3333333333333997</v>
      </c>
      <c r="Q263" s="19">
        <f t="shared" si="51"/>
        <v>1.6666666666666003</v>
      </c>
      <c r="R263" s="4">
        <f t="shared" si="62"/>
        <v>-94.89303838337824</v>
      </c>
      <c r="S263" s="4">
        <f t="shared" si="63"/>
        <v>-89.89303838337824</v>
      </c>
      <c r="T263" s="4">
        <f t="shared" si="52"/>
        <v>4.89303838337824</v>
      </c>
      <c r="U263" s="4">
        <f t="shared" si="53"/>
        <v>24.89303838337824</v>
      </c>
    </row>
    <row r="264" spans="2:21" x14ac:dyDescent="0.25">
      <c r="B264" s="1">
        <v>255</v>
      </c>
      <c r="C264" s="1">
        <f t="shared" si="54"/>
        <v>3.9724928366762167</v>
      </c>
      <c r="D264" s="1">
        <f t="shared" si="48"/>
        <v>6.9627507163323762E-2</v>
      </c>
      <c r="E264" s="1">
        <f t="shared" si="55"/>
        <v>6.962750716332379E-2</v>
      </c>
      <c r="F264" s="1">
        <f t="shared" si="56"/>
        <v>3.9829341903335922</v>
      </c>
      <c r="G264" s="18">
        <f t="shared" si="57"/>
        <v>4</v>
      </c>
      <c r="H264" s="13">
        <f t="shared" si="64"/>
        <v>-0.37599999999999989</v>
      </c>
      <c r="I264" s="19">
        <f t="shared" si="59"/>
        <v>0.4</v>
      </c>
      <c r="J264" s="13">
        <f t="shared" si="60"/>
        <v>349.84495137131819</v>
      </c>
      <c r="K264" s="19">
        <f t="shared" si="49"/>
        <v>126.55487226409178</v>
      </c>
      <c r="L264" s="19">
        <v>8</v>
      </c>
      <c r="M264" s="19">
        <f t="shared" si="61"/>
        <v>134.55487226409178</v>
      </c>
      <c r="N264" s="19">
        <f>VLOOKUP(I264,'[1]FS antenna gain'!$A$2:$B$902,2)</f>
        <v>43.019899999998138</v>
      </c>
      <c r="O264" s="19">
        <f>VLOOKUP(G264,'vehicle radar antenna gain'!$A$3:$M$903,9)</f>
        <v>-5.3333333333333997</v>
      </c>
      <c r="P264" s="19">
        <f t="shared" si="50"/>
        <v>-3.3333333333333997</v>
      </c>
      <c r="Q264" s="19">
        <f t="shared" si="51"/>
        <v>1.6666666666666003</v>
      </c>
      <c r="R264" s="4">
        <f t="shared" si="62"/>
        <v>-94.868305597427053</v>
      </c>
      <c r="S264" s="4">
        <f t="shared" si="63"/>
        <v>-89.868305597427053</v>
      </c>
      <c r="T264" s="4">
        <f t="shared" si="52"/>
        <v>4.868305597427053</v>
      </c>
      <c r="U264" s="4">
        <f t="shared" si="53"/>
        <v>24.868305597427053</v>
      </c>
    </row>
    <row r="265" spans="2:21" x14ac:dyDescent="0.25">
      <c r="B265" s="1">
        <v>256</v>
      </c>
      <c r="C265" s="1">
        <f t="shared" si="54"/>
        <v>3.9120689655172405</v>
      </c>
      <c r="D265" s="1">
        <f t="shared" si="48"/>
        <v>6.9827586206896539E-2</v>
      </c>
      <c r="E265" s="1">
        <f t="shared" si="55"/>
        <v>6.9827586206896552E-2</v>
      </c>
      <c r="F265" s="1">
        <f t="shared" si="56"/>
        <v>3.9943424090922299</v>
      </c>
      <c r="G265" s="18">
        <f t="shared" si="57"/>
        <v>4</v>
      </c>
      <c r="H265" s="13">
        <f t="shared" si="64"/>
        <v>-0.37599999999999989</v>
      </c>
      <c r="I265" s="19">
        <f t="shared" si="59"/>
        <v>0.4</v>
      </c>
      <c r="J265" s="13">
        <f t="shared" si="60"/>
        <v>348.84737350308376</v>
      </c>
      <c r="K265" s="19">
        <f t="shared" si="49"/>
        <v>126.53006919456232</v>
      </c>
      <c r="L265" s="19">
        <v>8</v>
      </c>
      <c r="M265" s="19">
        <f t="shared" si="61"/>
        <v>134.53006919456232</v>
      </c>
      <c r="N265" s="19">
        <f>VLOOKUP(I265,'[1]FS antenna gain'!$A$2:$B$902,2)</f>
        <v>43.019899999998138</v>
      </c>
      <c r="O265" s="19">
        <f>VLOOKUP(G265,'vehicle radar antenna gain'!$A$3:$M$903,9)</f>
        <v>-5.3333333333333997</v>
      </c>
      <c r="P265" s="19">
        <f t="shared" si="50"/>
        <v>-3.3333333333333997</v>
      </c>
      <c r="Q265" s="19">
        <f t="shared" si="51"/>
        <v>1.6666666666666003</v>
      </c>
      <c r="R265" s="4">
        <f t="shared" si="62"/>
        <v>-94.843502527897584</v>
      </c>
      <c r="S265" s="4">
        <f t="shared" si="63"/>
        <v>-89.843502527897584</v>
      </c>
      <c r="T265" s="4">
        <f t="shared" si="52"/>
        <v>4.8435025278975843</v>
      </c>
      <c r="U265" s="4">
        <f t="shared" si="53"/>
        <v>24.843502527897584</v>
      </c>
    </row>
    <row r="266" spans="2:21" x14ac:dyDescent="0.25">
      <c r="B266" s="1">
        <v>257</v>
      </c>
      <c r="C266" s="1">
        <f t="shared" si="54"/>
        <v>3.8512968299711807</v>
      </c>
      <c r="D266" s="1">
        <f t="shared" ref="D266:D315" si="65">(C266-0.7)/(302-B266)</f>
        <v>7.0028818443804028E-2</v>
      </c>
      <c r="E266" s="1">
        <f t="shared" si="55"/>
        <v>7.0028818443804042E-2</v>
      </c>
      <c r="F266" s="1">
        <f t="shared" si="56"/>
        <v>4.0058160613054667</v>
      </c>
      <c r="G266" s="18">
        <f t="shared" si="57"/>
        <v>4</v>
      </c>
      <c r="H266" s="13">
        <f t="shared" si="64"/>
        <v>-0.37599999999999989</v>
      </c>
      <c r="I266" s="19">
        <f t="shared" si="59"/>
        <v>0.4</v>
      </c>
      <c r="J266" s="13">
        <f t="shared" si="60"/>
        <v>347.84980954429165</v>
      </c>
      <c r="K266" s="19">
        <f t="shared" ref="K266:K315" si="66">20*LOG10(J266)+20*LOG10($C$3*1000000000)-147.55</f>
        <v>126.50519544285135</v>
      </c>
      <c r="L266" s="19">
        <v>8</v>
      </c>
      <c r="M266" s="19">
        <f t="shared" si="61"/>
        <v>134.50519544285135</v>
      </c>
      <c r="N266" s="19">
        <f>VLOOKUP(I266,'[1]FS antenna gain'!$A$2:$B$902,2)</f>
        <v>43.019899999998138</v>
      </c>
      <c r="O266" s="19">
        <f>VLOOKUP(G266,'vehicle radar antenna gain'!$A$3:$M$903,9)</f>
        <v>-5.3333333333333997</v>
      </c>
      <c r="P266" s="19">
        <f t="shared" ref="P266:P315" si="67">$C$5+O266</f>
        <v>-3.3333333333333997</v>
      </c>
      <c r="Q266" s="19">
        <f t="shared" ref="Q266:Q315" si="68">$C$4+O266</f>
        <v>1.6666666666666003</v>
      </c>
      <c r="R266" s="4">
        <f t="shared" si="62"/>
        <v>-94.818628776186614</v>
      </c>
      <c r="S266" s="4">
        <f t="shared" si="63"/>
        <v>-89.818628776186614</v>
      </c>
      <c r="T266" s="4">
        <f t="shared" ref="T266:T315" si="69">-(R266-$K$4)</f>
        <v>4.818628776186614</v>
      </c>
      <c r="U266" s="4">
        <f t="shared" ref="U266:U315" si="70">-(S266-$K$5)</f>
        <v>24.818628776186614</v>
      </c>
    </row>
    <row r="267" spans="2:21" x14ac:dyDescent="0.25">
      <c r="B267" s="1">
        <v>258</v>
      </c>
      <c r="C267" s="1">
        <f t="shared" ref="C267:C315" si="71">((-25*B267)+7761.4)/(604 -B267)</f>
        <v>3.7901734104046234</v>
      </c>
      <c r="D267" s="1">
        <f t="shared" si="65"/>
        <v>7.0231213872832349E-2</v>
      </c>
      <c r="E267" s="1">
        <f t="shared" ref="E267:E315" si="72">(25-C267)/302</f>
        <v>7.0231213872832376E-2</v>
      </c>
      <c r="F267" s="1">
        <f t="shared" ref="F267:F315" si="73">DEGREES(ATAN(D267))</f>
        <v>4.0173557106184834</v>
      </c>
      <c r="G267" s="18">
        <f t="shared" ref="G267:G315" si="74">ROUND(F267,1)</f>
        <v>4</v>
      </c>
      <c r="H267" s="13">
        <f t="shared" si="64"/>
        <v>-0.37599999999999989</v>
      </c>
      <c r="I267" s="19">
        <f t="shared" ref="I267:I315" si="75">ROUND(H267,1)*-1</f>
        <v>0.4</v>
      </c>
      <c r="J267" s="13">
        <f t="shared" ref="J267:J315" si="76">SQRT((C267-0.7)^2+(302-B267)^2)+SQRT((25-C267)^2+(302)^2)</f>
        <v>346.85225961495485</v>
      </c>
      <c r="K267" s="19">
        <f t="shared" si="66"/>
        <v>126.4802506069725</v>
      </c>
      <c r="L267" s="19">
        <v>8</v>
      </c>
      <c r="M267" s="19">
        <f t="shared" ref="M267:M315" si="77">K267+L267</f>
        <v>134.4802506069725</v>
      </c>
      <c r="N267" s="19">
        <f>VLOOKUP(I267,'[1]FS antenna gain'!$A$2:$B$902,2)</f>
        <v>43.019899999998138</v>
      </c>
      <c r="O267" s="19">
        <f>VLOOKUP(G267,'vehicle radar antenna gain'!$A$3:$M$903,9)</f>
        <v>-5.3333333333333997</v>
      </c>
      <c r="P267" s="19">
        <f t="shared" si="67"/>
        <v>-3.3333333333333997</v>
      </c>
      <c r="Q267" s="19">
        <f t="shared" si="68"/>
        <v>1.6666666666666003</v>
      </c>
      <c r="R267" s="4">
        <f t="shared" ref="R267:R315" si="78">P267-M267+N267</f>
        <v>-94.793683940307773</v>
      </c>
      <c r="S267" s="4">
        <f t="shared" ref="S267:S315" si="79">Q267-M267+N267</f>
        <v>-89.793683940307773</v>
      </c>
      <c r="T267" s="4">
        <f t="shared" si="69"/>
        <v>4.7936839403077727</v>
      </c>
      <c r="U267" s="4">
        <f t="shared" si="70"/>
        <v>24.793683940307773</v>
      </c>
    </row>
    <row r="268" spans="2:21" x14ac:dyDescent="0.25">
      <c r="B268" s="1">
        <v>259</v>
      </c>
      <c r="C268" s="1">
        <f t="shared" si="71"/>
        <v>3.7286956521739119</v>
      </c>
      <c r="D268" s="1">
        <f t="shared" si="65"/>
        <v>7.0434782608695637E-2</v>
      </c>
      <c r="E268" s="1">
        <f t="shared" si="72"/>
        <v>7.0434782608695651E-2</v>
      </c>
      <c r="F268" s="1">
        <f t="shared" si="73"/>
        <v>4.028961927157984</v>
      </c>
      <c r="G268" s="18">
        <f t="shared" si="74"/>
        <v>4</v>
      </c>
      <c r="H268" s="13">
        <f t="shared" si="64"/>
        <v>-0.37599999999999989</v>
      </c>
      <c r="I268" s="19">
        <f t="shared" si="75"/>
        <v>0.4</v>
      </c>
      <c r="J268" s="13">
        <f t="shared" si="76"/>
        <v>345.85472383646868</v>
      </c>
      <c r="K268" s="19">
        <f t="shared" si="66"/>
        <v>126.45523428151802</v>
      </c>
      <c r="L268" s="19">
        <v>8</v>
      </c>
      <c r="M268" s="19">
        <f t="shared" si="77"/>
        <v>134.45523428151802</v>
      </c>
      <c r="N268" s="19">
        <f>VLOOKUP(I268,'[1]FS antenna gain'!$A$2:$B$902,2)</f>
        <v>43.019899999998138</v>
      </c>
      <c r="O268" s="19">
        <f>VLOOKUP(G268,'vehicle radar antenna gain'!$A$3:$M$903,9)</f>
        <v>-5.3333333333333997</v>
      </c>
      <c r="P268" s="19">
        <f t="shared" si="67"/>
        <v>-3.3333333333333997</v>
      </c>
      <c r="Q268" s="19">
        <f t="shared" si="68"/>
        <v>1.6666666666666003</v>
      </c>
      <c r="R268" s="4">
        <f t="shared" si="78"/>
        <v>-94.768667614853285</v>
      </c>
      <c r="S268" s="4">
        <f t="shared" si="79"/>
        <v>-89.768667614853285</v>
      </c>
      <c r="T268" s="4">
        <f t="shared" si="69"/>
        <v>4.7686676148532854</v>
      </c>
      <c r="U268" s="4">
        <f t="shared" si="70"/>
        <v>24.768667614853285</v>
      </c>
    </row>
    <row r="269" spans="2:21" x14ac:dyDescent="0.25">
      <c r="B269" s="1">
        <v>260</v>
      </c>
      <c r="C269" s="1">
        <f t="shared" si="71"/>
        <v>3.6668604651162782</v>
      </c>
      <c r="D269" s="1">
        <f t="shared" si="65"/>
        <v>7.063953488372092E-2</v>
      </c>
      <c r="E269" s="1">
        <f t="shared" si="72"/>
        <v>7.0639534883720934E-2</v>
      </c>
      <c r="F269" s="1">
        <f t="shared" si="73"/>
        <v>4.0406352876254692</v>
      </c>
      <c r="G269" s="18">
        <f t="shared" si="74"/>
        <v>4</v>
      </c>
      <c r="H269" s="13">
        <f t="shared" si="64"/>
        <v>-0.37599999999999989</v>
      </c>
      <c r="I269" s="19">
        <f t="shared" si="75"/>
        <v>0.4</v>
      </c>
      <c r="J269" s="13">
        <f t="shared" si="76"/>
        <v>344.85720233163175</v>
      </c>
      <c r="K269" s="19">
        <f t="shared" si="66"/>
        <v>126.43014605762005</v>
      </c>
      <c r="L269" s="19">
        <v>8</v>
      </c>
      <c r="M269" s="19">
        <f t="shared" si="77"/>
        <v>134.43014605762005</v>
      </c>
      <c r="N269" s="19">
        <f>VLOOKUP(I269,'[1]FS antenna gain'!$A$2:$B$902,2)</f>
        <v>43.019899999998138</v>
      </c>
      <c r="O269" s="19">
        <f>VLOOKUP(G269,'vehicle radar antenna gain'!$A$3:$M$903,9)</f>
        <v>-5.3333333333333997</v>
      </c>
      <c r="P269" s="19">
        <f t="shared" si="67"/>
        <v>-3.3333333333333997</v>
      </c>
      <c r="Q269" s="19">
        <f t="shared" si="68"/>
        <v>1.6666666666666003</v>
      </c>
      <c r="R269" s="4">
        <f t="shared" si="78"/>
        <v>-94.743579390955318</v>
      </c>
      <c r="S269" s="4">
        <f t="shared" si="79"/>
        <v>-89.743579390955318</v>
      </c>
      <c r="T269" s="4">
        <f t="shared" si="69"/>
        <v>4.7435793909553183</v>
      </c>
      <c r="U269" s="4">
        <f t="shared" si="70"/>
        <v>24.743579390955318</v>
      </c>
    </row>
    <row r="270" spans="2:21" x14ac:dyDescent="0.25">
      <c r="B270" s="1">
        <v>261</v>
      </c>
      <c r="C270" s="1">
        <f t="shared" si="71"/>
        <v>3.604664723032069</v>
      </c>
      <c r="D270" s="1">
        <f t="shared" si="65"/>
        <v>7.0845481049562661E-2</v>
      </c>
      <c r="E270" s="1">
        <f t="shared" si="72"/>
        <v>7.0845481049562689E-2</v>
      </c>
      <c r="F270" s="1">
        <f t="shared" si="73"/>
        <v>4.0523763753921314</v>
      </c>
      <c r="G270" s="18">
        <f t="shared" si="74"/>
        <v>4.0999999999999996</v>
      </c>
      <c r="H270" s="13">
        <f t="shared" si="64"/>
        <v>-0.47599999999999953</v>
      </c>
      <c r="I270" s="19">
        <f t="shared" si="75"/>
        <v>0.5</v>
      </c>
      <c r="J270" s="13">
        <f t="shared" si="76"/>
        <v>343.8596952246657</v>
      </c>
      <c r="K270" s="19">
        <f t="shared" si="66"/>
        <v>126.40498552291137</v>
      </c>
      <c r="L270" s="19">
        <v>8</v>
      </c>
      <c r="M270" s="19">
        <f t="shared" si="77"/>
        <v>134.40498552291137</v>
      </c>
      <c r="N270" s="19">
        <f>VLOOKUP(I270,'[1]FS antenna gain'!$A$2:$B$902,2)</f>
        <v>42.468593750000842</v>
      </c>
      <c r="O270" s="19">
        <f>VLOOKUP(G270,'vehicle radar antenna gain'!$A$3:$M$903,9)</f>
        <v>-5.3333333333333997</v>
      </c>
      <c r="P270" s="19">
        <f t="shared" si="67"/>
        <v>-3.3333333333333997</v>
      </c>
      <c r="Q270" s="19">
        <f t="shared" si="68"/>
        <v>1.6666666666666003</v>
      </c>
      <c r="R270" s="4">
        <f t="shared" si="78"/>
        <v>-95.269725106243925</v>
      </c>
      <c r="S270" s="4">
        <f t="shared" si="79"/>
        <v>-90.269725106243925</v>
      </c>
      <c r="T270" s="4">
        <f t="shared" si="69"/>
        <v>5.269725106243925</v>
      </c>
      <c r="U270" s="4">
        <f t="shared" si="70"/>
        <v>25.269725106243925</v>
      </c>
    </row>
    <row r="271" spans="2:21" x14ac:dyDescent="0.25">
      <c r="B271" s="1">
        <v>262</v>
      </c>
      <c r="C271" s="1">
        <f t="shared" si="71"/>
        <v>3.5421052631578935</v>
      </c>
      <c r="D271" s="1">
        <f t="shared" si="65"/>
        <v>7.1052631578947339E-2</v>
      </c>
      <c r="E271" s="1">
        <f t="shared" si="72"/>
        <v>7.1052631578947367E-2</v>
      </c>
      <c r="F271" s="1">
        <f t="shared" si="73"/>
        <v>4.0641857805953894</v>
      </c>
      <c r="G271" s="18">
        <f t="shared" si="74"/>
        <v>4.0999999999999996</v>
      </c>
      <c r="H271" s="13">
        <f t="shared" si="64"/>
        <v>-0.47599999999999953</v>
      </c>
      <c r="I271" s="19">
        <f t="shared" si="75"/>
        <v>0.5</v>
      </c>
      <c r="J271" s="13">
        <f t="shared" si="76"/>
        <v>342.86220264123597</v>
      </c>
      <c r="K271" s="19">
        <f t="shared" si="66"/>
        <v>126.37975226148541</v>
      </c>
      <c r="L271" s="19">
        <v>8</v>
      </c>
      <c r="M271" s="19">
        <f t="shared" si="77"/>
        <v>134.37975226148541</v>
      </c>
      <c r="N271" s="19">
        <f>VLOOKUP(I271,'[1]FS antenna gain'!$A$2:$B$902,2)</f>
        <v>42.468593750000842</v>
      </c>
      <c r="O271" s="19">
        <f>VLOOKUP(G271,'vehicle radar antenna gain'!$A$3:$M$903,9)</f>
        <v>-5.3333333333333997</v>
      </c>
      <c r="P271" s="19">
        <f t="shared" si="67"/>
        <v>-3.3333333333333997</v>
      </c>
      <c r="Q271" s="19">
        <f t="shared" si="68"/>
        <v>1.6666666666666003</v>
      </c>
      <c r="R271" s="4">
        <f t="shared" si="78"/>
        <v>-95.244491844817958</v>
      </c>
      <c r="S271" s="4">
        <f t="shared" si="79"/>
        <v>-90.244491844817958</v>
      </c>
      <c r="T271" s="4">
        <f t="shared" si="69"/>
        <v>5.2444918448179578</v>
      </c>
      <c r="U271" s="4">
        <f t="shared" si="70"/>
        <v>25.244491844817958</v>
      </c>
    </row>
    <row r="272" spans="2:21" x14ac:dyDescent="0.25">
      <c r="B272" s="1">
        <v>263</v>
      </c>
      <c r="C272" s="1">
        <f t="shared" si="71"/>
        <v>3.4791788856304975</v>
      </c>
      <c r="D272" s="1">
        <f t="shared" si="65"/>
        <v>7.1260997067448664E-2</v>
      </c>
      <c r="E272" s="1">
        <f t="shared" si="72"/>
        <v>7.1260997067448692E-2</v>
      </c>
      <c r="F272" s="1">
        <f t="shared" si="73"/>
        <v>4.0760641002371036</v>
      </c>
      <c r="G272" s="18">
        <f t="shared" si="74"/>
        <v>4.0999999999999996</v>
      </c>
      <c r="H272" s="13">
        <f t="shared" si="64"/>
        <v>-0.47599999999999953</v>
      </c>
      <c r="I272" s="19">
        <f t="shared" si="75"/>
        <v>0.5</v>
      </c>
      <c r="J272" s="13">
        <f t="shared" si="76"/>
        <v>341.86472470847298</v>
      </c>
      <c r="K272" s="19">
        <f t="shared" si="66"/>
        <v>126.35444585385625</v>
      </c>
      <c r="L272" s="19">
        <v>8</v>
      </c>
      <c r="M272" s="19">
        <f t="shared" si="77"/>
        <v>134.35444585385625</v>
      </c>
      <c r="N272" s="19">
        <f>VLOOKUP(I272,'[1]FS antenna gain'!$A$2:$B$902,2)</f>
        <v>42.468593750000842</v>
      </c>
      <c r="O272" s="19">
        <f>VLOOKUP(G272,'vehicle radar antenna gain'!$A$3:$M$903,9)</f>
        <v>-5.3333333333333997</v>
      </c>
      <c r="P272" s="19">
        <f t="shared" si="67"/>
        <v>-3.3333333333333997</v>
      </c>
      <c r="Q272" s="19">
        <f t="shared" si="68"/>
        <v>1.6666666666666003</v>
      </c>
      <c r="R272" s="4">
        <f t="shared" si="78"/>
        <v>-95.219185437188798</v>
      </c>
      <c r="S272" s="4">
        <f t="shared" si="79"/>
        <v>-90.219185437188798</v>
      </c>
      <c r="T272" s="4">
        <f t="shared" si="69"/>
        <v>5.2191854371887985</v>
      </c>
      <c r="U272" s="4">
        <f t="shared" si="70"/>
        <v>25.219185437188798</v>
      </c>
    </row>
    <row r="273" spans="2:21" x14ac:dyDescent="0.25">
      <c r="B273" s="1">
        <v>264</v>
      </c>
      <c r="C273" s="1">
        <f t="shared" si="71"/>
        <v>3.4158823529411753</v>
      </c>
      <c r="D273" s="1">
        <f t="shared" si="65"/>
        <v>7.1470588235294091E-2</v>
      </c>
      <c r="E273" s="1">
        <f t="shared" si="72"/>
        <v>7.1470588235294119E-2</v>
      </c>
      <c r="F273" s="1">
        <f t="shared" si="73"/>
        <v>4.088011938283497</v>
      </c>
      <c r="G273" s="18">
        <f t="shared" si="74"/>
        <v>4.0999999999999996</v>
      </c>
      <c r="H273" s="13">
        <f t="shared" si="64"/>
        <v>-0.47599999999999953</v>
      </c>
      <c r="I273" s="19">
        <f t="shared" si="75"/>
        <v>0.5</v>
      </c>
      <c r="J273" s="13">
        <f t="shared" si="76"/>
        <v>340.86726155499298</v>
      </c>
      <c r="K273" s="19">
        <f t="shared" si="66"/>
        <v>126.32906587691724</v>
      </c>
      <c r="L273" s="19">
        <v>8</v>
      </c>
      <c r="M273" s="19">
        <f t="shared" si="77"/>
        <v>134.32906587691724</v>
      </c>
      <c r="N273" s="19">
        <f>VLOOKUP(I273,'[1]FS antenna gain'!$A$2:$B$902,2)</f>
        <v>42.468593750000842</v>
      </c>
      <c r="O273" s="19">
        <f>VLOOKUP(G273,'vehicle radar antenna gain'!$A$3:$M$903,9)</f>
        <v>-5.3333333333333997</v>
      </c>
      <c r="P273" s="19">
        <f t="shared" si="67"/>
        <v>-3.3333333333333997</v>
      </c>
      <c r="Q273" s="19">
        <f t="shared" si="68"/>
        <v>1.6666666666666003</v>
      </c>
      <c r="R273" s="4">
        <f t="shared" si="78"/>
        <v>-95.193805460249791</v>
      </c>
      <c r="S273" s="4">
        <f t="shared" si="79"/>
        <v>-90.193805460249791</v>
      </c>
      <c r="T273" s="4">
        <f t="shared" si="69"/>
        <v>5.1938054602497914</v>
      </c>
      <c r="U273" s="4">
        <f t="shared" si="70"/>
        <v>25.193805460249791</v>
      </c>
    </row>
    <row r="274" spans="2:21" x14ac:dyDescent="0.25">
      <c r="B274" s="1">
        <v>265</v>
      </c>
      <c r="C274" s="1">
        <f t="shared" si="71"/>
        <v>3.3522123893805298</v>
      </c>
      <c r="D274" s="1">
        <f t="shared" si="65"/>
        <v>7.1681415929203518E-2</v>
      </c>
      <c r="E274" s="1">
        <f t="shared" si="72"/>
        <v>7.1681415929203546E-2</v>
      </c>
      <c r="F274" s="1">
        <f t="shared" si="73"/>
        <v>4.1000299057668412</v>
      </c>
      <c r="G274" s="18">
        <f t="shared" si="74"/>
        <v>4.0999999999999996</v>
      </c>
      <c r="H274" s="13">
        <f t="shared" si="64"/>
        <v>-0.47599999999999953</v>
      </c>
      <c r="I274" s="19">
        <f t="shared" si="75"/>
        <v>0.5</v>
      </c>
      <c r="J274" s="13">
        <f t="shared" si="76"/>
        <v>339.86981331092056</v>
      </c>
      <c r="K274" s="19">
        <f t="shared" si="66"/>
        <v>126.30361190389948</v>
      </c>
      <c r="L274" s="19">
        <v>8</v>
      </c>
      <c r="M274" s="19">
        <f t="shared" si="77"/>
        <v>134.30361190389948</v>
      </c>
      <c r="N274" s="19">
        <f>VLOOKUP(I274,'[1]FS antenna gain'!$A$2:$B$902,2)</f>
        <v>42.468593750000842</v>
      </c>
      <c r="O274" s="19">
        <f>VLOOKUP(G274,'vehicle radar antenna gain'!$A$3:$M$903,9)</f>
        <v>-5.3333333333333997</v>
      </c>
      <c r="P274" s="19">
        <f t="shared" si="67"/>
        <v>-3.3333333333333997</v>
      </c>
      <c r="Q274" s="19">
        <f t="shared" si="68"/>
        <v>1.6666666666666003</v>
      </c>
      <c r="R274" s="4">
        <f t="shared" si="78"/>
        <v>-95.16835148723203</v>
      </c>
      <c r="S274" s="4">
        <f t="shared" si="79"/>
        <v>-90.16835148723203</v>
      </c>
      <c r="T274" s="4">
        <f t="shared" si="69"/>
        <v>5.1683514872320302</v>
      </c>
      <c r="U274" s="4">
        <f t="shared" si="70"/>
        <v>25.16835148723203</v>
      </c>
    </row>
    <row r="275" spans="2:21" x14ac:dyDescent="0.25">
      <c r="B275" s="1">
        <v>266</v>
      </c>
      <c r="C275" s="1">
        <f t="shared" si="71"/>
        <v>3.2881656804733717</v>
      </c>
      <c r="D275" s="1">
        <f t="shared" si="65"/>
        <v>7.1893491124260328E-2</v>
      </c>
      <c r="E275" s="1">
        <f t="shared" si="72"/>
        <v>7.1893491124260356E-2</v>
      </c>
      <c r="F275" s="1">
        <f t="shared" si="73"/>
        <v>4.1121186208889</v>
      </c>
      <c r="G275" s="18">
        <f t="shared" si="74"/>
        <v>4.0999999999999996</v>
      </c>
      <c r="H275" s="13">
        <f t="shared" si="64"/>
        <v>-0.47599999999999953</v>
      </c>
      <c r="I275" s="19">
        <f t="shared" si="75"/>
        <v>0.5</v>
      </c>
      <c r="J275" s="13">
        <f t="shared" si="76"/>
        <v>338.87238010791026</v>
      </c>
      <c r="K275" s="19">
        <f t="shared" si="66"/>
        <v>126.27808350433008</v>
      </c>
      <c r="L275" s="19">
        <v>8</v>
      </c>
      <c r="M275" s="19">
        <f t="shared" si="77"/>
        <v>134.27808350433008</v>
      </c>
      <c r="N275" s="19">
        <f>VLOOKUP(I275,'[1]FS antenna gain'!$A$2:$B$902,2)</f>
        <v>42.468593750000842</v>
      </c>
      <c r="O275" s="19">
        <f>VLOOKUP(G275,'vehicle radar antenna gain'!$A$3:$M$903,9)</f>
        <v>-5.3333333333333997</v>
      </c>
      <c r="P275" s="19">
        <f t="shared" si="67"/>
        <v>-3.3333333333333997</v>
      </c>
      <c r="Q275" s="19">
        <f t="shared" si="68"/>
        <v>1.6666666666666003</v>
      </c>
      <c r="R275" s="4">
        <f t="shared" si="78"/>
        <v>-95.142823087662634</v>
      </c>
      <c r="S275" s="4">
        <f t="shared" si="79"/>
        <v>-90.142823087662634</v>
      </c>
      <c r="T275" s="4">
        <f t="shared" si="69"/>
        <v>5.1428230876626344</v>
      </c>
      <c r="U275" s="4">
        <f t="shared" si="70"/>
        <v>25.142823087662634</v>
      </c>
    </row>
    <row r="276" spans="2:21" x14ac:dyDescent="0.25">
      <c r="B276" s="1">
        <v>267</v>
      </c>
      <c r="C276" s="1">
        <f t="shared" si="71"/>
        <v>3.2237388724035596</v>
      </c>
      <c r="D276" s="1">
        <f t="shared" si="65"/>
        <v>7.2106824925815993E-2</v>
      </c>
      <c r="E276" s="1">
        <f t="shared" si="72"/>
        <v>7.2106824925816035E-2</v>
      </c>
      <c r="F276" s="1">
        <f t="shared" si="73"/>
        <v>4.1242787091262221</v>
      </c>
      <c r="G276" s="18">
        <f t="shared" si="74"/>
        <v>4.0999999999999996</v>
      </c>
      <c r="H276" s="13">
        <f t="shared" si="64"/>
        <v>-0.47599999999999953</v>
      </c>
      <c r="I276" s="19">
        <f t="shared" si="75"/>
        <v>0.5</v>
      </c>
      <c r="J276" s="13">
        <f t="shared" si="76"/>
        <v>337.87496207916917</v>
      </c>
      <c r="K276" s="19">
        <f t="shared" si="66"/>
        <v>126.25248024398888</v>
      </c>
      <c r="L276" s="19">
        <v>8</v>
      </c>
      <c r="M276" s="19">
        <f t="shared" si="77"/>
        <v>134.25248024398888</v>
      </c>
      <c r="N276" s="19">
        <f>VLOOKUP(I276,'[1]FS antenna gain'!$A$2:$B$902,2)</f>
        <v>42.468593750000842</v>
      </c>
      <c r="O276" s="19">
        <f>VLOOKUP(G276,'vehicle radar antenna gain'!$A$3:$M$903,9)</f>
        <v>-5.3333333333333997</v>
      </c>
      <c r="P276" s="19">
        <f t="shared" si="67"/>
        <v>-3.3333333333333997</v>
      </c>
      <c r="Q276" s="19">
        <f t="shared" si="68"/>
        <v>1.6666666666666003</v>
      </c>
      <c r="R276" s="4">
        <f t="shared" si="78"/>
        <v>-95.117219827321435</v>
      </c>
      <c r="S276" s="4">
        <f t="shared" si="79"/>
        <v>-90.117219827321435</v>
      </c>
      <c r="T276" s="4">
        <f t="shared" si="69"/>
        <v>5.1172198273214349</v>
      </c>
      <c r="U276" s="4">
        <f t="shared" si="70"/>
        <v>25.117219827321435</v>
      </c>
    </row>
    <row r="277" spans="2:21" x14ac:dyDescent="0.25">
      <c r="B277" s="1">
        <v>268</v>
      </c>
      <c r="C277" s="1">
        <f t="shared" si="71"/>
        <v>3.1589285714285702</v>
      </c>
      <c r="D277" s="1">
        <f t="shared" si="65"/>
        <v>7.2321428571428537E-2</v>
      </c>
      <c r="E277" s="1">
        <f t="shared" si="72"/>
        <v>7.2321428571428564E-2</v>
      </c>
      <c r="F277" s="1">
        <f t="shared" si="73"/>
        <v>4.136510803337262</v>
      </c>
      <c r="G277" s="18">
        <f t="shared" si="74"/>
        <v>4.0999999999999996</v>
      </c>
      <c r="H277" s="13">
        <f t="shared" si="64"/>
        <v>-0.47599999999999953</v>
      </c>
      <c r="I277" s="19">
        <f t="shared" si="75"/>
        <v>0.5</v>
      </c>
      <c r="J277" s="13">
        <f t="shared" si="76"/>
        <v>336.87755935948002</v>
      </c>
      <c r="K277" s="19">
        <f t="shared" si="66"/>
        <v>126.22680168486539</v>
      </c>
      <c r="L277" s="19">
        <v>8</v>
      </c>
      <c r="M277" s="19">
        <f t="shared" si="77"/>
        <v>134.22680168486539</v>
      </c>
      <c r="N277" s="19">
        <f>VLOOKUP(I277,'[1]FS antenna gain'!$A$2:$B$902,2)</f>
        <v>42.468593750000842</v>
      </c>
      <c r="O277" s="19">
        <f>VLOOKUP(G277,'vehicle radar antenna gain'!$A$3:$M$903,9)</f>
        <v>-5.3333333333333997</v>
      </c>
      <c r="P277" s="19">
        <f t="shared" si="67"/>
        <v>-3.3333333333333997</v>
      </c>
      <c r="Q277" s="19">
        <f t="shared" si="68"/>
        <v>1.6666666666666003</v>
      </c>
      <c r="R277" s="4">
        <f t="shared" si="78"/>
        <v>-95.091541268197943</v>
      </c>
      <c r="S277" s="4">
        <f t="shared" si="79"/>
        <v>-90.091541268197943</v>
      </c>
      <c r="T277" s="4">
        <f t="shared" si="69"/>
        <v>5.0915412681979433</v>
      </c>
      <c r="U277" s="4">
        <f t="shared" si="70"/>
        <v>25.091541268197943</v>
      </c>
    </row>
    <row r="278" spans="2:21" x14ac:dyDescent="0.25">
      <c r="B278" s="1">
        <v>269</v>
      </c>
      <c r="C278" s="1">
        <f t="shared" si="71"/>
        <v>3.0937313432835811</v>
      </c>
      <c r="D278" s="1">
        <f t="shared" si="65"/>
        <v>7.2537313432835787E-2</v>
      </c>
      <c r="E278" s="1">
        <f t="shared" si="72"/>
        <v>7.2537313432835829E-2</v>
      </c>
      <c r="F278" s="1">
        <f t="shared" si="73"/>
        <v>4.1488155438714243</v>
      </c>
      <c r="G278" s="18">
        <f t="shared" si="74"/>
        <v>4.0999999999999996</v>
      </c>
      <c r="H278" s="13">
        <f t="shared" si="64"/>
        <v>-0.47599999999999953</v>
      </c>
      <c r="I278" s="19">
        <f t="shared" si="75"/>
        <v>0.5</v>
      </c>
      <c r="J278" s="13">
        <f t="shared" si="76"/>
        <v>335.8801720852245</v>
      </c>
      <c r="K278" s="19">
        <f t="shared" si="66"/>
        <v>126.2010473851148</v>
      </c>
      <c r="L278" s="19">
        <v>8</v>
      </c>
      <c r="M278" s="19">
        <f t="shared" si="77"/>
        <v>134.2010473851148</v>
      </c>
      <c r="N278" s="19">
        <f>VLOOKUP(I278,'[1]FS antenna gain'!$A$2:$B$902,2)</f>
        <v>42.468593750000842</v>
      </c>
      <c r="O278" s="19">
        <f>VLOOKUP(G278,'vehicle radar antenna gain'!$A$3:$M$903,9)</f>
        <v>-5.3333333333333997</v>
      </c>
      <c r="P278" s="19">
        <f t="shared" si="67"/>
        <v>-3.3333333333333997</v>
      </c>
      <c r="Q278" s="19">
        <f t="shared" si="68"/>
        <v>1.6666666666666003</v>
      </c>
      <c r="R278" s="4">
        <f t="shared" si="78"/>
        <v>-95.065786968447355</v>
      </c>
      <c r="S278" s="4">
        <f t="shared" si="79"/>
        <v>-90.065786968447355</v>
      </c>
      <c r="T278" s="4">
        <f t="shared" si="69"/>
        <v>5.0657869684473553</v>
      </c>
      <c r="U278" s="4">
        <f t="shared" si="70"/>
        <v>25.065786968447355</v>
      </c>
    </row>
    <row r="279" spans="2:21" x14ac:dyDescent="0.25">
      <c r="B279" s="1">
        <v>270</v>
      </c>
      <c r="C279" s="1">
        <f t="shared" si="71"/>
        <v>3.0281437125748494</v>
      </c>
      <c r="D279" s="1">
        <f t="shared" si="65"/>
        <v>7.2754491017964051E-2</v>
      </c>
      <c r="E279" s="1">
        <f t="shared" si="72"/>
        <v>7.2754491017964079E-2</v>
      </c>
      <c r="F279" s="1">
        <f t="shared" si="73"/>
        <v>4.1611935786800176</v>
      </c>
      <c r="G279" s="18">
        <f t="shared" si="74"/>
        <v>4.2</v>
      </c>
      <c r="H279" s="13">
        <f t="shared" si="64"/>
        <v>-0.57600000000000007</v>
      </c>
      <c r="I279" s="19">
        <f t="shared" si="75"/>
        <v>0.6</v>
      </c>
      <c r="J279" s="13">
        <f t="shared" si="76"/>
        <v>334.88280039440667</v>
      </c>
      <c r="K279" s="19">
        <f t="shared" si="66"/>
        <v>126.17521689901315</v>
      </c>
      <c r="L279" s="19">
        <v>8</v>
      </c>
      <c r="M279" s="19">
        <f t="shared" si="77"/>
        <v>134.17521689901315</v>
      </c>
      <c r="N279" s="19">
        <f>VLOOKUP(I279,'[1]FS antenna gain'!$A$2:$B$902,2)</f>
        <v>42.468593750000842</v>
      </c>
      <c r="O279" s="19">
        <f>VLOOKUP(G279,'vehicle radar antenna gain'!$A$3:$M$903,9)</f>
        <v>-5.879999999999999</v>
      </c>
      <c r="P279" s="19">
        <f t="shared" si="67"/>
        <v>-3.879999999999999</v>
      </c>
      <c r="Q279" s="19">
        <f t="shared" si="68"/>
        <v>1.120000000000001</v>
      </c>
      <c r="R279" s="4">
        <f t="shared" si="78"/>
        <v>-95.586623149012297</v>
      </c>
      <c r="S279" s="4">
        <f t="shared" si="79"/>
        <v>-90.586623149012297</v>
      </c>
      <c r="T279" s="4">
        <f t="shared" si="69"/>
        <v>5.5866231490122971</v>
      </c>
      <c r="U279" s="4">
        <f t="shared" si="70"/>
        <v>25.586623149012297</v>
      </c>
    </row>
    <row r="280" spans="2:21" x14ac:dyDescent="0.25">
      <c r="B280" s="1">
        <v>271</v>
      </c>
      <c r="C280" s="1">
        <f t="shared" si="71"/>
        <v>2.9621621621621612</v>
      </c>
      <c r="D280" s="1">
        <f t="shared" si="65"/>
        <v>7.2972972972972935E-2</v>
      </c>
      <c r="E280" s="1">
        <f t="shared" si="72"/>
        <v>7.2972972972972977E-2</v>
      </c>
      <c r="F280" s="1">
        <f t="shared" si="73"/>
        <v>4.173645563429198</v>
      </c>
      <c r="G280" s="18">
        <f t="shared" si="74"/>
        <v>4.2</v>
      </c>
      <c r="H280" s="13">
        <f t="shared" si="64"/>
        <v>-0.57600000000000007</v>
      </c>
      <c r="I280" s="19">
        <f t="shared" si="75"/>
        <v>0.6</v>
      </c>
      <c r="J280" s="13">
        <f t="shared" si="76"/>
        <v>333.88544442667757</v>
      </c>
      <c r="K280" s="19">
        <f t="shared" si="66"/>
        <v>126.14930977691222</v>
      </c>
      <c r="L280" s="19">
        <v>8</v>
      </c>
      <c r="M280" s="19">
        <f t="shared" si="77"/>
        <v>134.14930977691222</v>
      </c>
      <c r="N280" s="19">
        <f>VLOOKUP(I280,'[1]FS antenna gain'!$A$2:$B$902,2)</f>
        <v>42.468593750000842</v>
      </c>
      <c r="O280" s="19">
        <f>VLOOKUP(G280,'vehicle radar antenna gain'!$A$3:$M$903,9)</f>
        <v>-5.879999999999999</v>
      </c>
      <c r="P280" s="19">
        <f t="shared" si="67"/>
        <v>-3.879999999999999</v>
      </c>
      <c r="Q280" s="19">
        <f t="shared" si="68"/>
        <v>1.120000000000001</v>
      </c>
      <c r="R280" s="4">
        <f t="shared" si="78"/>
        <v>-95.560716026911365</v>
      </c>
      <c r="S280" s="4">
        <f t="shared" si="79"/>
        <v>-90.560716026911365</v>
      </c>
      <c r="T280" s="4">
        <f t="shared" si="69"/>
        <v>5.5607160269113649</v>
      </c>
      <c r="U280" s="4">
        <f t="shared" si="70"/>
        <v>25.560716026911365</v>
      </c>
    </row>
    <row r="281" spans="2:21" x14ac:dyDescent="0.25">
      <c r="B281" s="1">
        <v>272</v>
      </c>
      <c r="C281" s="1">
        <f t="shared" si="71"/>
        <v>2.8957831325301195</v>
      </c>
      <c r="D281" s="1">
        <f t="shared" si="65"/>
        <v>7.3192771084337332E-2</v>
      </c>
      <c r="E281" s="1">
        <f t="shared" si="72"/>
        <v>7.3192771084337346E-2</v>
      </c>
      <c r="F281" s="1">
        <f t="shared" si="73"/>
        <v>4.1861721616149303</v>
      </c>
      <c r="G281" s="18">
        <f t="shared" si="74"/>
        <v>4.2</v>
      </c>
      <c r="H281" s="13">
        <f t="shared" si="64"/>
        <v>-0.57600000000000007</v>
      </c>
      <c r="I281" s="19">
        <f t="shared" si="75"/>
        <v>0.6</v>
      </c>
      <c r="J281" s="13">
        <f t="shared" si="76"/>
        <v>332.8881043233597</v>
      </c>
      <c r="K281" s="19">
        <f t="shared" si="66"/>
        <v>126.12332556519362</v>
      </c>
      <c r="L281" s="19">
        <v>8</v>
      </c>
      <c r="M281" s="19">
        <f t="shared" si="77"/>
        <v>134.12332556519362</v>
      </c>
      <c r="N281" s="19">
        <f>VLOOKUP(I281,'[1]FS antenna gain'!$A$2:$B$902,2)</f>
        <v>42.468593750000842</v>
      </c>
      <c r="O281" s="19">
        <f>VLOOKUP(G281,'vehicle radar antenna gain'!$A$3:$M$903,9)</f>
        <v>-5.879999999999999</v>
      </c>
      <c r="P281" s="19">
        <f t="shared" si="67"/>
        <v>-3.879999999999999</v>
      </c>
      <c r="Q281" s="19">
        <f t="shared" si="68"/>
        <v>1.120000000000001</v>
      </c>
      <c r="R281" s="4">
        <f t="shared" si="78"/>
        <v>-95.534731815192771</v>
      </c>
      <c r="S281" s="4">
        <f t="shared" si="79"/>
        <v>-90.534731815192771</v>
      </c>
      <c r="T281" s="4">
        <f t="shared" si="69"/>
        <v>5.5347318151927709</v>
      </c>
      <c r="U281" s="4">
        <f t="shared" si="70"/>
        <v>25.534731815192771</v>
      </c>
    </row>
    <row r="282" spans="2:21" x14ac:dyDescent="0.25">
      <c r="B282" s="1">
        <v>273</v>
      </c>
      <c r="C282" s="1">
        <f t="shared" si="71"/>
        <v>2.829003021148035</v>
      </c>
      <c r="D282" s="1">
        <f t="shared" si="65"/>
        <v>7.3413897280966728E-2</v>
      </c>
      <c r="E282" s="1">
        <f t="shared" si="72"/>
        <v>7.3413897280966769E-2</v>
      </c>
      <c r="F282" s="1">
        <f t="shared" si="73"/>
        <v>4.1987740446799924</v>
      </c>
      <c r="G282" s="18">
        <f t="shared" si="74"/>
        <v>4.2</v>
      </c>
      <c r="H282" s="13">
        <f t="shared" si="64"/>
        <v>-0.57600000000000007</v>
      </c>
      <c r="I282" s="19">
        <f t="shared" si="75"/>
        <v>0.6</v>
      </c>
      <c r="J282" s="13">
        <f t="shared" si="76"/>
        <v>331.89078022747179</v>
      </c>
      <c r="K282" s="19">
        <f t="shared" si="66"/>
        <v>126.09726380622203</v>
      </c>
      <c r="L282" s="19">
        <v>8</v>
      </c>
      <c r="M282" s="19">
        <f t="shared" si="77"/>
        <v>134.09726380622203</v>
      </c>
      <c r="N282" s="19">
        <f>VLOOKUP(I282,'[1]FS antenna gain'!$A$2:$B$902,2)</f>
        <v>42.468593750000842</v>
      </c>
      <c r="O282" s="19">
        <f>VLOOKUP(G282,'vehicle radar antenna gain'!$A$3:$M$903,9)</f>
        <v>-5.879999999999999</v>
      </c>
      <c r="P282" s="19">
        <f t="shared" si="67"/>
        <v>-3.879999999999999</v>
      </c>
      <c r="Q282" s="19">
        <f t="shared" si="68"/>
        <v>1.120000000000001</v>
      </c>
      <c r="R282" s="4">
        <f t="shared" si="78"/>
        <v>-95.508670056221177</v>
      </c>
      <c r="S282" s="4">
        <f t="shared" si="79"/>
        <v>-90.508670056221177</v>
      </c>
      <c r="T282" s="4">
        <f t="shared" si="69"/>
        <v>5.5086700562211774</v>
      </c>
      <c r="U282" s="4">
        <f t="shared" si="70"/>
        <v>25.508670056221177</v>
      </c>
    </row>
    <row r="283" spans="2:21" x14ac:dyDescent="0.25">
      <c r="B283" s="1">
        <v>274</v>
      </c>
      <c r="C283" s="1">
        <f t="shared" si="71"/>
        <v>2.7618181818181808</v>
      </c>
      <c r="D283" s="1">
        <f t="shared" si="65"/>
        <v>7.3636363636363597E-2</v>
      </c>
      <c r="E283" s="1">
        <f t="shared" si="72"/>
        <v>7.3636363636363639E-2</v>
      </c>
      <c r="F283" s="1">
        <f t="shared" si="73"/>
        <v>4.211451892133101</v>
      </c>
      <c r="G283" s="18">
        <f t="shared" si="74"/>
        <v>4.2</v>
      </c>
      <c r="H283" s="13">
        <f t="shared" si="64"/>
        <v>-0.57600000000000007</v>
      </c>
      <c r="I283" s="19">
        <f t="shared" si="75"/>
        <v>0.6</v>
      </c>
      <c r="J283" s="13">
        <f t="shared" si="76"/>
        <v>330.89347228375482</v>
      </c>
      <c r="K283" s="19">
        <f t="shared" si="66"/>
        <v>126.07112403829797</v>
      </c>
      <c r="L283" s="19">
        <v>8</v>
      </c>
      <c r="M283" s="19">
        <f t="shared" si="77"/>
        <v>134.07112403829797</v>
      </c>
      <c r="N283" s="19">
        <f>VLOOKUP(I283,'[1]FS antenna gain'!$A$2:$B$902,2)</f>
        <v>42.468593750000842</v>
      </c>
      <c r="O283" s="19">
        <f>VLOOKUP(G283,'vehicle radar antenna gain'!$A$3:$M$903,9)</f>
        <v>-5.879999999999999</v>
      </c>
      <c r="P283" s="19">
        <f t="shared" si="67"/>
        <v>-3.879999999999999</v>
      </c>
      <c r="Q283" s="19">
        <f t="shared" si="68"/>
        <v>1.120000000000001</v>
      </c>
      <c r="R283" s="4">
        <f t="shared" si="78"/>
        <v>-95.482530288297113</v>
      </c>
      <c r="S283" s="4">
        <f t="shared" si="79"/>
        <v>-90.482530288297113</v>
      </c>
      <c r="T283" s="4">
        <f t="shared" si="69"/>
        <v>5.482530288297113</v>
      </c>
      <c r="U283" s="4">
        <f t="shared" si="70"/>
        <v>25.482530288297113</v>
      </c>
    </row>
    <row r="284" spans="2:21" x14ac:dyDescent="0.25">
      <c r="B284" s="1">
        <v>275</v>
      </c>
      <c r="C284" s="1">
        <f t="shared" si="71"/>
        <v>2.6942249240121567</v>
      </c>
      <c r="D284" s="1">
        <f t="shared" si="65"/>
        <v>7.3860182370820621E-2</v>
      </c>
      <c r="E284" s="1">
        <f t="shared" si="72"/>
        <v>7.3860182370820676E-2</v>
      </c>
      <c r="F284" s="1">
        <f t="shared" si="73"/>
        <v>4.2242063916701573</v>
      </c>
      <c r="G284" s="18">
        <f t="shared" si="74"/>
        <v>4.2</v>
      </c>
      <c r="H284" s="13">
        <f t="shared" si="64"/>
        <v>-0.57600000000000007</v>
      </c>
      <c r="I284" s="19">
        <f t="shared" si="75"/>
        <v>0.6</v>
      </c>
      <c r="J284" s="13">
        <f t="shared" si="76"/>
        <v>329.89618063869733</v>
      </c>
      <c r="K284" s="19">
        <f t="shared" si="66"/>
        <v>126.04490579560996</v>
      </c>
      <c r="L284" s="19">
        <v>8</v>
      </c>
      <c r="M284" s="19">
        <f t="shared" si="77"/>
        <v>134.04490579560996</v>
      </c>
      <c r="N284" s="19">
        <f>VLOOKUP(I284,'[1]FS antenna gain'!$A$2:$B$902,2)</f>
        <v>42.468593750000842</v>
      </c>
      <c r="O284" s="19">
        <f>VLOOKUP(G284,'vehicle radar antenna gain'!$A$3:$M$903,9)</f>
        <v>-5.879999999999999</v>
      </c>
      <c r="P284" s="19">
        <f t="shared" si="67"/>
        <v>-3.879999999999999</v>
      </c>
      <c r="Q284" s="19">
        <f t="shared" si="68"/>
        <v>1.120000000000001</v>
      </c>
      <c r="R284" s="4">
        <f t="shared" si="78"/>
        <v>-95.45631204560911</v>
      </c>
      <c r="S284" s="4">
        <f t="shared" si="79"/>
        <v>-90.45631204560911</v>
      </c>
      <c r="T284" s="4">
        <f t="shared" si="69"/>
        <v>5.4563120456091099</v>
      </c>
      <c r="U284" s="4">
        <f t="shared" si="70"/>
        <v>25.45631204560911</v>
      </c>
    </row>
    <row r="285" spans="2:21" x14ac:dyDescent="0.25">
      <c r="B285" s="1">
        <v>276</v>
      </c>
      <c r="C285" s="1">
        <f t="shared" si="71"/>
        <v>2.6262195121951208</v>
      </c>
      <c r="D285" s="1">
        <f t="shared" si="65"/>
        <v>7.4085365853658491E-2</v>
      </c>
      <c r="E285" s="1">
        <f t="shared" si="72"/>
        <v>7.4085365853658547E-2</v>
      </c>
      <c r="F285" s="1">
        <f t="shared" si="73"/>
        <v>4.2370382392977115</v>
      </c>
      <c r="G285" s="18">
        <f t="shared" si="74"/>
        <v>4.2</v>
      </c>
      <c r="H285" s="13">
        <f t="shared" si="64"/>
        <v>-0.57600000000000007</v>
      </c>
      <c r="I285" s="19">
        <f t="shared" si="75"/>
        <v>0.6</v>
      </c>
      <c r="J285" s="13">
        <f t="shared" si="76"/>
        <v>328.89890544056243</v>
      </c>
      <c r="K285" s="19">
        <f t="shared" si="66"/>
        <v>126.01860860818567</v>
      </c>
      <c r="L285" s="19">
        <v>8</v>
      </c>
      <c r="M285" s="19">
        <f t="shared" si="77"/>
        <v>134.01860860818567</v>
      </c>
      <c r="N285" s="19">
        <f>VLOOKUP(I285,'[1]FS antenna gain'!$A$2:$B$902,2)</f>
        <v>42.468593750000842</v>
      </c>
      <c r="O285" s="19">
        <f>VLOOKUP(G285,'vehicle radar antenna gain'!$A$3:$M$903,9)</f>
        <v>-5.879999999999999</v>
      </c>
      <c r="P285" s="19">
        <f t="shared" si="67"/>
        <v>-3.879999999999999</v>
      </c>
      <c r="Q285" s="19">
        <f t="shared" si="68"/>
        <v>1.120000000000001</v>
      </c>
      <c r="R285" s="4">
        <f t="shared" si="78"/>
        <v>-95.430014858184819</v>
      </c>
      <c r="S285" s="4">
        <f t="shared" si="79"/>
        <v>-90.430014858184819</v>
      </c>
      <c r="T285" s="4">
        <f t="shared" si="69"/>
        <v>5.4300148581848191</v>
      </c>
      <c r="U285" s="4">
        <f t="shared" si="70"/>
        <v>25.430014858184819</v>
      </c>
    </row>
    <row r="286" spans="2:21" x14ac:dyDescent="0.25">
      <c r="B286" s="1">
        <v>277</v>
      </c>
      <c r="C286" s="1">
        <f t="shared" si="71"/>
        <v>2.5577981651376134</v>
      </c>
      <c r="D286" s="1">
        <f t="shared" si="65"/>
        <v>7.4311926605504536E-2</v>
      </c>
      <c r="E286" s="1">
        <f t="shared" si="72"/>
        <v>7.4311926605504591E-2</v>
      </c>
      <c r="F286" s="1">
        <f t="shared" si="73"/>
        <v>4.2499481394586347</v>
      </c>
      <c r="G286" s="18">
        <f t="shared" si="74"/>
        <v>4.2</v>
      </c>
      <c r="H286" s="13">
        <f t="shared" si="64"/>
        <v>-0.57600000000000007</v>
      </c>
      <c r="I286" s="19">
        <f t="shared" si="75"/>
        <v>0.6</v>
      </c>
      <c r="J286" s="13">
        <f t="shared" si="76"/>
        <v>327.90164683941435</v>
      </c>
      <c r="K286" s="19">
        <f t="shared" si="66"/>
        <v>125.99223200184247</v>
      </c>
      <c r="L286" s="19">
        <v>8</v>
      </c>
      <c r="M286" s="19">
        <f t="shared" si="77"/>
        <v>133.99223200184247</v>
      </c>
      <c r="N286" s="19">
        <f>VLOOKUP(I286,'[1]FS antenna gain'!$A$2:$B$902,2)</f>
        <v>42.468593750000842</v>
      </c>
      <c r="O286" s="19">
        <f>VLOOKUP(G286,'vehicle radar antenna gain'!$A$3:$M$903,9)</f>
        <v>-5.879999999999999</v>
      </c>
      <c r="P286" s="19">
        <f t="shared" si="67"/>
        <v>-3.879999999999999</v>
      </c>
      <c r="Q286" s="19">
        <f t="shared" si="68"/>
        <v>1.120000000000001</v>
      </c>
      <c r="R286" s="4">
        <f t="shared" si="78"/>
        <v>-95.403638251841613</v>
      </c>
      <c r="S286" s="4">
        <f t="shared" si="79"/>
        <v>-90.403638251841613</v>
      </c>
      <c r="T286" s="4">
        <f t="shared" si="69"/>
        <v>5.4036382518416133</v>
      </c>
      <c r="U286" s="4">
        <f t="shared" si="70"/>
        <v>25.403638251841613</v>
      </c>
    </row>
    <row r="287" spans="2:21" x14ac:dyDescent="0.25">
      <c r="B287" s="1">
        <v>278</v>
      </c>
      <c r="C287" s="1">
        <f t="shared" si="71"/>
        <v>2.4889570552147227</v>
      </c>
      <c r="D287" s="1">
        <f t="shared" si="65"/>
        <v>7.4539877300613441E-2</v>
      </c>
      <c r="E287" s="1">
        <f t="shared" si="72"/>
        <v>7.4539877300613497E-2</v>
      </c>
      <c r="F287" s="1">
        <f t="shared" si="73"/>
        <v>4.2629368051601011</v>
      </c>
      <c r="G287" s="18">
        <f t="shared" si="74"/>
        <v>4.3</v>
      </c>
      <c r="H287" s="13">
        <f t="shared" si="64"/>
        <v>-0.67599999999999971</v>
      </c>
      <c r="I287" s="19">
        <f t="shared" si="75"/>
        <v>0.7</v>
      </c>
      <c r="J287" s="13">
        <f t="shared" si="76"/>
        <v>326.90440498714605</v>
      </c>
      <c r="K287" s="19">
        <f t="shared" si="66"/>
        <v>125.96577549813748</v>
      </c>
      <c r="L287" s="19">
        <v>8</v>
      </c>
      <c r="M287" s="19">
        <f t="shared" si="77"/>
        <v>133.96577549813748</v>
      </c>
      <c r="N287" s="19">
        <f>VLOOKUP(I287,'[1]FS antenna gain'!$A$2:$B$902,2)</f>
        <v>41.794775000000449</v>
      </c>
      <c r="O287" s="19">
        <f>VLOOKUP(G287,'vehicle radar antenna gain'!$A$3:$M$903,9)</f>
        <v>-6.1633333333334015</v>
      </c>
      <c r="P287" s="19">
        <f t="shared" si="67"/>
        <v>-4.1633333333334015</v>
      </c>
      <c r="Q287" s="19">
        <f t="shared" si="68"/>
        <v>0.8366666666665985</v>
      </c>
      <c r="R287" s="4">
        <f t="shared" si="78"/>
        <v>-96.334333831470445</v>
      </c>
      <c r="S287" s="4">
        <f t="shared" si="79"/>
        <v>-91.334333831470445</v>
      </c>
      <c r="T287" s="4">
        <f t="shared" si="69"/>
        <v>6.3343338314704454</v>
      </c>
      <c r="U287" s="4">
        <f t="shared" si="70"/>
        <v>26.334333831470445</v>
      </c>
    </row>
    <row r="288" spans="2:21" x14ac:dyDescent="0.25">
      <c r="B288" s="1">
        <v>279</v>
      </c>
      <c r="C288" s="1">
        <f t="shared" si="71"/>
        <v>2.4196923076923067</v>
      </c>
      <c r="D288" s="1">
        <f t="shared" si="65"/>
        <v>7.4769230769230727E-2</v>
      </c>
      <c r="E288" s="1">
        <f t="shared" si="72"/>
        <v>7.4769230769230768E-2</v>
      </c>
      <c r="F288" s="1">
        <f t="shared" si="73"/>
        <v>4.2760049581038784</v>
      </c>
      <c r="G288" s="18">
        <f t="shared" si="74"/>
        <v>4.3</v>
      </c>
      <c r="H288" s="13">
        <f t="shared" si="64"/>
        <v>-0.67599999999999971</v>
      </c>
      <c r="I288" s="19">
        <f t="shared" si="75"/>
        <v>0.7</v>
      </c>
      <c r="J288" s="13">
        <f t="shared" si="76"/>
        <v>325.90718003750703</v>
      </c>
      <c r="K288" s="19">
        <f t="shared" si="66"/>
        <v>125.93923861431654</v>
      </c>
      <c r="L288" s="19">
        <v>8</v>
      </c>
      <c r="M288" s="19">
        <f t="shared" si="77"/>
        <v>133.93923861431654</v>
      </c>
      <c r="N288" s="19">
        <f>VLOOKUP(I288,'[1]FS antenna gain'!$A$2:$B$902,2)</f>
        <v>41.794775000000449</v>
      </c>
      <c r="O288" s="19">
        <f>VLOOKUP(G288,'vehicle radar antenna gain'!$A$3:$M$903,9)</f>
        <v>-6.1633333333334015</v>
      </c>
      <c r="P288" s="19">
        <f t="shared" si="67"/>
        <v>-4.1633333333334015</v>
      </c>
      <c r="Q288" s="19">
        <f t="shared" si="68"/>
        <v>0.8366666666665985</v>
      </c>
      <c r="R288" s="4">
        <f t="shared" si="78"/>
        <v>-96.307796947649507</v>
      </c>
      <c r="S288" s="4">
        <f t="shared" si="79"/>
        <v>-91.307796947649507</v>
      </c>
      <c r="T288" s="4">
        <f t="shared" si="69"/>
        <v>6.307796947649507</v>
      </c>
      <c r="U288" s="4">
        <f t="shared" si="70"/>
        <v>26.307796947649507</v>
      </c>
    </row>
    <row r="289" spans="2:21" x14ac:dyDescent="0.25">
      <c r="B289" s="1">
        <v>280</v>
      </c>
      <c r="C289" s="1">
        <f t="shared" si="71"/>
        <v>2.3499999999999988</v>
      </c>
      <c r="D289" s="1">
        <f t="shared" si="65"/>
        <v>7.4999999999999942E-2</v>
      </c>
      <c r="E289" s="1">
        <f t="shared" si="72"/>
        <v>7.5000000000000011E-2</v>
      </c>
      <c r="F289" s="1">
        <f t="shared" si="73"/>
        <v>4.2891533288190153</v>
      </c>
      <c r="G289" s="18">
        <f t="shared" si="74"/>
        <v>4.3</v>
      </c>
      <c r="H289" s="13">
        <f t="shared" si="64"/>
        <v>-0.67599999999999971</v>
      </c>
      <c r="I289" s="19">
        <f t="shared" si="75"/>
        <v>0.7</v>
      </c>
      <c r="J289" s="13">
        <f t="shared" si="76"/>
        <v>324.90997214613162</v>
      </c>
      <c r="K289" s="19">
        <f t="shared" si="66"/>
        <v>125.91262086326276</v>
      </c>
      <c r="L289" s="19">
        <v>8</v>
      </c>
      <c r="M289" s="19">
        <f t="shared" si="77"/>
        <v>133.91262086326276</v>
      </c>
      <c r="N289" s="19">
        <f>VLOOKUP(I289,'[1]FS antenna gain'!$A$2:$B$902,2)</f>
        <v>41.794775000000449</v>
      </c>
      <c r="O289" s="19">
        <f>VLOOKUP(G289,'vehicle radar antenna gain'!$A$3:$M$903,9)</f>
        <v>-6.1633333333334015</v>
      </c>
      <c r="P289" s="19">
        <f t="shared" si="67"/>
        <v>-4.1633333333334015</v>
      </c>
      <c r="Q289" s="19">
        <f t="shared" si="68"/>
        <v>0.8366666666665985</v>
      </c>
      <c r="R289" s="4">
        <f t="shared" si="78"/>
        <v>-96.28117919659573</v>
      </c>
      <c r="S289" s="4">
        <f t="shared" si="79"/>
        <v>-91.28117919659573</v>
      </c>
      <c r="T289" s="4">
        <f t="shared" si="69"/>
        <v>6.2811791965957298</v>
      </c>
      <c r="U289" s="4">
        <f t="shared" si="70"/>
        <v>26.28117919659573</v>
      </c>
    </row>
    <row r="290" spans="2:21" x14ac:dyDescent="0.25">
      <c r="B290" s="1">
        <v>281</v>
      </c>
      <c r="C290" s="1">
        <f t="shared" si="71"/>
        <v>2.2798761609907108</v>
      </c>
      <c r="D290" s="1">
        <f t="shared" si="65"/>
        <v>7.5232198142414802E-2</v>
      </c>
      <c r="E290" s="1">
        <f t="shared" si="72"/>
        <v>7.5232198142414872E-2</v>
      </c>
      <c r="F290" s="1">
        <f t="shared" si="73"/>
        <v>4.3023826567969614</v>
      </c>
      <c r="G290" s="18">
        <f t="shared" si="74"/>
        <v>4.3</v>
      </c>
      <c r="H290" s="13">
        <f t="shared" si="64"/>
        <v>-0.67599999999999971</v>
      </c>
      <c r="I290" s="19">
        <f t="shared" si="75"/>
        <v>0.7</v>
      </c>
      <c r="J290" s="13">
        <f t="shared" si="76"/>
        <v>323.91278147056806</v>
      </c>
      <c r="K290" s="19">
        <f t="shared" si="66"/>
        <v>125.88592175344382</v>
      </c>
      <c r="L290" s="19">
        <v>8</v>
      </c>
      <c r="M290" s="19">
        <f t="shared" si="77"/>
        <v>133.88592175344382</v>
      </c>
      <c r="N290" s="19">
        <f>VLOOKUP(I290,'[1]FS antenna gain'!$A$2:$B$902,2)</f>
        <v>41.794775000000449</v>
      </c>
      <c r="O290" s="19">
        <f>VLOOKUP(G290,'vehicle radar antenna gain'!$A$3:$M$903,9)</f>
        <v>-6.1633333333334015</v>
      </c>
      <c r="P290" s="19">
        <f t="shared" si="67"/>
        <v>-4.1633333333334015</v>
      </c>
      <c r="Q290" s="19">
        <f t="shared" si="68"/>
        <v>0.8366666666665985</v>
      </c>
      <c r="R290" s="4">
        <f t="shared" si="78"/>
        <v>-96.254480086776795</v>
      </c>
      <c r="S290" s="4">
        <f t="shared" si="79"/>
        <v>-91.254480086776795</v>
      </c>
      <c r="T290" s="4">
        <f t="shared" si="69"/>
        <v>6.2544800867767947</v>
      </c>
      <c r="U290" s="4">
        <f t="shared" si="70"/>
        <v>26.254480086776795</v>
      </c>
    </row>
    <row r="291" spans="2:21" x14ac:dyDescent="0.25">
      <c r="B291" s="1">
        <v>282</v>
      </c>
      <c r="C291" s="1">
        <f t="shared" si="71"/>
        <v>2.2093167701863341</v>
      </c>
      <c r="D291" s="1">
        <f t="shared" si="65"/>
        <v>7.5465838509316707E-2</v>
      </c>
      <c r="E291" s="1">
        <f t="shared" si="72"/>
        <v>7.5465838509316777E-2</v>
      </c>
      <c r="F291" s="1">
        <f t="shared" si="73"/>
        <v>4.3156936906291596</v>
      </c>
      <c r="G291" s="18">
        <f t="shared" si="74"/>
        <v>4.3</v>
      </c>
      <c r="H291" s="13">
        <f t="shared" si="64"/>
        <v>-0.67599999999999971</v>
      </c>
      <c r="I291" s="19">
        <f t="shared" si="75"/>
        <v>0.7</v>
      </c>
      <c r="J291" s="13">
        <f t="shared" si="76"/>
        <v>322.91560817030819</v>
      </c>
      <c r="K291" s="19">
        <f t="shared" si="66"/>
        <v>125.85914078885895</v>
      </c>
      <c r="L291" s="19">
        <v>8</v>
      </c>
      <c r="M291" s="19">
        <f t="shared" si="77"/>
        <v>133.85914078885895</v>
      </c>
      <c r="N291" s="19">
        <f>VLOOKUP(I291,'[1]FS antenna gain'!$A$2:$B$902,2)</f>
        <v>41.794775000000449</v>
      </c>
      <c r="O291" s="19">
        <f>VLOOKUP(G291,'vehicle radar antenna gain'!$A$3:$M$903,9)</f>
        <v>-6.1633333333334015</v>
      </c>
      <c r="P291" s="19">
        <f t="shared" si="67"/>
        <v>-4.1633333333334015</v>
      </c>
      <c r="Q291" s="19">
        <f t="shared" si="68"/>
        <v>0.8366666666665985</v>
      </c>
      <c r="R291" s="4">
        <f t="shared" si="78"/>
        <v>-96.227699122191922</v>
      </c>
      <c r="S291" s="4">
        <f t="shared" si="79"/>
        <v>-91.227699122191922</v>
      </c>
      <c r="T291" s="4">
        <f t="shared" si="69"/>
        <v>6.2276991221919218</v>
      </c>
      <c r="U291" s="4">
        <f t="shared" si="70"/>
        <v>26.227699122191922</v>
      </c>
    </row>
    <row r="292" spans="2:21" x14ac:dyDescent="0.25">
      <c r="B292" s="1">
        <v>283</v>
      </c>
      <c r="C292" s="1">
        <f t="shared" si="71"/>
        <v>2.1383177570093448</v>
      </c>
      <c r="D292" s="1">
        <f t="shared" si="65"/>
        <v>7.5700934579439202E-2</v>
      </c>
      <c r="E292" s="1">
        <f t="shared" si="72"/>
        <v>7.5700934579439244E-2</v>
      </c>
      <c r="F292" s="1">
        <f t="shared" si="73"/>
        <v>4.329087188147188</v>
      </c>
      <c r="G292" s="18">
        <f t="shared" si="74"/>
        <v>4.3</v>
      </c>
      <c r="H292" s="13">
        <f t="shared" si="64"/>
        <v>-0.67599999999999971</v>
      </c>
      <c r="I292" s="19">
        <f t="shared" si="75"/>
        <v>0.7</v>
      </c>
      <c r="J292" s="13">
        <f t="shared" si="76"/>
        <v>321.91845240681681</v>
      </c>
      <c r="K292" s="19">
        <f t="shared" si="66"/>
        <v>125.83227746898513</v>
      </c>
      <c r="L292" s="19">
        <v>8</v>
      </c>
      <c r="M292" s="19">
        <f t="shared" si="77"/>
        <v>133.83227746898513</v>
      </c>
      <c r="N292" s="19">
        <f>VLOOKUP(I292,'[1]FS antenna gain'!$A$2:$B$902,2)</f>
        <v>41.794775000000449</v>
      </c>
      <c r="O292" s="19">
        <f>VLOOKUP(G292,'vehicle radar antenna gain'!$A$3:$M$903,9)</f>
        <v>-6.1633333333334015</v>
      </c>
      <c r="P292" s="19">
        <f t="shared" si="67"/>
        <v>-4.1633333333334015</v>
      </c>
      <c r="Q292" s="19">
        <f t="shared" si="68"/>
        <v>0.8366666666665985</v>
      </c>
      <c r="R292" s="4">
        <f t="shared" si="78"/>
        <v>-96.200835802318096</v>
      </c>
      <c r="S292" s="4">
        <f t="shared" si="79"/>
        <v>-91.200835802318096</v>
      </c>
      <c r="T292" s="4">
        <f t="shared" si="69"/>
        <v>6.2008358023180961</v>
      </c>
      <c r="U292" s="4">
        <f t="shared" si="70"/>
        <v>26.200835802318096</v>
      </c>
    </row>
    <row r="293" spans="2:21" x14ac:dyDescent="0.25">
      <c r="B293" s="1">
        <v>284</v>
      </c>
      <c r="C293" s="1">
        <f t="shared" si="71"/>
        <v>2.0668749999999987</v>
      </c>
      <c r="D293" s="1">
        <f t="shared" si="65"/>
        <v>7.5937499999999936E-2</v>
      </c>
      <c r="E293" s="1">
        <f t="shared" si="72"/>
        <v>7.5937500000000005E-2</v>
      </c>
      <c r="F293" s="1">
        <f t="shared" si="73"/>
        <v>4.3425639165654895</v>
      </c>
      <c r="G293" s="18">
        <f t="shared" si="74"/>
        <v>4.3</v>
      </c>
      <c r="H293" s="13">
        <f t="shared" si="64"/>
        <v>-0.67599999999999971</v>
      </c>
      <c r="I293" s="19">
        <f t="shared" si="75"/>
        <v>0.7</v>
      </c>
      <c r="J293" s="13">
        <f t="shared" si="76"/>
        <v>320.92131434356304</v>
      </c>
      <c r="K293" s="19">
        <f t="shared" si="66"/>
        <v>125.80533128872179</v>
      </c>
      <c r="L293" s="19">
        <v>8</v>
      </c>
      <c r="M293" s="19">
        <f t="shared" si="77"/>
        <v>133.80533128872179</v>
      </c>
      <c r="N293" s="19">
        <f>VLOOKUP(I293,'[1]FS antenna gain'!$A$2:$B$902,2)</f>
        <v>41.794775000000449</v>
      </c>
      <c r="O293" s="19">
        <f>VLOOKUP(G293,'vehicle radar antenna gain'!$A$3:$M$903,9)</f>
        <v>-6.1633333333334015</v>
      </c>
      <c r="P293" s="19">
        <f t="shared" si="67"/>
        <v>-4.1633333333334015</v>
      </c>
      <c r="Q293" s="19">
        <f t="shared" si="68"/>
        <v>0.8366666666665985</v>
      </c>
      <c r="R293" s="4">
        <f t="shared" si="78"/>
        <v>-96.173889622054759</v>
      </c>
      <c r="S293" s="4">
        <f t="shared" si="79"/>
        <v>-91.173889622054759</v>
      </c>
      <c r="T293" s="4">
        <f t="shared" si="69"/>
        <v>6.1738896220547588</v>
      </c>
      <c r="U293" s="4">
        <f t="shared" si="70"/>
        <v>26.173889622054759</v>
      </c>
    </row>
    <row r="294" spans="2:21" x14ac:dyDescent="0.25">
      <c r="B294" s="1">
        <v>285</v>
      </c>
      <c r="C294" s="1">
        <f t="shared" si="71"/>
        <v>1.9949843260188076</v>
      </c>
      <c r="D294" s="1">
        <f t="shared" si="65"/>
        <v>7.6175548589341627E-2</v>
      </c>
      <c r="E294" s="1">
        <f t="shared" si="72"/>
        <v>7.6175548589341696E-2</v>
      </c>
      <c r="F294" s="1">
        <f t="shared" si="73"/>
        <v>4.3561246526267521</v>
      </c>
      <c r="G294" s="18">
        <f t="shared" si="74"/>
        <v>4.4000000000000004</v>
      </c>
      <c r="H294" s="13">
        <f t="shared" si="64"/>
        <v>-0.77600000000000025</v>
      </c>
      <c r="I294" s="19">
        <f t="shared" si="75"/>
        <v>0.8</v>
      </c>
      <c r="J294" s="13">
        <f t="shared" si="76"/>
        <v>319.92419414605081</v>
      </c>
      <c r="K294" s="19">
        <f t="shared" si="66"/>
        <v>125.7783017383357</v>
      </c>
      <c r="L294" s="19">
        <v>8</v>
      </c>
      <c r="M294" s="19">
        <f t="shared" si="77"/>
        <v>133.7783017383357</v>
      </c>
      <c r="N294" s="19">
        <f>VLOOKUP(I294,'[1]FS antenna gain'!$A$2:$B$902,2)</f>
        <v>40.079600000001093</v>
      </c>
      <c r="O294" s="19">
        <f>VLOOKUP(G294,'vehicle radar antenna gain'!$A$3:$M$903,9)</f>
        <v>-6.4533333333333012</v>
      </c>
      <c r="P294" s="19">
        <f t="shared" si="67"/>
        <v>-4.4533333333333012</v>
      </c>
      <c r="Q294" s="19">
        <f t="shared" si="68"/>
        <v>0.54666666666669883</v>
      </c>
      <c r="R294" s="4">
        <f t="shared" si="78"/>
        <v>-98.152035071667896</v>
      </c>
      <c r="S294" s="4">
        <f t="shared" si="79"/>
        <v>-93.152035071667896</v>
      </c>
      <c r="T294" s="4">
        <f t="shared" si="69"/>
        <v>8.1520350716678962</v>
      </c>
      <c r="U294" s="4">
        <f t="shared" si="70"/>
        <v>28.152035071667896</v>
      </c>
    </row>
    <row r="295" spans="2:21" x14ac:dyDescent="0.25">
      <c r="B295" s="1">
        <v>286</v>
      </c>
      <c r="C295" s="1">
        <f t="shared" si="71"/>
        <v>1.9226415094339611</v>
      </c>
      <c r="D295" s="1">
        <f t="shared" si="65"/>
        <v>7.6415094339622569E-2</v>
      </c>
      <c r="E295" s="1">
        <f t="shared" si="72"/>
        <v>7.6415094339622638E-2</v>
      </c>
      <c r="F295" s="1">
        <f t="shared" si="73"/>
        <v>4.3697701827499937</v>
      </c>
      <c r="G295" s="18">
        <f t="shared" si="74"/>
        <v>4.4000000000000004</v>
      </c>
      <c r="H295" s="13">
        <f t="shared" si="64"/>
        <v>-0.77600000000000025</v>
      </c>
      <c r="I295" s="19">
        <f t="shared" si="75"/>
        <v>0.8</v>
      </c>
      <c r="J295" s="13">
        <f t="shared" si="76"/>
        <v>318.92709198185094</v>
      </c>
      <c r="K295" s="19">
        <f t="shared" si="66"/>
        <v>125.75118830340421</v>
      </c>
      <c r="L295" s="19">
        <v>8</v>
      </c>
      <c r="M295" s="19">
        <f t="shared" si="77"/>
        <v>133.75118830340421</v>
      </c>
      <c r="N295" s="19">
        <f>VLOOKUP(I295,'[1]FS antenna gain'!$A$2:$B$902,2)</f>
        <v>40.079600000001093</v>
      </c>
      <c r="O295" s="19">
        <f>VLOOKUP(G295,'vehicle radar antenna gain'!$A$3:$M$903,9)</f>
        <v>-6.4533333333333012</v>
      </c>
      <c r="P295" s="19">
        <f t="shared" si="67"/>
        <v>-4.4533333333333012</v>
      </c>
      <c r="Q295" s="19">
        <f t="shared" si="68"/>
        <v>0.54666666666669883</v>
      </c>
      <c r="R295" s="4">
        <f t="shared" si="78"/>
        <v>-98.124921636736403</v>
      </c>
      <c r="S295" s="4">
        <f t="shared" si="79"/>
        <v>-93.124921636736403</v>
      </c>
      <c r="T295" s="4">
        <f t="shared" si="69"/>
        <v>8.1249216367364028</v>
      </c>
      <c r="U295" s="4">
        <f t="shared" si="70"/>
        <v>28.124921636736403</v>
      </c>
    </row>
    <row r="296" spans="2:21" x14ac:dyDescent="0.25">
      <c r="B296" s="1">
        <v>287</v>
      </c>
      <c r="C296" s="1">
        <f t="shared" si="71"/>
        <v>1.8498422712933742</v>
      </c>
      <c r="D296" s="1">
        <f t="shared" si="65"/>
        <v>7.6656151419558283E-2</v>
      </c>
      <c r="E296" s="1">
        <f t="shared" si="72"/>
        <v>7.6656151419558352E-2</v>
      </c>
      <c r="F296" s="1">
        <f t="shared" si="73"/>
        <v>4.3835013031814123</v>
      </c>
      <c r="G296" s="18">
        <f t="shared" si="74"/>
        <v>4.4000000000000004</v>
      </c>
      <c r="H296" s="13">
        <f t="shared" si="64"/>
        <v>-0.77600000000000025</v>
      </c>
      <c r="I296" s="19">
        <f t="shared" si="75"/>
        <v>0.8</v>
      </c>
      <c r="J296" s="13">
        <f t="shared" si="76"/>
        <v>317.93000802063335</v>
      </c>
      <c r="K296" s="19">
        <f t="shared" si="66"/>
        <v>125.72399046475795</v>
      </c>
      <c r="L296" s="19">
        <v>8</v>
      </c>
      <c r="M296" s="19">
        <f t="shared" si="77"/>
        <v>133.72399046475795</v>
      </c>
      <c r="N296" s="19">
        <f>VLOOKUP(I296,'[1]FS antenna gain'!$A$2:$B$902,2)</f>
        <v>40.079600000001093</v>
      </c>
      <c r="O296" s="19">
        <f>VLOOKUP(G296,'vehicle radar antenna gain'!$A$3:$M$903,9)</f>
        <v>-6.4533333333333012</v>
      </c>
      <c r="P296" s="19">
        <f t="shared" si="67"/>
        <v>-4.4533333333333012</v>
      </c>
      <c r="Q296" s="19">
        <f t="shared" si="68"/>
        <v>0.54666666666669883</v>
      </c>
      <c r="R296" s="4">
        <f t="shared" si="78"/>
        <v>-98.097723798090144</v>
      </c>
      <c r="S296" s="4">
        <f t="shared" si="79"/>
        <v>-93.097723798090144</v>
      </c>
      <c r="T296" s="4">
        <f t="shared" si="69"/>
        <v>8.0977237980901435</v>
      </c>
      <c r="U296" s="4">
        <f t="shared" si="70"/>
        <v>28.097723798090144</v>
      </c>
    </row>
    <row r="297" spans="2:21" x14ac:dyDescent="0.25">
      <c r="B297" s="1">
        <v>288</v>
      </c>
      <c r="C297" s="1">
        <f t="shared" si="71"/>
        <v>1.7765822784810115</v>
      </c>
      <c r="D297" s="1">
        <f t="shared" si="65"/>
        <v>7.6898734177215114E-2</v>
      </c>
      <c r="E297" s="1">
        <f t="shared" si="72"/>
        <v>7.6898734177215197E-2</v>
      </c>
      <c r="F297" s="1">
        <f t="shared" si="73"/>
        <v>4.39731882014806</v>
      </c>
      <c r="G297" s="18">
        <f t="shared" si="74"/>
        <v>4.4000000000000004</v>
      </c>
      <c r="H297" s="13">
        <f t="shared" si="64"/>
        <v>-0.77600000000000025</v>
      </c>
      <c r="I297" s="19">
        <f t="shared" si="75"/>
        <v>0.8</v>
      </c>
      <c r="J297" s="13">
        <f t="shared" si="76"/>
        <v>316.93294243420013</v>
      </c>
      <c r="K297" s="19">
        <f t="shared" si="66"/>
        <v>125.6967076984227</v>
      </c>
      <c r="L297" s="19">
        <v>8</v>
      </c>
      <c r="M297" s="19">
        <f t="shared" si="77"/>
        <v>133.6967076984227</v>
      </c>
      <c r="N297" s="19">
        <f>VLOOKUP(I297,'[1]FS antenna gain'!$A$2:$B$902,2)</f>
        <v>40.079600000001093</v>
      </c>
      <c r="O297" s="19">
        <f>VLOOKUP(G297,'vehicle radar antenna gain'!$A$3:$M$903,9)</f>
        <v>-6.4533333333333012</v>
      </c>
      <c r="P297" s="19">
        <f t="shared" si="67"/>
        <v>-4.4533333333333012</v>
      </c>
      <c r="Q297" s="19">
        <f t="shared" si="68"/>
        <v>0.54666666666669883</v>
      </c>
      <c r="R297" s="4">
        <f t="shared" si="78"/>
        <v>-98.070441031754896</v>
      </c>
      <c r="S297" s="4">
        <f t="shared" si="79"/>
        <v>-93.070441031754896</v>
      </c>
      <c r="T297" s="4">
        <f t="shared" si="69"/>
        <v>8.0704410317548962</v>
      </c>
      <c r="U297" s="4">
        <f t="shared" si="70"/>
        <v>28.070441031754896</v>
      </c>
    </row>
    <row r="298" spans="2:21" x14ac:dyDescent="0.25">
      <c r="B298" s="1">
        <v>289</v>
      </c>
      <c r="C298" s="1">
        <f t="shared" si="71"/>
        <v>1.7028571428571417</v>
      </c>
      <c r="D298" s="1">
        <f t="shared" si="65"/>
        <v>7.7142857142857055E-2</v>
      </c>
      <c r="E298" s="1">
        <f t="shared" si="72"/>
        <v>7.7142857142857152E-2</v>
      </c>
      <c r="F298" s="1">
        <f t="shared" si="73"/>
        <v>4.4112235500144061</v>
      </c>
      <c r="G298" s="18">
        <f t="shared" si="74"/>
        <v>4.4000000000000004</v>
      </c>
      <c r="H298" s="13">
        <f t="shared" ref="H298:H315" si="80">(G298-3.624)*-1</f>
        <v>-0.77600000000000025</v>
      </c>
      <c r="I298" s="19">
        <f t="shared" si="75"/>
        <v>0.8</v>
      </c>
      <c r="J298" s="13">
        <f t="shared" si="76"/>
        <v>315.93589539651867</v>
      </c>
      <c r="K298" s="19">
        <f t="shared" si="66"/>
        <v>125.66933947556026</v>
      </c>
      <c r="L298" s="19">
        <v>8</v>
      </c>
      <c r="M298" s="19">
        <f t="shared" si="77"/>
        <v>133.66933947556026</v>
      </c>
      <c r="N298" s="19">
        <f>VLOOKUP(I298,'[1]FS antenna gain'!$A$2:$B$902,2)</f>
        <v>40.079600000001093</v>
      </c>
      <c r="O298" s="19">
        <f>VLOOKUP(G298,'vehicle radar antenna gain'!$A$3:$M$903,9)</f>
        <v>-6.4533333333333012</v>
      </c>
      <c r="P298" s="19">
        <f t="shared" si="67"/>
        <v>-4.4533333333333012</v>
      </c>
      <c r="Q298" s="19">
        <f t="shared" si="68"/>
        <v>0.54666666666669883</v>
      </c>
      <c r="R298" s="4">
        <f t="shared" si="78"/>
        <v>-98.043072808892461</v>
      </c>
      <c r="S298" s="4">
        <f t="shared" si="79"/>
        <v>-93.043072808892461</v>
      </c>
      <c r="T298" s="4">
        <f t="shared" si="69"/>
        <v>8.043072808892461</v>
      </c>
      <c r="U298" s="4">
        <f t="shared" si="70"/>
        <v>28.043072808892461</v>
      </c>
    </row>
    <row r="299" spans="2:21" x14ac:dyDescent="0.25">
      <c r="B299" s="1">
        <v>290</v>
      </c>
      <c r="C299" s="1">
        <f t="shared" si="71"/>
        <v>1.6286624203821645</v>
      </c>
      <c r="D299" s="1">
        <f t="shared" si="65"/>
        <v>7.7388535031847047E-2</v>
      </c>
      <c r="E299" s="1">
        <f t="shared" si="72"/>
        <v>7.7388535031847144E-2</v>
      </c>
      <c r="F299" s="1">
        <f t="shared" si="73"/>
        <v>4.4252163194418497</v>
      </c>
      <c r="G299" s="18">
        <f t="shared" si="74"/>
        <v>4.4000000000000004</v>
      </c>
      <c r="H299" s="13">
        <f t="shared" si="80"/>
        <v>-0.77600000000000025</v>
      </c>
      <c r="I299" s="19">
        <f t="shared" si="75"/>
        <v>0.8</v>
      </c>
      <c r="J299" s="13">
        <f t="shared" si="76"/>
        <v>314.93886708375641</v>
      </c>
      <c r="K299" s="19">
        <f t="shared" si="66"/>
        <v>125.64188526240855</v>
      </c>
      <c r="L299" s="19">
        <v>8</v>
      </c>
      <c r="M299" s="19">
        <f t="shared" si="77"/>
        <v>133.64188526240855</v>
      </c>
      <c r="N299" s="19">
        <f>VLOOKUP(I299,'[1]FS antenna gain'!$A$2:$B$902,2)</f>
        <v>40.079600000001093</v>
      </c>
      <c r="O299" s="19">
        <f>VLOOKUP(G299,'vehicle radar antenna gain'!$A$3:$M$903,9)</f>
        <v>-6.4533333333333012</v>
      </c>
      <c r="P299" s="19">
        <f t="shared" si="67"/>
        <v>-4.4533333333333012</v>
      </c>
      <c r="Q299" s="19">
        <f t="shared" si="68"/>
        <v>0.54666666666669883</v>
      </c>
      <c r="R299" s="4">
        <f t="shared" si="78"/>
        <v>-98.015618595740747</v>
      </c>
      <c r="S299" s="4">
        <f t="shared" si="79"/>
        <v>-93.015618595740747</v>
      </c>
      <c r="T299" s="4">
        <f t="shared" si="69"/>
        <v>8.0156185957407473</v>
      </c>
      <c r="U299" s="4">
        <f t="shared" si="70"/>
        <v>28.015618595740747</v>
      </c>
    </row>
    <row r="300" spans="2:21" x14ac:dyDescent="0.25">
      <c r="B300" s="1">
        <v>291</v>
      </c>
      <c r="C300" s="1">
        <f t="shared" si="71"/>
        <v>1.5539936102236409</v>
      </c>
      <c r="D300" s="1">
        <f t="shared" si="65"/>
        <v>7.7635782747603729E-2</v>
      </c>
      <c r="E300" s="1">
        <f t="shared" si="72"/>
        <v>7.7635782747603826E-2</v>
      </c>
      <c r="F300" s="1">
        <f t="shared" si="73"/>
        <v>4.4392979655512459</v>
      </c>
      <c r="G300" s="18">
        <f t="shared" si="74"/>
        <v>4.4000000000000004</v>
      </c>
      <c r="H300" s="13">
        <f t="shared" si="80"/>
        <v>-0.77600000000000025</v>
      </c>
      <c r="I300" s="19">
        <f t="shared" si="75"/>
        <v>0.8</v>
      </c>
      <c r="J300" s="13">
        <f t="shared" si="76"/>
        <v>313.9418576743152</v>
      </c>
      <c r="K300" s="19">
        <f t="shared" si="66"/>
        <v>125.61434452022047</v>
      </c>
      <c r="L300" s="19">
        <v>8</v>
      </c>
      <c r="M300" s="19">
        <f t="shared" si="77"/>
        <v>133.61434452022047</v>
      </c>
      <c r="N300" s="19">
        <f>VLOOKUP(I300,'[1]FS antenna gain'!$A$2:$B$902,2)</f>
        <v>40.079600000001093</v>
      </c>
      <c r="O300" s="19">
        <f>VLOOKUP(G300,'vehicle radar antenna gain'!$A$3:$M$903,9)</f>
        <v>-6.4533333333333012</v>
      </c>
      <c r="P300" s="19">
        <f t="shared" si="67"/>
        <v>-4.4533333333333012</v>
      </c>
      <c r="Q300" s="19">
        <f t="shared" si="68"/>
        <v>0.54666666666669883</v>
      </c>
      <c r="R300" s="4">
        <f t="shared" si="78"/>
        <v>-97.988077853552667</v>
      </c>
      <c r="S300" s="4">
        <f t="shared" si="79"/>
        <v>-92.988077853552667</v>
      </c>
      <c r="T300" s="4">
        <f t="shared" si="69"/>
        <v>7.9880778535526673</v>
      </c>
      <c r="U300" s="4">
        <f t="shared" si="70"/>
        <v>27.988077853552667</v>
      </c>
    </row>
    <row r="301" spans="2:21" x14ac:dyDescent="0.25">
      <c r="B301" s="1">
        <v>292</v>
      </c>
      <c r="C301" s="1">
        <f t="shared" si="71"/>
        <v>1.4788461538461526</v>
      </c>
      <c r="D301" s="1">
        <f t="shared" si="65"/>
        <v>7.7884615384615261E-2</v>
      </c>
      <c r="E301" s="1">
        <f t="shared" si="72"/>
        <v>7.7884615384615385E-2</v>
      </c>
      <c r="F301" s="1">
        <f t="shared" si="73"/>
        <v>4.453469336088518</v>
      </c>
      <c r="G301" s="18">
        <f t="shared" si="74"/>
        <v>4.5</v>
      </c>
      <c r="H301" s="13">
        <f t="shared" si="80"/>
        <v>-0.87599999999999989</v>
      </c>
      <c r="I301" s="19">
        <f t="shared" si="75"/>
        <v>0.9</v>
      </c>
      <c r="J301" s="13">
        <f t="shared" si="76"/>
        <v>312.94486734886709</v>
      </c>
      <c r="K301" s="19">
        <f t="shared" si="66"/>
        <v>125.58671670520221</v>
      </c>
      <c r="L301" s="19">
        <v>8</v>
      </c>
      <c r="M301" s="19">
        <f t="shared" si="77"/>
        <v>133.58671670520221</v>
      </c>
      <c r="N301" s="19">
        <f>VLOOKUP(I301,'[1]FS antenna gain'!$A$2:$B$902,2)</f>
        <v>39.038243749999559</v>
      </c>
      <c r="O301" s="19">
        <f>VLOOKUP(G301,'vehicle radar antenna gain'!$A$3:$M$903,9)</f>
        <v>-6.75</v>
      </c>
      <c r="P301" s="19">
        <f t="shared" si="67"/>
        <v>-4.75</v>
      </c>
      <c r="Q301" s="19">
        <f t="shared" si="68"/>
        <v>0.25</v>
      </c>
      <c r="R301" s="4">
        <f t="shared" si="78"/>
        <v>-99.298472955202641</v>
      </c>
      <c r="S301" s="4">
        <f t="shared" si="79"/>
        <v>-94.298472955202641</v>
      </c>
      <c r="T301" s="4">
        <f t="shared" si="69"/>
        <v>9.2984729552026408</v>
      </c>
      <c r="U301" s="4">
        <f t="shared" si="70"/>
        <v>29.298472955202641</v>
      </c>
    </row>
    <row r="302" spans="2:21" x14ac:dyDescent="0.25">
      <c r="B302" s="1">
        <v>293</v>
      </c>
      <c r="C302" s="1">
        <f t="shared" si="71"/>
        <v>1.4032154340836001</v>
      </c>
      <c r="D302" s="1">
        <f t="shared" si="65"/>
        <v>7.8135048231511128E-2</v>
      </c>
      <c r="E302" s="1">
        <f t="shared" si="72"/>
        <v>7.8135048231511267E-2</v>
      </c>
      <c r="F302" s="1">
        <f t="shared" si="73"/>
        <v>4.4677312895934165</v>
      </c>
      <c r="G302" s="18">
        <f t="shared" si="74"/>
        <v>4.5</v>
      </c>
      <c r="H302" s="13">
        <f t="shared" si="80"/>
        <v>-0.87599999999999989</v>
      </c>
      <c r="I302" s="19">
        <f t="shared" si="75"/>
        <v>0.9</v>
      </c>
      <c r="J302" s="13">
        <f t="shared" si="76"/>
        <v>311.94789629039013</v>
      </c>
      <c r="K302" s="19">
        <f t="shared" si="66"/>
        <v>125.55900126845052</v>
      </c>
      <c r="L302" s="19">
        <v>8</v>
      </c>
      <c r="M302" s="19">
        <f t="shared" si="77"/>
        <v>133.55900126845052</v>
      </c>
      <c r="N302" s="19">
        <f>VLOOKUP(I302,'[1]FS antenna gain'!$A$2:$B$902,2)</f>
        <v>39.038243749999559</v>
      </c>
      <c r="O302" s="19">
        <f>VLOOKUP(G302,'vehicle radar antenna gain'!$A$3:$M$903,9)</f>
        <v>-6.75</v>
      </c>
      <c r="P302" s="19">
        <f t="shared" si="67"/>
        <v>-4.75</v>
      </c>
      <c r="Q302" s="19">
        <f t="shared" si="68"/>
        <v>0.25</v>
      </c>
      <c r="R302" s="4">
        <f t="shared" si="78"/>
        <v>-99.270757518450949</v>
      </c>
      <c r="S302" s="4">
        <f t="shared" si="79"/>
        <v>-94.270757518450949</v>
      </c>
      <c r="T302" s="4">
        <f t="shared" si="69"/>
        <v>9.2707575184509494</v>
      </c>
      <c r="U302" s="4">
        <f t="shared" si="70"/>
        <v>29.270757518450949</v>
      </c>
    </row>
    <row r="303" spans="2:21" x14ac:dyDescent="0.25">
      <c r="B303" s="1">
        <v>294</v>
      </c>
      <c r="C303" s="1">
        <f t="shared" si="71"/>
        <v>1.3270967741935473</v>
      </c>
      <c r="D303" s="1">
        <f t="shared" si="65"/>
        <v>7.8387096774193421E-2</v>
      </c>
      <c r="E303" s="1">
        <f t="shared" si="72"/>
        <v>7.838709677419356E-2</v>
      </c>
      <c r="F303" s="1">
        <f t="shared" si="73"/>
        <v>4.482084695571495</v>
      </c>
      <c r="G303" s="18">
        <f t="shared" si="74"/>
        <v>4.5</v>
      </c>
      <c r="H303" s="13">
        <f t="shared" si="80"/>
        <v>-0.87599999999999989</v>
      </c>
      <c r="I303" s="19">
        <f t="shared" si="75"/>
        <v>0.9</v>
      </c>
      <c r="J303" s="13">
        <f t="shared" si="76"/>
        <v>310.95094468420581</v>
      </c>
      <c r="K303" s="19">
        <f t="shared" si="66"/>
        <v>125.53119765588872</v>
      </c>
      <c r="L303" s="19">
        <v>8</v>
      </c>
      <c r="M303" s="19">
        <f t="shared" si="77"/>
        <v>133.53119765588872</v>
      </c>
      <c r="N303" s="19">
        <f>VLOOKUP(I303,'[1]FS antenna gain'!$A$2:$B$902,2)</f>
        <v>39.038243749999559</v>
      </c>
      <c r="O303" s="19">
        <f>VLOOKUP(G303,'vehicle radar antenna gain'!$A$3:$M$903,9)</f>
        <v>-6.75</v>
      </c>
      <c r="P303" s="19">
        <f t="shared" si="67"/>
        <v>-4.75</v>
      </c>
      <c r="Q303" s="19">
        <f t="shared" si="68"/>
        <v>0.25</v>
      </c>
      <c r="R303" s="4">
        <f t="shared" si="78"/>
        <v>-99.242953905889152</v>
      </c>
      <c r="S303" s="4">
        <f t="shared" si="79"/>
        <v>-94.242953905889152</v>
      </c>
      <c r="T303" s="4">
        <f t="shared" si="69"/>
        <v>9.2429539058891521</v>
      </c>
      <c r="U303" s="4">
        <f t="shared" si="70"/>
        <v>29.242953905889152</v>
      </c>
    </row>
    <row r="304" spans="2:21" x14ac:dyDescent="0.25">
      <c r="B304" s="1">
        <v>295</v>
      </c>
      <c r="C304" s="1">
        <f t="shared" si="71"/>
        <v>1.2504854368932028</v>
      </c>
      <c r="D304" s="1">
        <f t="shared" si="65"/>
        <v>7.8640776699028983E-2</v>
      </c>
      <c r="E304" s="1">
        <f t="shared" si="72"/>
        <v>7.8640776699029122E-2</v>
      </c>
      <c r="F304" s="1">
        <f t="shared" si="73"/>
        <v>4.4965304346693813</v>
      </c>
      <c r="G304" s="18">
        <f t="shared" si="74"/>
        <v>4.5</v>
      </c>
      <c r="H304" s="13">
        <f t="shared" si="80"/>
        <v>-0.87599999999999989</v>
      </c>
      <c r="I304" s="19">
        <f t="shared" si="75"/>
        <v>0.9</v>
      </c>
      <c r="J304" s="13">
        <f t="shared" si="76"/>
        <v>309.95401271801592</v>
      </c>
      <c r="K304" s="19">
        <f t="shared" si="66"/>
        <v>125.50330530820196</v>
      </c>
      <c r="L304" s="19">
        <v>8</v>
      </c>
      <c r="M304" s="19">
        <f t="shared" si="77"/>
        <v>133.50330530820196</v>
      </c>
      <c r="N304" s="19">
        <f>VLOOKUP(I304,'[1]FS antenna gain'!$A$2:$B$902,2)</f>
        <v>39.038243749999559</v>
      </c>
      <c r="O304" s="19">
        <f>VLOOKUP(G304,'vehicle radar antenna gain'!$A$3:$M$903,9)</f>
        <v>-6.75</v>
      </c>
      <c r="P304" s="19">
        <f t="shared" si="67"/>
        <v>-4.75</v>
      </c>
      <c r="Q304" s="19">
        <f t="shared" si="68"/>
        <v>0.25</v>
      </c>
      <c r="R304" s="4">
        <f t="shared" si="78"/>
        <v>-99.215061558202393</v>
      </c>
      <c r="S304" s="4">
        <f t="shared" si="79"/>
        <v>-94.215061558202393</v>
      </c>
      <c r="T304" s="4">
        <f t="shared" si="69"/>
        <v>9.2150615582023931</v>
      </c>
      <c r="U304" s="4">
        <f t="shared" si="70"/>
        <v>29.215061558202393</v>
      </c>
    </row>
    <row r="305" spans="2:21" x14ac:dyDescent="0.25">
      <c r="B305" s="1">
        <v>296</v>
      </c>
      <c r="C305" s="1">
        <f t="shared" si="71"/>
        <v>1.1733766233766223</v>
      </c>
      <c r="D305" s="1">
        <f t="shared" si="65"/>
        <v>7.8896103896103728E-2</v>
      </c>
      <c r="E305" s="1">
        <f t="shared" si="72"/>
        <v>7.8896103896103895E-2</v>
      </c>
      <c r="F305" s="1">
        <f t="shared" si="73"/>
        <v>4.5110693988534205</v>
      </c>
      <c r="G305" s="18">
        <f t="shared" si="74"/>
        <v>4.5</v>
      </c>
      <c r="H305" s="13">
        <f t="shared" si="80"/>
        <v>-0.87599999999999989</v>
      </c>
      <c r="I305" s="19">
        <f t="shared" si="75"/>
        <v>0.9</v>
      </c>
      <c r="J305" s="13">
        <f t="shared" si="76"/>
        <v>308.95710058194163</v>
      </c>
      <c r="K305" s="19">
        <f t="shared" si="66"/>
        <v>125.47532366077172</v>
      </c>
      <c r="L305" s="19">
        <v>8</v>
      </c>
      <c r="M305" s="19">
        <f t="shared" si="77"/>
        <v>133.47532366077172</v>
      </c>
      <c r="N305" s="19">
        <f>VLOOKUP(I305,'[1]FS antenna gain'!$A$2:$B$902,2)</f>
        <v>39.038243749999559</v>
      </c>
      <c r="O305" s="19">
        <f>VLOOKUP(G305,'vehicle radar antenna gain'!$A$3:$M$903,9)</f>
        <v>-6.75</v>
      </c>
      <c r="P305" s="19">
        <f t="shared" si="67"/>
        <v>-4.75</v>
      </c>
      <c r="Q305" s="19">
        <f t="shared" si="68"/>
        <v>0.25</v>
      </c>
      <c r="R305" s="4">
        <f t="shared" si="78"/>
        <v>-99.187079910772155</v>
      </c>
      <c r="S305" s="4">
        <f t="shared" si="79"/>
        <v>-94.187079910772155</v>
      </c>
      <c r="T305" s="4">
        <f t="shared" si="69"/>
        <v>9.1870799107721552</v>
      </c>
      <c r="U305" s="4">
        <f t="shared" si="70"/>
        <v>29.187079910772155</v>
      </c>
    </row>
    <row r="306" spans="2:21" x14ac:dyDescent="0.25">
      <c r="B306" s="1">
        <v>297</v>
      </c>
      <c r="C306" s="1">
        <f t="shared" si="71"/>
        <v>1.0957654723127024</v>
      </c>
      <c r="D306" s="1">
        <f t="shared" si="65"/>
        <v>7.9153094462540485E-2</v>
      </c>
      <c r="E306" s="1">
        <f t="shared" si="72"/>
        <v>7.9153094462540721E-2</v>
      </c>
      <c r="F306" s="1">
        <f t="shared" si="73"/>
        <v>4.5257024915917441</v>
      </c>
      <c r="G306" s="18">
        <f t="shared" si="74"/>
        <v>4.5</v>
      </c>
      <c r="H306" s="13">
        <f t="shared" si="80"/>
        <v>-0.87599999999999989</v>
      </c>
      <c r="I306" s="19">
        <f t="shared" si="75"/>
        <v>0.9</v>
      </c>
      <c r="J306" s="13">
        <f t="shared" si="76"/>
        <v>307.96020846856175</v>
      </c>
      <c r="K306" s="19">
        <f t="shared" si="66"/>
        <v>125.44725214360858</v>
      </c>
      <c r="L306" s="19">
        <v>8</v>
      </c>
      <c r="M306" s="19">
        <f t="shared" si="77"/>
        <v>133.44725214360858</v>
      </c>
      <c r="N306" s="19">
        <f>VLOOKUP(I306,'[1]FS antenna gain'!$A$2:$B$902,2)</f>
        <v>39.038243749999559</v>
      </c>
      <c r="O306" s="19">
        <f>VLOOKUP(G306,'vehicle radar antenna gain'!$A$3:$M$903,9)</f>
        <v>-6.75</v>
      </c>
      <c r="P306" s="19">
        <f t="shared" si="67"/>
        <v>-4.75</v>
      </c>
      <c r="Q306" s="19">
        <f t="shared" si="68"/>
        <v>0.25</v>
      </c>
      <c r="R306" s="4">
        <f t="shared" si="78"/>
        <v>-99.159008393609014</v>
      </c>
      <c r="S306" s="4">
        <f t="shared" si="79"/>
        <v>-94.159008393609014</v>
      </c>
      <c r="T306" s="4">
        <f t="shared" si="69"/>
        <v>9.1590083936090139</v>
      </c>
      <c r="U306" s="4">
        <f t="shared" si="70"/>
        <v>29.159008393609014</v>
      </c>
    </row>
    <row r="307" spans="2:21" x14ac:dyDescent="0.25">
      <c r="B307" s="1">
        <v>298</v>
      </c>
      <c r="C307" s="1">
        <f t="shared" si="71"/>
        <v>1.0176470588235282</v>
      </c>
      <c r="D307" s="1">
        <f t="shared" si="65"/>
        <v>7.9411764705882071E-2</v>
      </c>
      <c r="E307" s="1">
        <f t="shared" si="72"/>
        <v>7.9411764705882362E-2</v>
      </c>
      <c r="F307" s="1">
        <f t="shared" si="73"/>
        <v>4.540430628039875</v>
      </c>
      <c r="G307" s="18">
        <f t="shared" si="74"/>
        <v>4.5</v>
      </c>
      <c r="H307" s="13">
        <f t="shared" si="80"/>
        <v>-0.87599999999999989</v>
      </c>
      <c r="I307" s="19">
        <f t="shared" si="75"/>
        <v>0.9</v>
      </c>
      <c r="J307" s="13">
        <f t="shared" si="76"/>
        <v>306.96333657295298</v>
      </c>
      <c r="K307" s="19">
        <f t="shared" si="66"/>
        <v>125.41909018128462</v>
      </c>
      <c r="L307" s="19">
        <v>8</v>
      </c>
      <c r="M307" s="19">
        <f t="shared" si="77"/>
        <v>133.41909018128462</v>
      </c>
      <c r="N307" s="19">
        <f>VLOOKUP(I307,'[1]FS antenna gain'!$A$2:$B$902,2)</f>
        <v>39.038243749999559</v>
      </c>
      <c r="O307" s="19">
        <f>VLOOKUP(G307,'vehicle radar antenna gain'!$A$3:$M$903,9)</f>
        <v>-6.75</v>
      </c>
      <c r="P307" s="19">
        <f t="shared" si="67"/>
        <v>-4.75</v>
      </c>
      <c r="Q307" s="19">
        <f t="shared" si="68"/>
        <v>0.25</v>
      </c>
      <c r="R307" s="4">
        <f t="shared" si="78"/>
        <v>-99.13084643128505</v>
      </c>
      <c r="S307" s="4">
        <f t="shared" si="79"/>
        <v>-94.13084643128505</v>
      </c>
      <c r="T307" s="4">
        <f t="shared" si="69"/>
        <v>9.1308464312850504</v>
      </c>
      <c r="U307" s="4">
        <f t="shared" si="70"/>
        <v>29.13084643128505</v>
      </c>
    </row>
    <row r="308" spans="2:21" x14ac:dyDescent="0.25">
      <c r="B308" s="1">
        <v>299</v>
      </c>
      <c r="C308" s="1">
        <f t="shared" si="71"/>
        <v>0.93901639344262178</v>
      </c>
      <c r="D308" s="1">
        <f t="shared" si="65"/>
        <v>7.9672131147540612E-2</v>
      </c>
      <c r="E308" s="1">
        <f t="shared" si="72"/>
        <v>7.9672131147540987E-2</v>
      </c>
      <c r="F308" s="1">
        <f t="shared" si="73"/>
        <v>4.5552547352299086</v>
      </c>
      <c r="G308" s="18">
        <f t="shared" si="74"/>
        <v>4.5999999999999996</v>
      </c>
      <c r="H308" s="13">
        <f t="shared" si="80"/>
        <v>-0.97599999999999953</v>
      </c>
      <c r="I308" s="19">
        <f t="shared" si="75"/>
        <v>1</v>
      </c>
      <c r="J308" s="13">
        <f t="shared" si="76"/>
        <v>305.96648509273035</v>
      </c>
      <c r="K308" s="19">
        <f t="shared" si="66"/>
        <v>125.39083719286441</v>
      </c>
      <c r="L308" s="19">
        <v>8</v>
      </c>
      <c r="M308" s="19">
        <f t="shared" si="77"/>
        <v>133.39083719286441</v>
      </c>
      <c r="N308" s="19">
        <f>VLOOKUP(I308,'[1]FS antenna gain'!$A$2:$B$902,2)</f>
        <v>37.874375000001223</v>
      </c>
      <c r="O308" s="19">
        <f>VLOOKUP(G308,'vehicle radar antenna gain'!$A$3:$M$903,9)</f>
        <v>-6.75</v>
      </c>
      <c r="P308" s="19">
        <f t="shared" si="67"/>
        <v>-4.75</v>
      </c>
      <c r="Q308" s="19">
        <f t="shared" si="68"/>
        <v>0.25</v>
      </c>
      <c r="R308" s="4">
        <f t="shared" si="78"/>
        <v>-100.26646219286319</v>
      </c>
      <c r="S308" s="4">
        <f t="shared" si="79"/>
        <v>-95.266462192863187</v>
      </c>
      <c r="T308" s="4">
        <f t="shared" si="69"/>
        <v>10.266462192863187</v>
      </c>
      <c r="U308" s="4">
        <f t="shared" si="70"/>
        <v>30.266462192863187</v>
      </c>
    </row>
    <row r="309" spans="2:21" x14ac:dyDescent="0.25">
      <c r="B309" s="1">
        <v>300</v>
      </c>
      <c r="C309" s="1">
        <f t="shared" si="71"/>
        <v>0.85986842105263039</v>
      </c>
      <c r="D309" s="1">
        <f t="shared" si="65"/>
        <v>7.9934210526315219E-2</v>
      </c>
      <c r="E309" s="1">
        <f t="shared" si="72"/>
        <v>7.9934210526315788E-2</v>
      </c>
      <c r="F309" s="1">
        <f t="shared" si="73"/>
        <v>4.5701757522633883</v>
      </c>
      <c r="G309" s="18">
        <f t="shared" si="74"/>
        <v>4.5999999999999996</v>
      </c>
      <c r="H309" s="13">
        <f t="shared" si="80"/>
        <v>-0.97599999999999953</v>
      </c>
      <c r="I309" s="19">
        <f t="shared" si="75"/>
        <v>1</v>
      </c>
      <c r="J309" s="13">
        <f t="shared" si="76"/>
        <v>304.96965422808876</v>
      </c>
      <c r="K309" s="19">
        <f t="shared" si="66"/>
        <v>125.36249259183506</v>
      </c>
      <c r="L309" s="19">
        <v>8</v>
      </c>
      <c r="M309" s="19">
        <f t="shared" si="77"/>
        <v>133.36249259183506</v>
      </c>
      <c r="N309" s="19">
        <f>VLOOKUP(I309,'[1]FS antenna gain'!$A$2:$B$902,2)</f>
        <v>37.874375000001223</v>
      </c>
      <c r="O309" s="19">
        <f>VLOOKUP(G309,'vehicle radar antenna gain'!$A$3:$M$903,9)</f>
        <v>-6.75</v>
      </c>
      <c r="P309" s="19">
        <f t="shared" si="67"/>
        <v>-4.75</v>
      </c>
      <c r="Q309" s="19">
        <f t="shared" si="68"/>
        <v>0.25</v>
      </c>
      <c r="R309" s="4">
        <f t="shared" si="78"/>
        <v>-100.23811759183384</v>
      </c>
      <c r="S309" s="4">
        <f t="shared" si="79"/>
        <v>-95.238117591833841</v>
      </c>
      <c r="T309" s="4">
        <f t="shared" si="69"/>
        <v>10.238117591833841</v>
      </c>
      <c r="U309" s="4">
        <f t="shared" si="70"/>
        <v>30.238117591833841</v>
      </c>
    </row>
    <row r="310" spans="2:21" x14ac:dyDescent="0.25">
      <c r="B310" s="1">
        <v>301</v>
      </c>
      <c r="C310" s="1">
        <f t="shared" si="71"/>
        <v>0.780198019801979</v>
      </c>
      <c r="D310" s="1">
        <f t="shared" si="65"/>
        <v>8.0198019801979048E-2</v>
      </c>
      <c r="E310" s="1">
        <f t="shared" si="72"/>
        <v>8.01980198019802E-2</v>
      </c>
      <c r="F310" s="1">
        <f t="shared" si="73"/>
        <v>4.5851946305079316</v>
      </c>
      <c r="G310" s="18">
        <f t="shared" si="74"/>
        <v>4.5999999999999996</v>
      </c>
      <c r="H310" s="13">
        <f t="shared" si="80"/>
        <v>-0.97599999999999953</v>
      </c>
      <c r="I310" s="19">
        <f t="shared" si="75"/>
        <v>1</v>
      </c>
      <c r="J310" s="13">
        <f t="shared" si="76"/>
        <v>303.97284418184466</v>
      </c>
      <c r="K310" s="19">
        <f t="shared" si="66"/>
        <v>125.33405578603504</v>
      </c>
      <c r="L310" s="19">
        <v>8</v>
      </c>
      <c r="M310" s="19">
        <f t="shared" si="77"/>
        <v>133.33405578603504</v>
      </c>
      <c r="N310" s="19">
        <f>VLOOKUP(I310,'[1]FS antenna gain'!$A$2:$B$902,2)</f>
        <v>37.874375000001223</v>
      </c>
      <c r="O310" s="19">
        <f>VLOOKUP(G310,'vehicle radar antenna gain'!$A$3:$M$903,9)</f>
        <v>-6.75</v>
      </c>
      <c r="P310" s="19">
        <f t="shared" si="67"/>
        <v>-4.75</v>
      </c>
      <c r="Q310" s="19">
        <f t="shared" si="68"/>
        <v>0.25</v>
      </c>
      <c r="R310" s="4">
        <f t="shared" si="78"/>
        <v>-100.20968078603381</v>
      </c>
      <c r="S310" s="4">
        <f t="shared" si="79"/>
        <v>-95.209680786033815</v>
      </c>
      <c r="T310" s="4">
        <f t="shared" si="69"/>
        <v>10.209680786033815</v>
      </c>
      <c r="U310" s="4">
        <f t="shared" si="70"/>
        <v>30.209680786033815</v>
      </c>
    </row>
    <row r="311" spans="2:21" x14ac:dyDescent="0.25">
      <c r="B311" s="1">
        <v>301.5</v>
      </c>
      <c r="C311" s="1">
        <f t="shared" si="71"/>
        <v>0.74016528925619718</v>
      </c>
      <c r="D311" s="1">
        <f t="shared" si="65"/>
        <v>8.0330578512394446E-2</v>
      </c>
      <c r="E311" s="1">
        <f t="shared" si="72"/>
        <v>8.0330578512396694E-2</v>
      </c>
      <c r="F311" s="1">
        <f t="shared" si="73"/>
        <v>4.5927410682899668</v>
      </c>
      <c r="G311" s="18">
        <f t="shared" si="74"/>
        <v>4.5999999999999996</v>
      </c>
      <c r="H311" s="13">
        <f t="shared" si="80"/>
        <v>-0.97599999999999953</v>
      </c>
      <c r="I311" s="19">
        <f t="shared" si="75"/>
        <v>1</v>
      </c>
      <c r="J311" s="13">
        <f t="shared" si="76"/>
        <v>303.47444702972933</v>
      </c>
      <c r="K311" s="19">
        <f t="shared" si="66"/>
        <v>125.31980261973325</v>
      </c>
      <c r="L311" s="19">
        <v>8</v>
      </c>
      <c r="M311" s="19">
        <f t="shared" si="77"/>
        <v>133.31980261973325</v>
      </c>
      <c r="N311" s="19">
        <f>VLOOKUP(I311,'[1]FS antenna gain'!$A$2:$B$902,2)</f>
        <v>37.874375000001223</v>
      </c>
      <c r="O311" s="19">
        <f>VLOOKUP(G311,'vehicle radar antenna gain'!$A$3:$M$903,9)</f>
        <v>-6.75</v>
      </c>
      <c r="P311" s="19">
        <f t="shared" si="67"/>
        <v>-4.75</v>
      </c>
      <c r="Q311" s="19">
        <f t="shared" si="68"/>
        <v>0.25</v>
      </c>
      <c r="R311" s="4">
        <f t="shared" si="78"/>
        <v>-100.19542761973203</v>
      </c>
      <c r="S311" s="4">
        <f t="shared" si="79"/>
        <v>-95.19542761973203</v>
      </c>
      <c r="T311" s="4">
        <f t="shared" si="69"/>
        <v>10.19542761973203</v>
      </c>
      <c r="U311" s="4">
        <f t="shared" si="70"/>
        <v>30.19542761973203</v>
      </c>
    </row>
    <row r="312" spans="2:21" x14ac:dyDescent="0.25">
      <c r="B312" s="1">
        <v>301.60000000000002</v>
      </c>
      <c r="C312" s="1">
        <f t="shared" si="71"/>
        <v>0.73214285714285299</v>
      </c>
      <c r="D312" s="1">
        <f t="shared" si="65"/>
        <v>8.0357142857137145E-2</v>
      </c>
      <c r="E312" s="1">
        <f t="shared" si="72"/>
        <v>8.0357142857142863E-2</v>
      </c>
      <c r="F312" s="1">
        <f t="shared" si="73"/>
        <v>4.5942533312660645</v>
      </c>
      <c r="G312" s="18">
        <f t="shared" si="74"/>
        <v>4.5999999999999996</v>
      </c>
      <c r="H312" s="13">
        <f t="shared" si="80"/>
        <v>-0.97599999999999953</v>
      </c>
      <c r="I312" s="19">
        <f t="shared" si="75"/>
        <v>1</v>
      </c>
      <c r="J312" s="13">
        <f t="shared" si="76"/>
        <v>303.37476823229713</v>
      </c>
      <c r="K312" s="19">
        <f t="shared" si="66"/>
        <v>125.31694919578621</v>
      </c>
      <c r="L312" s="19">
        <v>8</v>
      </c>
      <c r="M312" s="19">
        <f t="shared" si="77"/>
        <v>133.31694919578621</v>
      </c>
      <c r="N312" s="19">
        <f>VLOOKUP(I312,'[1]FS antenna gain'!$A$2:$B$902,2)</f>
        <v>37.874375000001223</v>
      </c>
      <c r="O312" s="19">
        <f>VLOOKUP(G312,'vehicle radar antenna gain'!$A$3:$M$903,9)</f>
        <v>-6.75</v>
      </c>
      <c r="P312" s="19">
        <f t="shared" si="67"/>
        <v>-4.75</v>
      </c>
      <c r="Q312" s="19">
        <f t="shared" si="68"/>
        <v>0.25</v>
      </c>
      <c r="R312" s="4">
        <f t="shared" si="78"/>
        <v>-100.19257419578499</v>
      </c>
      <c r="S312" s="4">
        <f t="shared" si="79"/>
        <v>-95.192574195784985</v>
      </c>
      <c r="T312" s="4">
        <f t="shared" si="69"/>
        <v>10.192574195784985</v>
      </c>
      <c r="U312" s="4">
        <f t="shared" si="70"/>
        <v>30.192574195784985</v>
      </c>
    </row>
    <row r="313" spans="2:21" x14ac:dyDescent="0.25">
      <c r="B313" s="1">
        <v>301.7</v>
      </c>
      <c r="C313" s="1">
        <f t="shared" si="71"/>
        <v>0.72411511743301238</v>
      </c>
      <c r="D313" s="1">
        <f t="shared" si="65"/>
        <v>8.0383724776705023E-2</v>
      </c>
      <c r="E313" s="1">
        <f t="shared" si="72"/>
        <v>8.0383724776711879E-2</v>
      </c>
      <c r="F313" s="1">
        <f t="shared" si="73"/>
        <v>4.5957665883258851</v>
      </c>
      <c r="G313" s="18">
        <f t="shared" si="74"/>
        <v>4.5999999999999996</v>
      </c>
      <c r="H313" s="13">
        <f t="shared" si="80"/>
        <v>-0.97599999999999953</v>
      </c>
      <c r="I313" s="19">
        <f t="shared" si="75"/>
        <v>1</v>
      </c>
      <c r="J313" s="13">
        <f t="shared" si="76"/>
        <v>303.27508964634734</v>
      </c>
      <c r="K313" s="19">
        <f t="shared" si="66"/>
        <v>125.31409484020236</v>
      </c>
      <c r="L313" s="19">
        <v>8</v>
      </c>
      <c r="M313" s="19">
        <f t="shared" si="77"/>
        <v>133.31409484020236</v>
      </c>
      <c r="N313" s="19">
        <f>VLOOKUP(I313,'[1]FS antenna gain'!$A$2:$B$902,2)</f>
        <v>37.874375000001223</v>
      </c>
      <c r="O313" s="19">
        <f>VLOOKUP(G313,'vehicle radar antenna gain'!$A$3:$M$903,9)</f>
        <v>-6.75</v>
      </c>
      <c r="P313" s="19">
        <f t="shared" si="67"/>
        <v>-4.75</v>
      </c>
      <c r="Q313" s="19">
        <f t="shared" si="68"/>
        <v>0.25</v>
      </c>
      <c r="R313" s="4">
        <f t="shared" si="78"/>
        <v>-100.18971984020114</v>
      </c>
      <c r="S313" s="4">
        <f t="shared" si="79"/>
        <v>-95.189719840201136</v>
      </c>
      <c r="T313" s="4">
        <f t="shared" si="69"/>
        <v>10.189719840201136</v>
      </c>
      <c r="U313" s="4">
        <f t="shared" si="70"/>
        <v>30.189719840201136</v>
      </c>
    </row>
    <row r="314" spans="2:21" x14ac:dyDescent="0.25">
      <c r="B314" s="1">
        <v>301.8</v>
      </c>
      <c r="C314" s="1">
        <f t="shared" si="71"/>
        <v>0.71608206485770898</v>
      </c>
      <c r="D314" s="1">
        <f t="shared" si="65"/>
        <v>8.0410324288549676E-2</v>
      </c>
      <c r="E314" s="1">
        <f t="shared" si="72"/>
        <v>8.0410324288550633E-2</v>
      </c>
      <c r="F314" s="1">
        <f t="shared" si="73"/>
        <v>4.5972808404480947</v>
      </c>
      <c r="G314" s="18">
        <f t="shared" si="74"/>
        <v>4.5999999999999996</v>
      </c>
      <c r="H314" s="13">
        <f t="shared" si="80"/>
        <v>-0.97599999999999953</v>
      </c>
      <c r="I314" s="19">
        <f t="shared" si="75"/>
        <v>1</v>
      </c>
      <c r="J314" s="13">
        <f t="shared" si="76"/>
        <v>303.17541127208852</v>
      </c>
      <c r="K314" s="19">
        <f t="shared" si="66"/>
        <v>125.31123955237723</v>
      </c>
      <c r="L314" s="19">
        <v>8</v>
      </c>
      <c r="M314" s="19">
        <f t="shared" si="77"/>
        <v>133.31123955237723</v>
      </c>
      <c r="N314" s="19">
        <f>VLOOKUP(I314,'[1]FS antenna gain'!$A$2:$B$902,2)</f>
        <v>37.874375000001223</v>
      </c>
      <c r="O314" s="19">
        <f>VLOOKUP(G314,'vehicle radar antenna gain'!$A$3:$M$903,9)</f>
        <v>-6.75</v>
      </c>
      <c r="P314" s="19">
        <f t="shared" si="67"/>
        <v>-4.75</v>
      </c>
      <c r="Q314" s="19">
        <f t="shared" si="68"/>
        <v>0.25</v>
      </c>
      <c r="R314" s="4">
        <f t="shared" si="78"/>
        <v>-100.18686455237601</v>
      </c>
      <c r="S314" s="4">
        <f t="shared" si="79"/>
        <v>-95.186864552376008</v>
      </c>
      <c r="T314" s="4">
        <f t="shared" si="69"/>
        <v>10.186864552376008</v>
      </c>
      <c r="U314" s="4">
        <f t="shared" si="70"/>
        <v>30.186864552376008</v>
      </c>
    </row>
    <row r="315" spans="2:21" x14ac:dyDescent="0.25">
      <c r="B315" s="1">
        <v>301.89999999999998</v>
      </c>
      <c r="C315" s="1">
        <f t="shared" si="71"/>
        <v>0.70804369414101465</v>
      </c>
      <c r="D315" s="1">
        <f t="shared" si="65"/>
        <v>8.043694141012861E-2</v>
      </c>
      <c r="E315" s="1">
        <f t="shared" si="72"/>
        <v>8.0436941410129095E-2</v>
      </c>
      <c r="F315" s="1">
        <f t="shared" si="73"/>
        <v>4.598796088611663</v>
      </c>
      <c r="G315" s="18">
        <f t="shared" si="74"/>
        <v>4.5999999999999996</v>
      </c>
      <c r="H315" s="13">
        <f t="shared" si="80"/>
        <v>-0.97599999999999953</v>
      </c>
      <c r="I315" s="19">
        <f t="shared" si="75"/>
        <v>1</v>
      </c>
      <c r="J315" s="13">
        <f t="shared" si="76"/>
        <v>303.07573310972953</v>
      </c>
      <c r="K315" s="19">
        <f t="shared" si="66"/>
        <v>125.30838333170567</v>
      </c>
      <c r="L315" s="19">
        <v>8</v>
      </c>
      <c r="M315" s="19">
        <f t="shared" si="77"/>
        <v>133.30838333170567</v>
      </c>
      <c r="N315" s="19">
        <f>VLOOKUP(I315,'[1]FS antenna gain'!$A$2:$B$902,2)</f>
        <v>37.874375000001223</v>
      </c>
      <c r="O315" s="19">
        <f>VLOOKUP(G315,'vehicle radar antenna gain'!$A$3:$M$903,9)</f>
        <v>-6.75</v>
      </c>
      <c r="P315" s="19">
        <f t="shared" si="67"/>
        <v>-4.75</v>
      </c>
      <c r="Q315" s="19">
        <f t="shared" si="68"/>
        <v>0.25</v>
      </c>
      <c r="R315" s="4">
        <f t="shared" si="78"/>
        <v>-100.18400833170445</v>
      </c>
      <c r="S315" s="4">
        <f t="shared" si="79"/>
        <v>-95.184008331704447</v>
      </c>
      <c r="T315" s="4">
        <f t="shared" si="69"/>
        <v>10.184008331704447</v>
      </c>
      <c r="U315" s="4">
        <f t="shared" si="70"/>
        <v>30.184008331704447</v>
      </c>
    </row>
    <row r="316" spans="2:21" x14ac:dyDescent="0.25">
      <c r="C316" s="10"/>
      <c r="D316" s="11"/>
      <c r="E316" s="12"/>
      <c r="F316" s="12"/>
      <c r="G316" s="12"/>
      <c r="H316" s="13"/>
      <c r="J316" s="13"/>
    </row>
    <row r="317" spans="2:21" x14ac:dyDescent="0.25">
      <c r="C317" s="10"/>
      <c r="D317" s="11"/>
      <c r="E317" s="12"/>
      <c r="F317" s="12"/>
      <c r="G317" s="12"/>
      <c r="H317" s="13"/>
      <c r="J317" s="13"/>
    </row>
    <row r="318" spans="2:21" x14ac:dyDescent="0.25">
      <c r="C318" s="10"/>
      <c r="D318" s="11"/>
      <c r="E318" s="12"/>
      <c r="F318" s="12"/>
      <c r="G318" s="12"/>
      <c r="H318" s="13"/>
      <c r="J318" s="13"/>
    </row>
    <row r="319" spans="2:21" x14ac:dyDescent="0.25">
      <c r="C319" s="10"/>
      <c r="D319" s="11"/>
      <c r="E319" s="12"/>
      <c r="F319" s="12"/>
      <c r="G319" s="12"/>
      <c r="H319" s="13"/>
      <c r="J319" s="13"/>
    </row>
    <row r="320" spans="2:21" x14ac:dyDescent="0.25">
      <c r="C320" s="10"/>
      <c r="D320" s="11"/>
      <c r="E320" s="12"/>
      <c r="F320" s="12"/>
      <c r="G320" s="12"/>
      <c r="H320" s="13"/>
      <c r="J320" s="13"/>
    </row>
    <row r="321" spans="3:10" x14ac:dyDescent="0.25">
      <c r="C321" s="10"/>
      <c r="D321" s="11"/>
      <c r="E321" s="12"/>
      <c r="F321" s="12"/>
      <c r="G321" s="12"/>
      <c r="H321" s="13"/>
      <c r="J321" s="13"/>
    </row>
    <row r="322" spans="3:10" x14ac:dyDescent="0.25">
      <c r="C322" s="10"/>
      <c r="D322" s="11"/>
      <c r="E322" s="12"/>
      <c r="F322" s="12"/>
      <c r="G322" s="12"/>
      <c r="H322" s="13"/>
      <c r="J322" s="13"/>
    </row>
    <row r="323" spans="3:10" x14ac:dyDescent="0.25">
      <c r="C323" s="10"/>
      <c r="D323" s="11"/>
      <c r="E323" s="12"/>
      <c r="F323" s="12"/>
      <c r="G323" s="12"/>
      <c r="H323" s="13"/>
      <c r="J323" s="13"/>
    </row>
    <row r="324" spans="3:10" x14ac:dyDescent="0.25">
      <c r="C324" s="10"/>
      <c r="D324" s="11"/>
      <c r="E324" s="12"/>
      <c r="F324" s="12"/>
      <c r="G324" s="12"/>
      <c r="H324" s="13"/>
      <c r="J324" s="13"/>
    </row>
    <row r="325" spans="3:10" x14ac:dyDescent="0.25">
      <c r="C325" s="10"/>
      <c r="D325" s="11"/>
      <c r="E325" s="12"/>
      <c r="F325" s="12"/>
      <c r="G325" s="12"/>
      <c r="H325" s="13"/>
      <c r="J325" s="13"/>
    </row>
    <row r="326" spans="3:10" x14ac:dyDescent="0.25">
      <c r="C326" s="10"/>
      <c r="D326" s="11"/>
      <c r="E326" s="12"/>
      <c r="F326" s="12"/>
      <c r="G326" s="12"/>
      <c r="H326" s="13"/>
      <c r="J326" s="13"/>
    </row>
    <row r="327" spans="3:10" x14ac:dyDescent="0.25">
      <c r="C327" s="10"/>
      <c r="D327" s="11"/>
      <c r="E327" s="12"/>
      <c r="F327" s="12"/>
      <c r="G327" s="12"/>
      <c r="H327" s="13"/>
      <c r="J327" s="13"/>
    </row>
    <row r="328" spans="3:10" x14ac:dyDescent="0.25">
      <c r="C328" s="10"/>
      <c r="D328" s="11"/>
      <c r="E328" s="12"/>
      <c r="F328" s="12"/>
      <c r="G328" s="12"/>
      <c r="H328" s="13"/>
      <c r="J328" s="13"/>
    </row>
    <row r="329" spans="3:10" x14ac:dyDescent="0.25">
      <c r="C329" s="10"/>
      <c r="D329" s="11"/>
      <c r="E329" s="12"/>
      <c r="F329" s="12"/>
      <c r="G329" s="12"/>
      <c r="H329" s="13"/>
      <c r="J329" s="13"/>
    </row>
    <row r="330" spans="3:10" x14ac:dyDescent="0.25">
      <c r="C330" s="10"/>
      <c r="D330" s="11"/>
      <c r="E330" s="12"/>
      <c r="F330" s="12"/>
      <c r="G330" s="12"/>
      <c r="H330" s="13"/>
      <c r="J330" s="13"/>
    </row>
    <row r="331" spans="3:10" x14ac:dyDescent="0.25">
      <c r="C331" s="10"/>
      <c r="D331" s="11"/>
      <c r="E331" s="12"/>
      <c r="F331" s="12"/>
      <c r="G331" s="12"/>
      <c r="H331" s="13"/>
      <c r="J331" s="13"/>
    </row>
    <row r="332" spans="3:10" x14ac:dyDescent="0.25">
      <c r="C332" s="10"/>
      <c r="D332" s="11"/>
      <c r="E332" s="12"/>
      <c r="F332" s="12"/>
      <c r="G332" s="12"/>
      <c r="H332" s="13"/>
      <c r="J332" s="13"/>
    </row>
    <row r="333" spans="3:10" x14ac:dyDescent="0.25">
      <c r="C333" s="10"/>
      <c r="D333" s="11"/>
      <c r="E333" s="12"/>
      <c r="F333" s="12"/>
      <c r="G333" s="12"/>
      <c r="H333" s="13"/>
      <c r="J333" s="13"/>
    </row>
    <row r="334" spans="3:10" x14ac:dyDescent="0.25">
      <c r="C334" s="10"/>
      <c r="D334" s="11"/>
      <c r="E334" s="12"/>
      <c r="F334" s="12"/>
      <c r="G334" s="12"/>
      <c r="H334" s="13"/>
      <c r="J334" s="13"/>
    </row>
    <row r="335" spans="3:10" x14ac:dyDescent="0.25">
      <c r="C335" s="10"/>
      <c r="D335" s="11"/>
      <c r="E335" s="12"/>
      <c r="F335" s="12"/>
      <c r="G335" s="12"/>
      <c r="H335" s="13"/>
      <c r="J335" s="13"/>
    </row>
    <row r="336" spans="3:10" x14ac:dyDescent="0.25">
      <c r="C336" s="10"/>
      <c r="D336" s="11"/>
      <c r="E336" s="12"/>
      <c r="F336" s="12"/>
      <c r="G336" s="12"/>
      <c r="H336" s="13"/>
      <c r="J336" s="13"/>
    </row>
    <row r="337" spans="3:10" x14ac:dyDescent="0.25">
      <c r="C337" s="10"/>
      <c r="D337" s="11"/>
      <c r="E337" s="12"/>
      <c r="F337" s="12"/>
      <c r="G337" s="12"/>
      <c r="H337" s="13"/>
      <c r="J337" s="13"/>
    </row>
    <row r="338" spans="3:10" x14ac:dyDescent="0.25">
      <c r="C338" s="10"/>
      <c r="D338" s="11"/>
      <c r="E338" s="12"/>
      <c r="F338" s="12"/>
      <c r="G338" s="12"/>
      <c r="H338" s="13"/>
      <c r="J338" s="13"/>
    </row>
    <row r="339" spans="3:10" x14ac:dyDescent="0.25">
      <c r="C339" s="10"/>
      <c r="D339" s="11"/>
      <c r="E339" s="12"/>
      <c r="F339" s="12"/>
      <c r="G339" s="12"/>
      <c r="H339" s="13"/>
      <c r="J339" s="13"/>
    </row>
    <row r="340" spans="3:10" x14ac:dyDescent="0.25">
      <c r="C340" s="10"/>
      <c r="D340" s="11"/>
      <c r="E340" s="12"/>
      <c r="F340" s="12"/>
      <c r="G340" s="12"/>
      <c r="H340" s="13"/>
      <c r="J340" s="13"/>
    </row>
    <row r="341" spans="3:10" x14ac:dyDescent="0.25">
      <c r="C341" s="10"/>
      <c r="D341" s="11"/>
      <c r="E341" s="12"/>
      <c r="F341" s="12"/>
      <c r="G341" s="12"/>
      <c r="H341" s="13"/>
      <c r="J341" s="13"/>
    </row>
    <row r="342" spans="3:10" x14ac:dyDescent="0.25">
      <c r="C342" s="10"/>
      <c r="D342" s="11"/>
      <c r="E342" s="12"/>
      <c r="F342" s="12"/>
      <c r="G342" s="12"/>
      <c r="H342" s="13"/>
      <c r="J342" s="13"/>
    </row>
    <row r="343" spans="3:10" x14ac:dyDescent="0.25">
      <c r="C343" s="10"/>
      <c r="D343" s="11"/>
      <c r="E343" s="12"/>
      <c r="F343" s="12"/>
      <c r="G343" s="12"/>
      <c r="H343" s="13"/>
      <c r="J343" s="13"/>
    </row>
    <row r="344" spans="3:10" x14ac:dyDescent="0.25">
      <c r="C344" s="10"/>
      <c r="D344" s="11"/>
      <c r="E344" s="12"/>
      <c r="F344" s="12"/>
      <c r="G344" s="12"/>
      <c r="H344" s="13"/>
      <c r="J344" s="13"/>
    </row>
    <row r="345" spans="3:10" x14ac:dyDescent="0.25">
      <c r="C345" s="10"/>
      <c r="D345" s="11"/>
      <c r="E345" s="12"/>
      <c r="F345" s="12"/>
      <c r="G345" s="12"/>
      <c r="H345" s="13"/>
      <c r="J345" s="13"/>
    </row>
    <row r="346" spans="3:10" x14ac:dyDescent="0.25">
      <c r="C346" s="10"/>
      <c r="D346" s="11"/>
      <c r="E346" s="12"/>
      <c r="F346" s="12"/>
      <c r="G346" s="12"/>
      <c r="H346" s="13"/>
      <c r="J346" s="13"/>
    </row>
    <row r="347" spans="3:10" x14ac:dyDescent="0.25">
      <c r="C347" s="10"/>
      <c r="D347" s="11"/>
      <c r="E347" s="12"/>
      <c r="F347" s="12"/>
      <c r="G347" s="12"/>
      <c r="H347" s="13"/>
      <c r="J347" s="13"/>
    </row>
    <row r="348" spans="3:10" x14ac:dyDescent="0.25">
      <c r="C348" s="10"/>
      <c r="D348" s="11"/>
      <c r="E348" s="12"/>
      <c r="F348" s="12"/>
      <c r="G348" s="12"/>
      <c r="H348" s="13"/>
      <c r="J348" s="13"/>
    </row>
    <row r="349" spans="3:10" x14ac:dyDescent="0.25">
      <c r="C349" s="10"/>
      <c r="D349" s="11"/>
      <c r="E349" s="12"/>
      <c r="F349" s="12"/>
      <c r="G349" s="12"/>
      <c r="H349" s="13"/>
      <c r="J349" s="13"/>
    </row>
    <row r="350" spans="3:10" x14ac:dyDescent="0.25">
      <c r="C350" s="10"/>
      <c r="D350" s="11"/>
      <c r="E350" s="12"/>
      <c r="F350" s="12"/>
      <c r="G350" s="12"/>
      <c r="H350" s="13"/>
      <c r="J350" s="13"/>
    </row>
    <row r="351" spans="3:10" x14ac:dyDescent="0.25">
      <c r="C351" s="10"/>
      <c r="D351" s="11"/>
      <c r="E351" s="12"/>
      <c r="F351" s="12"/>
      <c r="G351" s="12"/>
      <c r="H351" s="13"/>
      <c r="J351" s="13"/>
    </row>
    <row r="352" spans="3:10" x14ac:dyDescent="0.25">
      <c r="C352" s="10"/>
      <c r="D352" s="11"/>
      <c r="E352" s="12"/>
      <c r="F352" s="12"/>
      <c r="G352" s="12"/>
      <c r="H352" s="13"/>
      <c r="J352" s="13"/>
    </row>
    <row r="353" spans="3:10" x14ac:dyDescent="0.25">
      <c r="C353" s="10"/>
      <c r="D353" s="11"/>
      <c r="E353" s="12"/>
      <c r="F353" s="12"/>
      <c r="G353" s="12"/>
      <c r="H353" s="13"/>
      <c r="J353" s="13"/>
    </row>
    <row r="354" spans="3:10" x14ac:dyDescent="0.25">
      <c r="C354" s="10"/>
      <c r="D354" s="11"/>
      <c r="E354" s="12"/>
      <c r="F354" s="12"/>
      <c r="G354" s="12"/>
      <c r="H354" s="13"/>
      <c r="J354" s="13"/>
    </row>
    <row r="355" spans="3:10" x14ac:dyDescent="0.25">
      <c r="C355" s="10"/>
      <c r="D355" s="11"/>
      <c r="E355" s="12"/>
      <c r="F355" s="12"/>
      <c r="G355" s="12"/>
      <c r="H355" s="13"/>
      <c r="J355" s="13"/>
    </row>
    <row r="356" spans="3:10" x14ac:dyDescent="0.25">
      <c r="C356" s="10"/>
      <c r="D356" s="11"/>
      <c r="E356" s="12"/>
      <c r="F356" s="12"/>
      <c r="G356" s="12"/>
      <c r="H356" s="13"/>
      <c r="J356" s="13"/>
    </row>
    <row r="357" spans="3:10" x14ac:dyDescent="0.25">
      <c r="C357" s="10"/>
      <c r="D357" s="11"/>
      <c r="E357" s="12"/>
      <c r="F357" s="12"/>
      <c r="G357" s="12"/>
      <c r="H357" s="13"/>
      <c r="J357" s="13"/>
    </row>
    <row r="358" spans="3:10" x14ac:dyDescent="0.25">
      <c r="C358" s="10"/>
      <c r="D358" s="11"/>
      <c r="E358" s="12"/>
      <c r="F358" s="12"/>
      <c r="G358" s="12"/>
      <c r="H358" s="13"/>
      <c r="J358" s="13"/>
    </row>
    <row r="359" spans="3:10" x14ac:dyDescent="0.25">
      <c r="C359" s="10"/>
      <c r="D359" s="11"/>
      <c r="E359" s="12"/>
      <c r="F359" s="12"/>
      <c r="G359" s="12"/>
      <c r="H359" s="13"/>
      <c r="J359" s="13"/>
    </row>
    <row r="360" spans="3:10" x14ac:dyDescent="0.25">
      <c r="C360" s="10"/>
      <c r="D360" s="11"/>
      <c r="E360" s="12"/>
      <c r="F360" s="12"/>
      <c r="G360" s="12"/>
      <c r="H360" s="13"/>
      <c r="J360" s="13"/>
    </row>
    <row r="361" spans="3:10" x14ac:dyDescent="0.25">
      <c r="C361" s="10"/>
      <c r="D361" s="11"/>
      <c r="E361" s="12"/>
      <c r="F361" s="12"/>
      <c r="G361" s="12"/>
      <c r="H361" s="13"/>
      <c r="J361" s="13"/>
    </row>
    <row r="362" spans="3:10" x14ac:dyDescent="0.25">
      <c r="C362" s="10"/>
      <c r="D362" s="11"/>
      <c r="E362" s="12"/>
      <c r="F362" s="12"/>
      <c r="G362" s="12"/>
      <c r="H362" s="13"/>
      <c r="J362" s="13"/>
    </row>
    <row r="363" spans="3:10" x14ac:dyDescent="0.25">
      <c r="C363" s="10"/>
      <c r="D363" s="11"/>
      <c r="E363" s="12"/>
      <c r="F363" s="12"/>
      <c r="G363" s="12"/>
      <c r="H363" s="13"/>
      <c r="J363" s="13"/>
    </row>
    <row r="364" spans="3:10" x14ac:dyDescent="0.25">
      <c r="C364" s="10"/>
      <c r="D364" s="11"/>
      <c r="E364" s="12"/>
      <c r="F364" s="12"/>
      <c r="G364" s="12"/>
      <c r="H364" s="13"/>
      <c r="J364" s="13"/>
    </row>
    <row r="365" spans="3:10" x14ac:dyDescent="0.25">
      <c r="C365" s="10"/>
      <c r="D365" s="11"/>
      <c r="E365" s="12"/>
      <c r="F365" s="12"/>
      <c r="G365" s="12"/>
      <c r="H365" s="13"/>
      <c r="J365" s="13"/>
    </row>
    <row r="366" spans="3:10" x14ac:dyDescent="0.25">
      <c r="C366" s="10"/>
      <c r="D366" s="11"/>
      <c r="E366" s="12"/>
      <c r="F366" s="12"/>
      <c r="G366" s="12"/>
      <c r="H366" s="13"/>
      <c r="J366" s="13"/>
    </row>
    <row r="367" spans="3:10" x14ac:dyDescent="0.25">
      <c r="C367" s="10"/>
      <c r="D367" s="11"/>
      <c r="E367" s="12"/>
      <c r="F367" s="12"/>
      <c r="G367" s="12"/>
      <c r="H367" s="13"/>
      <c r="J367" s="13"/>
    </row>
    <row r="368" spans="3:10" x14ac:dyDescent="0.25">
      <c r="C368" s="10"/>
      <c r="D368" s="11"/>
      <c r="E368" s="12"/>
      <c r="F368" s="12"/>
      <c r="G368" s="12"/>
      <c r="H368" s="13"/>
      <c r="J368" s="13"/>
    </row>
    <row r="369" spans="3:10" x14ac:dyDescent="0.25">
      <c r="C369" s="10"/>
      <c r="D369" s="11"/>
      <c r="E369" s="12"/>
      <c r="F369" s="12"/>
      <c r="G369" s="12"/>
      <c r="H369" s="13"/>
      <c r="J369" s="13"/>
    </row>
    <row r="370" spans="3:10" x14ac:dyDescent="0.25">
      <c r="C370" s="10"/>
      <c r="D370" s="11"/>
      <c r="E370" s="12"/>
      <c r="F370" s="12"/>
      <c r="G370" s="12"/>
      <c r="H370" s="13"/>
      <c r="J370" s="13"/>
    </row>
    <row r="371" spans="3:10" x14ac:dyDescent="0.25">
      <c r="C371" s="10"/>
      <c r="D371" s="11"/>
      <c r="E371" s="12"/>
      <c r="F371" s="12"/>
      <c r="G371" s="12"/>
      <c r="H371" s="13"/>
      <c r="J371" s="13"/>
    </row>
    <row r="372" spans="3:10" x14ac:dyDescent="0.25">
      <c r="C372" s="10"/>
      <c r="D372" s="11"/>
      <c r="E372" s="12"/>
      <c r="F372" s="12"/>
      <c r="G372" s="12"/>
      <c r="H372" s="13"/>
      <c r="J372" s="13"/>
    </row>
    <row r="373" spans="3:10" x14ac:dyDescent="0.25">
      <c r="C373" s="10"/>
      <c r="D373" s="11"/>
      <c r="E373" s="12"/>
      <c r="F373" s="12"/>
      <c r="G373" s="12"/>
      <c r="H373" s="13"/>
      <c r="J373" s="13"/>
    </row>
    <row r="374" spans="3:10" x14ac:dyDescent="0.25">
      <c r="C374" s="9"/>
    </row>
  </sheetData>
  <mergeCells count="3">
    <mergeCell ref="H3:J3"/>
    <mergeCell ref="H4:J4"/>
    <mergeCell ref="H5:J5"/>
  </mergeCell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8EFA3-BB95-43A8-98FD-FDD1A4D2187C}">
  <dimension ref="B2:U374"/>
  <sheetViews>
    <sheetView topLeftCell="N1" zoomScale="70" zoomScaleNormal="70" workbookViewId="0">
      <selection activeCell="Y46" sqref="Y46"/>
    </sheetView>
  </sheetViews>
  <sheetFormatPr defaultRowHeight="15" x14ac:dyDescent="0.25"/>
  <cols>
    <col min="1" max="1" width="9.140625" style="4"/>
    <col min="2" max="2" width="29" style="6" customWidth="1"/>
    <col min="3" max="3" width="16.85546875" style="6" customWidth="1"/>
    <col min="4" max="8" width="14.85546875" style="6" customWidth="1"/>
    <col min="9" max="9" width="22.28515625" style="6" customWidth="1"/>
    <col min="10" max="10" width="18.42578125" style="6" customWidth="1"/>
    <col min="11" max="13" width="26.28515625" style="6" customWidth="1"/>
    <col min="14" max="15" width="24.7109375" style="6" customWidth="1"/>
    <col min="16" max="17" width="21" style="6" customWidth="1"/>
    <col min="18" max="18" width="14.28515625" style="4" customWidth="1"/>
    <col min="19" max="19" width="18.5703125" style="4" customWidth="1"/>
    <col min="20" max="20" width="20.5703125" style="4" customWidth="1"/>
    <col min="21" max="21" width="21" style="4" customWidth="1"/>
    <col min="22" max="16384" width="9.140625" style="4"/>
  </cols>
  <sheetData>
    <row r="2" spans="2:21" x14ac:dyDescent="0.25">
      <c r="B2" s="5" t="s">
        <v>15</v>
      </c>
      <c r="C2" s="6">
        <v>3.6240000000000001</v>
      </c>
    </row>
    <row r="3" spans="2:21" ht="32.25" customHeight="1" x14ac:dyDescent="0.25">
      <c r="B3" s="5" t="s">
        <v>16</v>
      </c>
      <c r="C3" s="7">
        <v>145</v>
      </c>
      <c r="D3" s="8" t="s">
        <v>17</v>
      </c>
      <c r="H3" s="21" t="s">
        <v>18</v>
      </c>
      <c r="I3" s="22"/>
      <c r="J3" s="22"/>
      <c r="K3" s="9">
        <v>1</v>
      </c>
      <c r="L3" s="9"/>
      <c r="M3" s="9"/>
    </row>
    <row r="4" spans="2:21" ht="30" x14ac:dyDescent="0.25">
      <c r="B4" s="5" t="s">
        <v>19</v>
      </c>
      <c r="C4" s="9">
        <v>40</v>
      </c>
      <c r="H4" s="21" t="s">
        <v>20</v>
      </c>
      <c r="I4" s="23"/>
      <c r="J4" s="23"/>
      <c r="K4" s="6">
        <v>-90</v>
      </c>
    </row>
    <row r="5" spans="2:21" ht="30" x14ac:dyDescent="0.25">
      <c r="B5" s="5" t="s">
        <v>21</v>
      </c>
      <c r="C5" s="9">
        <v>35</v>
      </c>
      <c r="H5" s="21" t="s">
        <v>22</v>
      </c>
      <c r="I5" s="23"/>
      <c r="J5" s="23"/>
      <c r="K5" s="6">
        <v>-65</v>
      </c>
    </row>
    <row r="6" spans="2:21" ht="30" x14ac:dyDescent="0.25">
      <c r="B6" s="5" t="s">
        <v>23</v>
      </c>
      <c r="C6" s="9">
        <v>1000</v>
      </c>
    </row>
    <row r="7" spans="2:21" ht="30" x14ac:dyDescent="0.25">
      <c r="B7" s="5" t="s">
        <v>24</v>
      </c>
      <c r="C7" s="9">
        <f>C5-10*LOG10(C6/1)</f>
        <v>5</v>
      </c>
    </row>
    <row r="8" spans="2:21" x14ac:dyDescent="0.25">
      <c r="B8" s="5" t="s">
        <v>25</v>
      </c>
      <c r="C8" s="9">
        <v>30</v>
      </c>
    </row>
    <row r="9" spans="2:21" s="17" customFormat="1" ht="102" customHeight="1" x14ac:dyDescent="0.2">
      <c r="B9" s="14" t="s">
        <v>0</v>
      </c>
      <c r="C9" s="14" t="s">
        <v>1</v>
      </c>
      <c r="D9" s="14" t="s">
        <v>3</v>
      </c>
      <c r="E9" s="14" t="s">
        <v>4</v>
      </c>
      <c r="F9" s="14" t="s">
        <v>2</v>
      </c>
      <c r="G9" s="14" t="s">
        <v>37</v>
      </c>
      <c r="H9" s="15" t="s">
        <v>26</v>
      </c>
      <c r="I9" s="15" t="s">
        <v>27</v>
      </c>
      <c r="J9" s="15" t="s">
        <v>28</v>
      </c>
      <c r="K9" s="15" t="s">
        <v>29</v>
      </c>
      <c r="L9" s="15" t="s">
        <v>38</v>
      </c>
      <c r="M9" s="15" t="s">
        <v>39</v>
      </c>
      <c r="N9" s="15" t="s">
        <v>30</v>
      </c>
      <c r="O9" s="15" t="s">
        <v>14</v>
      </c>
      <c r="P9" s="15" t="s">
        <v>31</v>
      </c>
      <c r="Q9" s="15" t="s">
        <v>32</v>
      </c>
      <c r="R9" s="16" t="s">
        <v>33</v>
      </c>
      <c r="S9" s="16" t="s">
        <v>34</v>
      </c>
      <c r="T9" s="16" t="s">
        <v>35</v>
      </c>
      <c r="U9" s="16" t="s">
        <v>36</v>
      </c>
    </row>
    <row r="10" spans="2:21" x14ac:dyDescent="0.25">
      <c r="B10" s="1">
        <v>1</v>
      </c>
      <c r="C10" s="1">
        <f>((-25*B10)+7761.4)/(604 -B10)</f>
        <v>12.829850746268656</v>
      </c>
      <c r="D10" s="1">
        <f t="shared" ref="D10:D73" si="0">(C10-0.7)/(302-B10)</f>
        <v>4.0298507462686567E-2</v>
      </c>
      <c r="E10" s="1">
        <f>(25-C10)/302</f>
        <v>4.0298507462686567E-2</v>
      </c>
      <c r="F10" s="1">
        <f>DEGREES(ATAN(D10))</f>
        <v>2.3076857349007764</v>
      </c>
      <c r="G10" s="18">
        <f>ROUND(F10,1)</f>
        <v>2.2999999999999998</v>
      </c>
      <c r="H10" s="13">
        <f>G10-3.624</f>
        <v>-1.3240000000000003</v>
      </c>
      <c r="I10" s="6">
        <f>ROUND(H10,1)*-1</f>
        <v>1.3</v>
      </c>
      <c r="J10" s="13">
        <f>SQRT((C10-0.7)^2+(302-B10)^2)+SQRT((25-C10)^2+(302)^2)</f>
        <v>603.48942824211917</v>
      </c>
      <c r="K10" s="6">
        <f t="shared" ref="K10:K73" si="1">20*LOG10(J10)+20*LOG10($C$3*1000000000)-147.55</f>
        <v>131.29075337773054</v>
      </c>
      <c r="L10" s="6">
        <v>8</v>
      </c>
      <c r="M10" s="6">
        <f>K10+L10</f>
        <v>139.29075337773054</v>
      </c>
      <c r="N10" s="6">
        <f>VLOOKUP(I10,'FS antenna gain'!$A$2:$B$902,2)</f>
        <v>33.647693750000954</v>
      </c>
      <c r="O10" s="6">
        <f>VLOOKUP(G10,'vehicle radar antenna gain'!$A$3:$M$903,9)</f>
        <v>-1.6133333333334008</v>
      </c>
      <c r="P10" s="6">
        <f t="shared" ref="P10:P73" si="2">$C$5+O10</f>
        <v>33.386666666666599</v>
      </c>
      <c r="Q10" s="6">
        <f t="shared" ref="Q10:Q73" si="3">$C$4+O10</f>
        <v>38.386666666666599</v>
      </c>
      <c r="R10" s="4">
        <f>P10-M10+N10</f>
        <v>-72.256392961062986</v>
      </c>
      <c r="S10" s="4">
        <f>Q10-M10+N10</f>
        <v>-67.256392961062986</v>
      </c>
      <c r="T10" s="4">
        <f t="shared" ref="T10:T73" si="4">-(R10-$K$4)</f>
        <v>-17.743607038937014</v>
      </c>
      <c r="U10" s="4">
        <f t="shared" ref="U10:U73" si="5">-(S10-$K$5)</f>
        <v>2.2563929610629856</v>
      </c>
    </row>
    <row r="11" spans="2:21" x14ac:dyDescent="0.25">
      <c r="B11" s="1">
        <v>2</v>
      </c>
      <c r="C11" s="1">
        <f t="shared" ref="C11:C74" si="6">((-25*B11)+7761.4)/(604 -B11)</f>
        <v>12.809634551495016</v>
      </c>
      <c r="D11" s="1">
        <f t="shared" si="0"/>
        <v>4.0365448504983387E-2</v>
      </c>
      <c r="E11" s="1">
        <f t="shared" ref="E11:E74" si="7">(25-C11)/302</f>
        <v>4.0365448504983394E-2</v>
      </c>
      <c r="F11" s="1">
        <f t="shared" ref="F11:F74" si="8">DEGREES(ATAN(D11))</f>
        <v>2.3115149452435246</v>
      </c>
      <c r="G11" s="18">
        <f t="shared" ref="G11:G74" si="9">ROUND(F11,1)</f>
        <v>2.2999999999999998</v>
      </c>
      <c r="H11" s="13">
        <f t="shared" ref="H11:H74" si="10">G11-3.624</f>
        <v>-1.3240000000000003</v>
      </c>
      <c r="I11" s="6">
        <f t="shared" ref="I11:I74" si="11">ROUND(H11,1)*-1</f>
        <v>1.3</v>
      </c>
      <c r="J11" s="13">
        <f t="shared" ref="J11:J74" si="12">SQRT((C11-0.7)^2+(302-B11)^2)+SQRT((25-C11)^2+(302)^2)</f>
        <v>602.49024058485793</v>
      </c>
      <c r="K11" s="6">
        <f t="shared" si="1"/>
        <v>131.27636037272572</v>
      </c>
      <c r="L11" s="6">
        <v>8</v>
      </c>
      <c r="M11" s="6">
        <f t="shared" ref="M11:M74" si="13">K11+L11</f>
        <v>139.27636037272572</v>
      </c>
      <c r="N11" s="6">
        <f>VLOOKUP(I11,'[1]FS antenna gain'!$A$2:$B$902,2)</f>
        <v>33.647693750000954</v>
      </c>
      <c r="O11" s="6">
        <f>VLOOKUP(G11,'vehicle radar antenna gain'!$A$3:$M$903,9)</f>
        <v>-1.6133333333334008</v>
      </c>
      <c r="P11" s="6">
        <f t="shared" si="2"/>
        <v>33.386666666666599</v>
      </c>
      <c r="Q11" s="6">
        <f t="shared" si="3"/>
        <v>38.386666666666599</v>
      </c>
      <c r="R11" s="4">
        <f t="shared" ref="R11:R74" si="14">P11-M11+N11</f>
        <v>-72.241999956058166</v>
      </c>
      <c r="S11" s="4">
        <f t="shared" ref="S11:S74" si="15">Q11-M11+N11</f>
        <v>-67.241999956058166</v>
      </c>
      <c r="T11" s="4">
        <f t="shared" si="4"/>
        <v>-17.758000043941834</v>
      </c>
      <c r="U11" s="4">
        <f t="shared" si="5"/>
        <v>2.2419999560581658</v>
      </c>
    </row>
    <row r="12" spans="2:21" x14ac:dyDescent="0.25">
      <c r="B12" s="1">
        <v>3</v>
      </c>
      <c r="C12" s="1">
        <f t="shared" si="6"/>
        <v>12.789351081530782</v>
      </c>
      <c r="D12" s="1">
        <f t="shared" si="0"/>
        <v>4.0432612312811984E-2</v>
      </c>
      <c r="E12" s="1">
        <f t="shared" si="7"/>
        <v>4.0432612312811977E-2</v>
      </c>
      <c r="F12" s="1">
        <f t="shared" si="8"/>
        <v>2.3153568776193345</v>
      </c>
      <c r="G12" s="18">
        <f t="shared" si="9"/>
        <v>2.2999999999999998</v>
      </c>
      <c r="H12" s="13">
        <f t="shared" si="10"/>
        <v>-1.3240000000000003</v>
      </c>
      <c r="I12" s="6">
        <f t="shared" si="11"/>
        <v>1.3</v>
      </c>
      <c r="J12" s="13">
        <f t="shared" si="12"/>
        <v>601.4910556275961</v>
      </c>
      <c r="K12" s="6">
        <f t="shared" si="1"/>
        <v>131.26194351710416</v>
      </c>
      <c r="L12" s="6">
        <v>8</v>
      </c>
      <c r="M12" s="6">
        <f t="shared" si="13"/>
        <v>139.26194351710416</v>
      </c>
      <c r="N12" s="6">
        <f>VLOOKUP(I12,'[1]FS antenna gain'!$A$2:$B$902,2)</f>
        <v>33.647693750000954</v>
      </c>
      <c r="O12" s="6">
        <f>VLOOKUP(G12,'vehicle radar antenna gain'!$A$3:$M$903,9)</f>
        <v>-1.6133333333334008</v>
      </c>
      <c r="P12" s="6">
        <f t="shared" si="2"/>
        <v>33.386666666666599</v>
      </c>
      <c r="Q12" s="6">
        <f t="shared" si="3"/>
        <v>38.386666666666599</v>
      </c>
      <c r="R12" s="4">
        <f t="shared" si="14"/>
        <v>-72.227583100436604</v>
      </c>
      <c r="S12" s="4">
        <f t="shared" si="15"/>
        <v>-67.227583100436604</v>
      </c>
      <c r="T12" s="4">
        <f t="shared" si="4"/>
        <v>-17.772416899563396</v>
      </c>
      <c r="U12" s="4">
        <f t="shared" si="5"/>
        <v>2.227583100436604</v>
      </c>
    </row>
    <row r="13" spans="2:21" x14ac:dyDescent="0.25">
      <c r="B13" s="1">
        <v>4</v>
      </c>
      <c r="C13" s="1">
        <f t="shared" si="6"/>
        <v>12.769</v>
      </c>
      <c r="D13" s="1">
        <f t="shared" si="0"/>
        <v>4.0500000000000001E-2</v>
      </c>
      <c r="E13" s="1">
        <f t="shared" si="7"/>
        <v>4.0500000000000001E-2</v>
      </c>
      <c r="F13" s="1">
        <f t="shared" si="8"/>
        <v>2.3192115954998278</v>
      </c>
      <c r="G13" s="18">
        <f t="shared" si="9"/>
        <v>2.2999999999999998</v>
      </c>
      <c r="H13" s="13">
        <f t="shared" si="10"/>
        <v>-1.3240000000000003</v>
      </c>
      <c r="I13" s="6">
        <f t="shared" si="11"/>
        <v>1.3</v>
      </c>
      <c r="J13" s="13">
        <f t="shared" si="12"/>
        <v>600.49187338381194</v>
      </c>
      <c r="K13" s="6">
        <f t="shared" si="1"/>
        <v>131.2475027318194</v>
      </c>
      <c r="L13" s="6">
        <v>8</v>
      </c>
      <c r="M13" s="6">
        <f t="shared" si="13"/>
        <v>139.2475027318194</v>
      </c>
      <c r="N13" s="6">
        <f>VLOOKUP(I13,'[1]FS antenna gain'!$A$2:$B$902,2)</f>
        <v>33.647693750000954</v>
      </c>
      <c r="O13" s="6">
        <f>VLOOKUP(G13,'vehicle radar antenna gain'!$A$3:$M$903,9)</f>
        <v>-1.6133333333334008</v>
      </c>
      <c r="P13" s="6">
        <f t="shared" si="2"/>
        <v>33.386666666666599</v>
      </c>
      <c r="Q13" s="6">
        <f t="shared" si="3"/>
        <v>38.386666666666599</v>
      </c>
      <c r="R13" s="4">
        <f t="shared" si="14"/>
        <v>-72.213142315151842</v>
      </c>
      <c r="S13" s="4">
        <f t="shared" si="15"/>
        <v>-67.213142315151842</v>
      </c>
      <c r="T13" s="4">
        <f t="shared" si="4"/>
        <v>-17.786857684848158</v>
      </c>
      <c r="U13" s="4">
        <f t="shared" si="5"/>
        <v>2.2131423151518419</v>
      </c>
    </row>
    <row r="14" spans="2:21" x14ac:dyDescent="0.25">
      <c r="B14" s="1">
        <v>5</v>
      </c>
      <c r="C14" s="1">
        <f t="shared" si="6"/>
        <v>12.748580968280466</v>
      </c>
      <c r="D14" s="1">
        <f t="shared" si="0"/>
        <v>4.0567612687813018E-2</v>
      </c>
      <c r="E14" s="1">
        <f t="shared" si="7"/>
        <v>4.0567612687813025E-2</v>
      </c>
      <c r="F14" s="1">
        <f t="shared" si="8"/>
        <v>2.3230791627793224</v>
      </c>
      <c r="G14" s="18">
        <f t="shared" si="9"/>
        <v>2.2999999999999998</v>
      </c>
      <c r="H14" s="13">
        <f t="shared" si="10"/>
        <v>-1.3240000000000003</v>
      </c>
      <c r="I14" s="6">
        <f t="shared" si="11"/>
        <v>1.3</v>
      </c>
      <c r="J14" s="13">
        <f t="shared" si="12"/>
        <v>599.49269386707283</v>
      </c>
      <c r="K14" s="6">
        <f t="shared" si="1"/>
        <v>131.2330379374319</v>
      </c>
      <c r="L14" s="6">
        <v>8</v>
      </c>
      <c r="M14" s="6">
        <f t="shared" si="13"/>
        <v>139.2330379374319</v>
      </c>
      <c r="N14" s="6">
        <f>VLOOKUP(I14,'[1]FS antenna gain'!$A$2:$B$902,2)</f>
        <v>33.647693750000954</v>
      </c>
      <c r="O14" s="6">
        <f>VLOOKUP(G14,'vehicle radar antenna gain'!$A$3:$M$903,9)</f>
        <v>-1.6133333333334008</v>
      </c>
      <c r="P14" s="6">
        <f t="shared" si="2"/>
        <v>33.386666666666599</v>
      </c>
      <c r="Q14" s="6">
        <f t="shared" si="3"/>
        <v>38.386666666666599</v>
      </c>
      <c r="R14" s="4">
        <f t="shared" si="14"/>
        <v>-72.198677520764349</v>
      </c>
      <c r="S14" s="4">
        <f t="shared" si="15"/>
        <v>-67.198677520764349</v>
      </c>
      <c r="T14" s="4">
        <f t="shared" si="4"/>
        <v>-17.801322479235651</v>
      </c>
      <c r="U14" s="4">
        <f t="shared" si="5"/>
        <v>2.198677520764349</v>
      </c>
    </row>
    <row r="15" spans="2:21" x14ac:dyDescent="0.25">
      <c r="B15" s="1">
        <v>6</v>
      </c>
      <c r="C15" s="1">
        <f t="shared" si="6"/>
        <v>12.728093645484948</v>
      </c>
      <c r="D15" s="1">
        <f t="shared" si="0"/>
        <v>4.0635451505016719E-2</v>
      </c>
      <c r="E15" s="1">
        <f t="shared" si="7"/>
        <v>4.0635451505016726E-2</v>
      </c>
      <c r="F15" s="1">
        <f t="shared" si="8"/>
        <v>2.3269596437783511</v>
      </c>
      <c r="G15" s="18">
        <f t="shared" si="9"/>
        <v>2.2999999999999998</v>
      </c>
      <c r="H15" s="13">
        <f t="shared" si="10"/>
        <v>-1.3240000000000003</v>
      </c>
      <c r="I15" s="6">
        <f t="shared" si="11"/>
        <v>1.3</v>
      </c>
      <c r="J15" s="13">
        <f t="shared" si="12"/>
        <v>598.49351709103757</v>
      </c>
      <c r="K15" s="6">
        <f t="shared" si="1"/>
        <v>131.21854905410652</v>
      </c>
      <c r="L15" s="6">
        <v>8</v>
      </c>
      <c r="M15" s="6">
        <f t="shared" si="13"/>
        <v>139.21854905410652</v>
      </c>
      <c r="N15" s="6">
        <f>VLOOKUP(I15,'[1]FS antenna gain'!$A$2:$B$902,2)</f>
        <v>33.647693750000954</v>
      </c>
      <c r="O15" s="6">
        <f>VLOOKUP(G15,'vehicle radar antenna gain'!$A$3:$M$903,9)</f>
        <v>-1.6133333333334008</v>
      </c>
      <c r="P15" s="6">
        <f t="shared" si="2"/>
        <v>33.386666666666599</v>
      </c>
      <c r="Q15" s="6">
        <f t="shared" si="3"/>
        <v>38.386666666666599</v>
      </c>
      <c r="R15" s="4">
        <f t="shared" si="14"/>
        <v>-72.184188637438965</v>
      </c>
      <c r="S15" s="4">
        <f t="shared" si="15"/>
        <v>-67.184188637438965</v>
      </c>
      <c r="T15" s="4">
        <f t="shared" si="4"/>
        <v>-17.815811362561035</v>
      </c>
      <c r="U15" s="4">
        <f t="shared" si="5"/>
        <v>2.1841886374389645</v>
      </c>
    </row>
    <row r="16" spans="2:21" x14ac:dyDescent="0.25">
      <c r="B16" s="1">
        <v>7</v>
      </c>
      <c r="C16" s="1">
        <f t="shared" si="6"/>
        <v>12.70753768844221</v>
      </c>
      <c r="D16" s="1">
        <f t="shared" si="0"/>
        <v>4.0703517587939698E-2</v>
      </c>
      <c r="E16" s="1">
        <f t="shared" si="7"/>
        <v>4.0703517587939698E-2</v>
      </c>
      <c r="F16" s="1">
        <f t="shared" si="8"/>
        <v>2.3308531032472199</v>
      </c>
      <c r="G16" s="18">
        <f t="shared" si="9"/>
        <v>2.2999999999999998</v>
      </c>
      <c r="H16" s="13">
        <f t="shared" si="10"/>
        <v>-1.3240000000000003</v>
      </c>
      <c r="I16" s="6">
        <f t="shared" si="11"/>
        <v>1.3</v>
      </c>
      <c r="J16" s="13">
        <f t="shared" si="12"/>
        <v>597.49434306945534</v>
      </c>
      <c r="K16" s="6">
        <f t="shared" si="1"/>
        <v>131.20403600161006</v>
      </c>
      <c r="L16" s="6">
        <v>8</v>
      </c>
      <c r="M16" s="6">
        <f t="shared" si="13"/>
        <v>139.20403600161006</v>
      </c>
      <c r="N16" s="6">
        <f>VLOOKUP(I16,'[1]FS antenna gain'!$A$2:$B$902,2)</f>
        <v>33.647693750000954</v>
      </c>
      <c r="O16" s="6">
        <f>VLOOKUP(G16,'vehicle radar antenna gain'!$A$3:$M$903,9)</f>
        <v>-1.6133333333334008</v>
      </c>
      <c r="P16" s="6">
        <f t="shared" si="2"/>
        <v>33.386666666666599</v>
      </c>
      <c r="Q16" s="6">
        <f t="shared" si="3"/>
        <v>38.386666666666599</v>
      </c>
      <c r="R16" s="4">
        <f t="shared" si="14"/>
        <v>-72.16967558494251</v>
      </c>
      <c r="S16" s="4">
        <f t="shared" si="15"/>
        <v>-67.16967558494251</v>
      </c>
      <c r="T16" s="4">
        <f t="shared" si="4"/>
        <v>-17.83032441505749</v>
      </c>
      <c r="U16" s="4">
        <f t="shared" si="5"/>
        <v>2.1696755849425102</v>
      </c>
    </row>
    <row r="17" spans="2:21" x14ac:dyDescent="0.25">
      <c r="B17" s="1">
        <v>8</v>
      </c>
      <c r="C17" s="1">
        <f t="shared" si="6"/>
        <v>12.686912751677852</v>
      </c>
      <c r="D17" s="1">
        <f t="shared" si="0"/>
        <v>4.0771812080536915E-2</v>
      </c>
      <c r="E17" s="1">
        <f t="shared" si="7"/>
        <v>4.0771812080536915E-2</v>
      </c>
      <c r="F17" s="1">
        <f t="shared" si="8"/>
        <v>2.3347596063696043</v>
      </c>
      <c r="G17" s="18">
        <f t="shared" si="9"/>
        <v>2.2999999999999998</v>
      </c>
      <c r="H17" s="13">
        <f t="shared" si="10"/>
        <v>-1.3240000000000003</v>
      </c>
      <c r="I17" s="6">
        <f t="shared" si="11"/>
        <v>1.3</v>
      </c>
      <c r="J17" s="13">
        <f t="shared" si="12"/>
        <v>596.49517181616818</v>
      </c>
      <c r="K17" s="6">
        <f t="shared" si="1"/>
        <v>131.18949869930844</v>
      </c>
      <c r="L17" s="6">
        <v>8</v>
      </c>
      <c r="M17" s="6">
        <f t="shared" si="13"/>
        <v>139.18949869930844</v>
      </c>
      <c r="N17" s="6">
        <f>VLOOKUP(I17,'[1]FS antenna gain'!$A$2:$B$902,2)</f>
        <v>33.647693750000954</v>
      </c>
      <c r="O17" s="6">
        <f>VLOOKUP(G17,'vehicle radar antenna gain'!$A$3:$M$903,9)</f>
        <v>-1.6133333333334008</v>
      </c>
      <c r="P17" s="6">
        <f t="shared" si="2"/>
        <v>33.386666666666599</v>
      </c>
      <c r="Q17" s="6">
        <f t="shared" si="3"/>
        <v>38.386666666666599</v>
      </c>
      <c r="R17" s="4">
        <f t="shared" si="14"/>
        <v>-72.155138282640891</v>
      </c>
      <c r="S17" s="4">
        <f t="shared" si="15"/>
        <v>-67.155138282640891</v>
      </c>
      <c r="T17" s="4">
        <f t="shared" si="4"/>
        <v>-17.844861717359109</v>
      </c>
      <c r="U17" s="4">
        <f t="shared" si="5"/>
        <v>2.1551382826408911</v>
      </c>
    </row>
    <row r="18" spans="2:21" x14ac:dyDescent="0.25">
      <c r="B18" s="1">
        <v>9</v>
      </c>
      <c r="C18" s="1">
        <f t="shared" si="6"/>
        <v>12.666218487394957</v>
      </c>
      <c r="D18" s="1">
        <f t="shared" si="0"/>
        <v>4.0840336134453779E-2</v>
      </c>
      <c r="E18" s="1">
        <f t="shared" si="7"/>
        <v>4.0840336134453786E-2</v>
      </c>
      <c r="F18" s="1">
        <f t="shared" si="8"/>
        <v>2.3386792187661749</v>
      </c>
      <c r="G18" s="18">
        <f t="shared" si="9"/>
        <v>2.2999999999999998</v>
      </c>
      <c r="H18" s="13">
        <f t="shared" si="10"/>
        <v>-1.3240000000000003</v>
      </c>
      <c r="I18" s="6">
        <f t="shared" si="11"/>
        <v>1.3</v>
      </c>
      <c r="J18" s="13">
        <f t="shared" si="12"/>
        <v>595.49600334511069</v>
      </c>
      <c r="K18" s="6">
        <f t="shared" si="1"/>
        <v>131.17493706616392</v>
      </c>
      <c r="L18" s="6">
        <v>8</v>
      </c>
      <c r="M18" s="6">
        <f t="shared" si="13"/>
        <v>139.17493706616392</v>
      </c>
      <c r="N18" s="6">
        <f>VLOOKUP(I18,'[1]FS antenna gain'!$A$2:$B$902,2)</f>
        <v>33.647693750000954</v>
      </c>
      <c r="O18" s="6">
        <f>VLOOKUP(G18,'vehicle radar antenna gain'!$A$3:$M$903,9)</f>
        <v>-1.6133333333334008</v>
      </c>
      <c r="P18" s="6">
        <f t="shared" si="2"/>
        <v>33.386666666666599</v>
      </c>
      <c r="Q18" s="6">
        <f t="shared" si="3"/>
        <v>38.386666666666599</v>
      </c>
      <c r="R18" s="4">
        <f t="shared" si="14"/>
        <v>-72.140576649496367</v>
      </c>
      <c r="S18" s="4">
        <f t="shared" si="15"/>
        <v>-67.140576649496367</v>
      </c>
      <c r="T18" s="4">
        <f t="shared" si="4"/>
        <v>-17.859423350503633</v>
      </c>
      <c r="U18" s="4">
        <f t="shared" si="5"/>
        <v>2.1405766494963672</v>
      </c>
    </row>
    <row r="19" spans="2:21" x14ac:dyDescent="0.25">
      <c r="B19" s="1">
        <v>10</v>
      </c>
      <c r="C19" s="1">
        <f t="shared" si="6"/>
        <v>12.645454545454545</v>
      </c>
      <c r="D19" s="1">
        <f t="shared" si="0"/>
        <v>4.0909090909090909E-2</v>
      </c>
      <c r="E19" s="1">
        <f t="shared" si="7"/>
        <v>4.0909090909090909E-2</v>
      </c>
      <c r="F19" s="1">
        <f t="shared" si="8"/>
        <v>2.3426120064982672</v>
      </c>
      <c r="G19" s="18">
        <f t="shared" si="9"/>
        <v>2.2999999999999998</v>
      </c>
      <c r="H19" s="13">
        <f t="shared" si="10"/>
        <v>-1.3240000000000003</v>
      </c>
      <c r="I19" s="6">
        <f t="shared" si="11"/>
        <v>1.3</v>
      </c>
      <c r="J19" s="13">
        <f t="shared" si="12"/>
        <v>594.49683767031092</v>
      </c>
      <c r="K19" s="6">
        <f t="shared" si="1"/>
        <v>131.16035102073272</v>
      </c>
      <c r="L19" s="6">
        <v>8</v>
      </c>
      <c r="M19" s="6">
        <f t="shared" si="13"/>
        <v>139.16035102073272</v>
      </c>
      <c r="N19" s="6">
        <f>VLOOKUP(I19,'[1]FS antenna gain'!$A$2:$B$902,2)</f>
        <v>33.647693750000954</v>
      </c>
      <c r="O19" s="6">
        <f>VLOOKUP(G19,'vehicle radar antenna gain'!$A$3:$M$903,9)</f>
        <v>-1.6133333333334008</v>
      </c>
      <c r="P19" s="6">
        <f t="shared" si="2"/>
        <v>33.386666666666599</v>
      </c>
      <c r="Q19" s="6">
        <f t="shared" si="3"/>
        <v>38.386666666666599</v>
      </c>
      <c r="R19" s="4">
        <f t="shared" si="14"/>
        <v>-72.125990604065166</v>
      </c>
      <c r="S19" s="4">
        <f t="shared" si="15"/>
        <v>-67.125990604065166</v>
      </c>
      <c r="T19" s="4">
        <f t="shared" si="4"/>
        <v>-17.874009395934834</v>
      </c>
      <c r="U19" s="4">
        <f t="shared" si="5"/>
        <v>2.1259906040651657</v>
      </c>
    </row>
    <row r="20" spans="2:21" x14ac:dyDescent="0.25">
      <c r="B20" s="1">
        <v>11</v>
      </c>
      <c r="C20" s="1">
        <f t="shared" si="6"/>
        <v>12.624620573355818</v>
      </c>
      <c r="D20" s="1">
        <f t="shared" si="0"/>
        <v>4.0978077571669477E-2</v>
      </c>
      <c r="E20" s="1">
        <f t="shared" si="7"/>
        <v>4.0978077571669477E-2</v>
      </c>
      <c r="F20" s="1">
        <f t="shared" si="8"/>
        <v>2.3465580360715825</v>
      </c>
      <c r="G20" s="18">
        <f t="shared" si="9"/>
        <v>2.2999999999999998</v>
      </c>
      <c r="H20" s="13">
        <f t="shared" si="10"/>
        <v>-1.3240000000000003</v>
      </c>
      <c r="I20" s="6">
        <f t="shared" si="11"/>
        <v>1.3</v>
      </c>
      <c r="J20" s="13">
        <f t="shared" si="12"/>
        <v>593.49767480589162</v>
      </c>
      <c r="K20" s="6">
        <f t="shared" si="1"/>
        <v>131.14574048116208</v>
      </c>
      <c r="L20" s="6">
        <v>8</v>
      </c>
      <c r="M20" s="6">
        <f t="shared" si="13"/>
        <v>139.14574048116208</v>
      </c>
      <c r="N20" s="6">
        <f>VLOOKUP(I20,'[1]FS antenna gain'!$A$2:$B$902,2)</f>
        <v>33.647693750000954</v>
      </c>
      <c r="O20" s="6">
        <f>VLOOKUP(G20,'vehicle radar antenna gain'!$A$3:$M$903,9)</f>
        <v>-1.6133333333334008</v>
      </c>
      <c r="P20" s="6">
        <f t="shared" si="2"/>
        <v>33.386666666666599</v>
      </c>
      <c r="Q20" s="6">
        <f t="shared" si="3"/>
        <v>38.386666666666599</v>
      </c>
      <c r="R20" s="4">
        <f t="shared" si="14"/>
        <v>-72.111380064494526</v>
      </c>
      <c r="S20" s="4">
        <f t="shared" si="15"/>
        <v>-67.111380064494526</v>
      </c>
      <c r="T20" s="4">
        <f t="shared" si="4"/>
        <v>-17.888619935505474</v>
      </c>
      <c r="U20" s="4">
        <f t="shared" si="5"/>
        <v>2.1113800644945258</v>
      </c>
    </row>
    <row r="21" spans="2:21" x14ac:dyDescent="0.25">
      <c r="B21" s="1">
        <v>12</v>
      </c>
      <c r="C21" s="1">
        <f t="shared" si="6"/>
        <v>12.603716216216215</v>
      </c>
      <c r="D21" s="1">
        <f t="shared" si="0"/>
        <v>4.1047297297297294E-2</v>
      </c>
      <c r="E21" s="1">
        <f t="shared" si="7"/>
        <v>4.1047297297297301E-2</v>
      </c>
      <c r="F21" s="1">
        <f t="shared" si="8"/>
        <v>2.3505173744399301</v>
      </c>
      <c r="G21" s="18">
        <f t="shared" si="9"/>
        <v>2.4</v>
      </c>
      <c r="H21" s="13">
        <f t="shared" si="10"/>
        <v>-1.2240000000000002</v>
      </c>
      <c r="I21" s="6">
        <f t="shared" si="11"/>
        <v>1.2</v>
      </c>
      <c r="J21" s="13">
        <f t="shared" si="12"/>
        <v>592.49851476607091</v>
      </c>
      <c r="K21" s="6">
        <f t="shared" si="1"/>
        <v>131.13110536518758</v>
      </c>
      <c r="L21" s="6">
        <v>8</v>
      </c>
      <c r="M21" s="6">
        <f t="shared" si="13"/>
        <v>139.13110536518758</v>
      </c>
      <c r="N21" s="6">
        <f>VLOOKUP(I21,'[1]FS antenna gain'!$A$2:$B$902,2)</f>
        <v>36.58799374999893</v>
      </c>
      <c r="O21" s="6">
        <f>VLOOKUP(G21,'vehicle radar antenna gain'!$A$3:$M$903,9)</f>
        <v>-1.7633333333333994</v>
      </c>
      <c r="P21" s="6">
        <f t="shared" si="2"/>
        <v>33.236666666666601</v>
      </c>
      <c r="Q21" s="6">
        <f t="shared" si="3"/>
        <v>38.236666666666601</v>
      </c>
      <c r="R21" s="4">
        <f t="shared" si="14"/>
        <v>-69.306444948522056</v>
      </c>
      <c r="S21" s="4">
        <f t="shared" si="15"/>
        <v>-64.306444948522056</v>
      </c>
      <c r="T21" s="4">
        <f t="shared" si="4"/>
        <v>-20.693555051477944</v>
      </c>
      <c r="U21" s="4">
        <f t="shared" si="5"/>
        <v>-0.69355505147794361</v>
      </c>
    </row>
    <row r="22" spans="2:21" x14ac:dyDescent="0.25">
      <c r="B22" s="1">
        <v>13</v>
      </c>
      <c r="C22" s="1">
        <f t="shared" si="6"/>
        <v>12.582741116751269</v>
      </c>
      <c r="D22" s="1">
        <f t="shared" si="0"/>
        <v>4.1116751269035537E-2</v>
      </c>
      <c r="E22" s="1">
        <f t="shared" si="7"/>
        <v>4.1116751269035537E-2</v>
      </c>
      <c r="F22" s="1">
        <f t="shared" si="8"/>
        <v>2.3544900890090035</v>
      </c>
      <c r="G22" s="18">
        <f t="shared" si="9"/>
        <v>2.4</v>
      </c>
      <c r="H22" s="13">
        <f t="shared" si="10"/>
        <v>-1.2240000000000002</v>
      </c>
      <c r="I22" s="6">
        <f t="shared" si="11"/>
        <v>1.2</v>
      </c>
      <c r="J22" s="13">
        <f t="shared" si="12"/>
        <v>591.49935756516254</v>
      </c>
      <c r="K22" s="6">
        <f t="shared" si="1"/>
        <v>131.11644559013041</v>
      </c>
      <c r="L22" s="6">
        <v>8</v>
      </c>
      <c r="M22" s="6">
        <f t="shared" si="13"/>
        <v>139.11644559013041</v>
      </c>
      <c r="N22" s="6">
        <f>VLOOKUP(I22,'[1]FS antenna gain'!$A$2:$B$902,2)</f>
        <v>36.58799374999893</v>
      </c>
      <c r="O22" s="6">
        <f>VLOOKUP(G22,'vehicle radar antenna gain'!$A$3:$M$903,9)</f>
        <v>-1.7633333333333994</v>
      </c>
      <c r="P22" s="6">
        <f t="shared" si="2"/>
        <v>33.236666666666601</v>
      </c>
      <c r="Q22" s="6">
        <f t="shared" si="3"/>
        <v>38.236666666666601</v>
      </c>
      <c r="R22" s="4">
        <f t="shared" si="14"/>
        <v>-69.291785173464888</v>
      </c>
      <c r="S22" s="4">
        <f t="shared" si="15"/>
        <v>-64.291785173464888</v>
      </c>
      <c r="T22" s="4">
        <f t="shared" si="4"/>
        <v>-20.708214826535112</v>
      </c>
      <c r="U22" s="4">
        <f t="shared" si="5"/>
        <v>-0.70821482653511225</v>
      </c>
    </row>
    <row r="23" spans="2:21" x14ac:dyDescent="0.25">
      <c r="B23" s="1">
        <v>14</v>
      </c>
      <c r="C23" s="1">
        <f t="shared" si="6"/>
        <v>12.561694915254236</v>
      </c>
      <c r="D23" s="1">
        <f t="shared" si="0"/>
        <v>4.1186440677966098E-2</v>
      </c>
      <c r="E23" s="1">
        <f t="shared" si="7"/>
        <v>4.1186440677966105E-2</v>
      </c>
      <c r="F23" s="1">
        <f t="shared" si="8"/>
        <v>2.3584762476401981</v>
      </c>
      <c r="G23" s="18">
        <f t="shared" si="9"/>
        <v>2.4</v>
      </c>
      <c r="H23" s="13">
        <f t="shared" si="10"/>
        <v>-1.2240000000000002</v>
      </c>
      <c r="I23" s="6">
        <f t="shared" si="11"/>
        <v>1.2</v>
      </c>
      <c r="J23" s="13">
        <f t="shared" si="12"/>
        <v>590.50020321757722</v>
      </c>
      <c r="K23" s="6">
        <f t="shared" si="1"/>
        <v>131.10176107289448</v>
      </c>
      <c r="L23" s="6">
        <v>8</v>
      </c>
      <c r="M23" s="6">
        <f t="shared" si="13"/>
        <v>139.10176107289448</v>
      </c>
      <c r="N23" s="6">
        <f>VLOOKUP(I23,'[1]FS antenna gain'!$A$2:$B$902,2)</f>
        <v>36.58799374999893</v>
      </c>
      <c r="O23" s="6">
        <f>VLOOKUP(G23,'vehicle radar antenna gain'!$A$3:$M$903,9)</f>
        <v>-1.7633333333333994</v>
      </c>
      <c r="P23" s="6">
        <f t="shared" si="2"/>
        <v>33.236666666666601</v>
      </c>
      <c r="Q23" s="6">
        <f t="shared" si="3"/>
        <v>38.236666666666601</v>
      </c>
      <c r="R23" s="4">
        <f t="shared" si="14"/>
        <v>-69.277100656228953</v>
      </c>
      <c r="S23" s="4">
        <f t="shared" si="15"/>
        <v>-64.277100656228953</v>
      </c>
      <c r="T23" s="4">
        <f t="shared" si="4"/>
        <v>-20.722899343771047</v>
      </c>
      <c r="U23" s="4">
        <f t="shared" si="5"/>
        <v>-0.72289934377104714</v>
      </c>
    </row>
    <row r="24" spans="2:21" x14ac:dyDescent="0.25">
      <c r="B24" s="1">
        <v>15</v>
      </c>
      <c r="C24" s="1">
        <f t="shared" si="6"/>
        <v>12.54057724957555</v>
      </c>
      <c r="D24" s="1">
        <f t="shared" si="0"/>
        <v>4.125636672325976E-2</v>
      </c>
      <c r="E24" s="1">
        <f t="shared" si="7"/>
        <v>4.1256366723259767E-2</v>
      </c>
      <c r="F24" s="1">
        <f t="shared" si="8"/>
        <v>2.3624759186544688</v>
      </c>
      <c r="G24" s="18">
        <f t="shared" si="9"/>
        <v>2.4</v>
      </c>
      <c r="H24" s="13">
        <f t="shared" si="10"/>
        <v>-1.2240000000000002</v>
      </c>
      <c r="I24" s="6">
        <f t="shared" si="11"/>
        <v>1.2</v>
      </c>
      <c r="J24" s="13">
        <f t="shared" si="12"/>
        <v>589.50105173782345</v>
      </c>
      <c r="K24" s="6">
        <f t="shared" si="1"/>
        <v>131.08705172996372</v>
      </c>
      <c r="L24" s="6">
        <v>8</v>
      </c>
      <c r="M24" s="6">
        <f t="shared" si="13"/>
        <v>139.08705172996372</v>
      </c>
      <c r="N24" s="6">
        <f>VLOOKUP(I24,'[1]FS antenna gain'!$A$2:$B$902,2)</f>
        <v>36.58799374999893</v>
      </c>
      <c r="O24" s="6">
        <f>VLOOKUP(G24,'vehicle radar antenna gain'!$A$3:$M$903,9)</f>
        <v>-1.7633333333333994</v>
      </c>
      <c r="P24" s="6">
        <f t="shared" si="2"/>
        <v>33.236666666666601</v>
      </c>
      <c r="Q24" s="6">
        <f t="shared" si="3"/>
        <v>38.236666666666601</v>
      </c>
      <c r="R24" s="4">
        <f t="shared" si="14"/>
        <v>-69.262391313298195</v>
      </c>
      <c r="S24" s="4">
        <f t="shared" si="15"/>
        <v>-64.262391313298195</v>
      </c>
      <c r="T24" s="4">
        <f t="shared" si="4"/>
        <v>-20.737608686701805</v>
      </c>
      <c r="U24" s="4">
        <f t="shared" si="5"/>
        <v>-0.73760868670180457</v>
      </c>
    </row>
    <row r="25" spans="2:21" x14ac:dyDescent="0.25">
      <c r="B25" s="1">
        <v>16</v>
      </c>
      <c r="C25" s="1">
        <f t="shared" si="6"/>
        <v>12.51938775510204</v>
      </c>
      <c r="D25" s="1">
        <f t="shared" si="0"/>
        <v>4.1326530612244894E-2</v>
      </c>
      <c r="E25" s="1">
        <f t="shared" si="7"/>
        <v>4.1326530612244901E-2</v>
      </c>
      <c r="F25" s="1">
        <f t="shared" si="8"/>
        <v>2.3664891708362199</v>
      </c>
      <c r="G25" s="18">
        <f t="shared" si="9"/>
        <v>2.4</v>
      </c>
      <c r="H25" s="13">
        <f t="shared" si="10"/>
        <v>-1.2240000000000002</v>
      </c>
      <c r="I25" s="6">
        <f t="shared" si="11"/>
        <v>1.2</v>
      </c>
      <c r="J25" s="13">
        <f t="shared" si="12"/>
        <v>588.50190314050815</v>
      </c>
      <c r="K25" s="6">
        <f t="shared" si="1"/>
        <v>131.07231747739934</v>
      </c>
      <c r="L25" s="6">
        <v>8</v>
      </c>
      <c r="M25" s="6">
        <f t="shared" si="13"/>
        <v>139.07231747739934</v>
      </c>
      <c r="N25" s="6">
        <f>VLOOKUP(I25,'[1]FS antenna gain'!$A$2:$B$902,2)</f>
        <v>36.58799374999893</v>
      </c>
      <c r="O25" s="6">
        <f>VLOOKUP(G25,'vehicle radar antenna gain'!$A$3:$M$903,9)</f>
        <v>-1.7633333333333994</v>
      </c>
      <c r="P25" s="6">
        <f t="shared" si="2"/>
        <v>33.236666666666601</v>
      </c>
      <c r="Q25" s="6">
        <f t="shared" si="3"/>
        <v>38.236666666666601</v>
      </c>
      <c r="R25" s="4">
        <f t="shared" si="14"/>
        <v>-69.247657060733815</v>
      </c>
      <c r="S25" s="4">
        <f t="shared" si="15"/>
        <v>-64.247657060733815</v>
      </c>
      <c r="T25" s="4">
        <f t="shared" si="4"/>
        <v>-20.752342939266185</v>
      </c>
      <c r="U25" s="4">
        <f t="shared" si="5"/>
        <v>-0.75234293926618534</v>
      </c>
    </row>
    <row r="26" spans="2:21" x14ac:dyDescent="0.25">
      <c r="B26" s="1">
        <v>17</v>
      </c>
      <c r="C26" s="1">
        <f t="shared" si="6"/>
        <v>12.498126064735946</v>
      </c>
      <c r="D26" s="1">
        <f t="shared" si="0"/>
        <v>4.1396933560477002E-2</v>
      </c>
      <c r="E26" s="1">
        <f t="shared" si="7"/>
        <v>4.1396933560477002E-2</v>
      </c>
      <c r="F26" s="1">
        <f t="shared" si="8"/>
        <v>2.3705160734372424</v>
      </c>
      <c r="G26" s="18">
        <f t="shared" si="9"/>
        <v>2.4</v>
      </c>
      <c r="H26" s="13">
        <f t="shared" si="10"/>
        <v>-1.2240000000000002</v>
      </c>
      <c r="I26" s="6">
        <f t="shared" si="11"/>
        <v>1.2</v>
      </c>
      <c r="J26" s="13">
        <f t="shared" si="12"/>
        <v>587.50275744033752</v>
      </c>
      <c r="K26" s="6">
        <f t="shared" si="1"/>
        <v>131.05755823083666</v>
      </c>
      <c r="L26" s="6">
        <v>8</v>
      </c>
      <c r="M26" s="6">
        <f t="shared" si="13"/>
        <v>139.05755823083666</v>
      </c>
      <c r="N26" s="6">
        <f>VLOOKUP(I26,'[1]FS antenna gain'!$A$2:$B$902,2)</f>
        <v>36.58799374999893</v>
      </c>
      <c r="O26" s="6">
        <f>VLOOKUP(G26,'vehicle radar antenna gain'!$A$3:$M$903,9)</f>
        <v>-1.7633333333333994</v>
      </c>
      <c r="P26" s="6">
        <f t="shared" si="2"/>
        <v>33.236666666666601</v>
      </c>
      <c r="Q26" s="6">
        <f t="shared" si="3"/>
        <v>38.236666666666601</v>
      </c>
      <c r="R26" s="4">
        <f t="shared" si="14"/>
        <v>-69.232897814171139</v>
      </c>
      <c r="S26" s="4">
        <f t="shared" si="15"/>
        <v>-64.232897814171139</v>
      </c>
      <c r="T26" s="4">
        <f t="shared" si="4"/>
        <v>-20.767102185828861</v>
      </c>
      <c r="U26" s="4">
        <f t="shared" si="5"/>
        <v>-0.76710218582886114</v>
      </c>
    </row>
    <row r="27" spans="2:21" x14ac:dyDescent="0.25">
      <c r="B27" s="1">
        <v>18</v>
      </c>
      <c r="C27" s="1">
        <f t="shared" si="6"/>
        <v>12.476791808873719</v>
      </c>
      <c r="D27" s="1">
        <f t="shared" si="0"/>
        <v>4.1467576791808868E-2</v>
      </c>
      <c r="E27" s="1">
        <f t="shared" si="7"/>
        <v>4.1467576791808881E-2</v>
      </c>
      <c r="F27" s="1">
        <f t="shared" si="8"/>
        <v>2.3745566961806879</v>
      </c>
      <c r="G27" s="18">
        <f t="shared" si="9"/>
        <v>2.4</v>
      </c>
      <c r="H27" s="13">
        <f t="shared" si="10"/>
        <v>-1.2240000000000002</v>
      </c>
      <c r="I27" s="6">
        <f t="shared" si="11"/>
        <v>1.2</v>
      </c>
      <c r="J27" s="13">
        <f t="shared" si="12"/>
        <v>586.5036146521179</v>
      </c>
      <c r="K27" s="6">
        <f t="shared" si="1"/>
        <v>131.04277390548253</v>
      </c>
      <c r="L27" s="6">
        <v>8</v>
      </c>
      <c r="M27" s="6">
        <f t="shared" si="13"/>
        <v>139.04277390548253</v>
      </c>
      <c r="N27" s="6">
        <f>VLOOKUP(I27,'[1]FS antenna gain'!$A$2:$B$902,2)</f>
        <v>36.58799374999893</v>
      </c>
      <c r="O27" s="6">
        <f>VLOOKUP(G27,'vehicle radar antenna gain'!$A$3:$M$903,9)</f>
        <v>-1.7633333333333994</v>
      </c>
      <c r="P27" s="6">
        <f t="shared" si="2"/>
        <v>33.236666666666601</v>
      </c>
      <c r="Q27" s="6">
        <f t="shared" si="3"/>
        <v>38.236666666666601</v>
      </c>
      <c r="R27" s="4">
        <f t="shared" si="14"/>
        <v>-69.218113488817011</v>
      </c>
      <c r="S27" s="4">
        <f t="shared" si="15"/>
        <v>-64.218113488817011</v>
      </c>
      <c r="T27" s="4">
        <f t="shared" si="4"/>
        <v>-20.781886511182989</v>
      </c>
      <c r="U27" s="4">
        <f t="shared" si="5"/>
        <v>-0.78188651118298935</v>
      </c>
    </row>
    <row r="28" spans="2:21" x14ac:dyDescent="0.25">
      <c r="B28" s="1">
        <v>19</v>
      </c>
      <c r="C28" s="1">
        <f t="shared" si="6"/>
        <v>12.455384615384615</v>
      </c>
      <c r="D28" s="1">
        <f t="shared" si="0"/>
        <v>4.1538461538461538E-2</v>
      </c>
      <c r="E28" s="1">
        <f t="shared" si="7"/>
        <v>4.1538461538461538E-2</v>
      </c>
      <c r="F28" s="1">
        <f t="shared" si="8"/>
        <v>2.3786111092650848</v>
      </c>
      <c r="G28" s="18">
        <f t="shared" si="9"/>
        <v>2.4</v>
      </c>
      <c r="H28" s="13">
        <f t="shared" si="10"/>
        <v>-1.2240000000000002</v>
      </c>
      <c r="I28" s="6">
        <f t="shared" si="11"/>
        <v>1.2</v>
      </c>
      <c r="J28" s="13">
        <f t="shared" si="12"/>
        <v>585.50447479075683</v>
      </c>
      <c r="K28" s="6">
        <f t="shared" si="1"/>
        <v>131.02796441611241</v>
      </c>
      <c r="L28" s="6">
        <v>8</v>
      </c>
      <c r="M28" s="6">
        <f t="shared" si="13"/>
        <v>139.02796441611241</v>
      </c>
      <c r="N28" s="6">
        <f>VLOOKUP(I28,'[1]FS antenna gain'!$A$2:$B$902,2)</f>
        <v>36.58799374999893</v>
      </c>
      <c r="O28" s="6">
        <f>VLOOKUP(G28,'vehicle radar antenna gain'!$A$3:$M$903,9)</f>
        <v>-1.7633333333333994</v>
      </c>
      <c r="P28" s="6">
        <f t="shared" si="2"/>
        <v>33.236666666666601</v>
      </c>
      <c r="Q28" s="6">
        <f t="shared" si="3"/>
        <v>38.236666666666601</v>
      </c>
      <c r="R28" s="4">
        <f t="shared" si="14"/>
        <v>-69.203303999446888</v>
      </c>
      <c r="S28" s="4">
        <f t="shared" si="15"/>
        <v>-64.203303999446888</v>
      </c>
      <c r="T28" s="4">
        <f t="shared" si="4"/>
        <v>-20.796696000553112</v>
      </c>
      <c r="U28" s="4">
        <f t="shared" si="5"/>
        <v>-0.79669600055311207</v>
      </c>
    </row>
    <row r="29" spans="2:21" x14ac:dyDescent="0.25">
      <c r="B29" s="1">
        <v>20</v>
      </c>
      <c r="C29" s="1">
        <f t="shared" si="6"/>
        <v>12.43390410958904</v>
      </c>
      <c r="D29" s="1">
        <f t="shared" si="0"/>
        <v>4.1609589041095893E-2</v>
      </c>
      <c r="E29" s="1">
        <f t="shared" si="7"/>
        <v>4.1609589041095893E-2</v>
      </c>
      <c r="F29" s="1">
        <f t="shared" si="8"/>
        <v>2.382679383368389</v>
      </c>
      <c r="G29" s="18">
        <f t="shared" si="9"/>
        <v>2.4</v>
      </c>
      <c r="H29" s="13">
        <f t="shared" si="10"/>
        <v>-1.2240000000000002</v>
      </c>
      <c r="I29" s="6">
        <f t="shared" si="11"/>
        <v>1.2</v>
      </c>
      <c r="J29" s="13">
        <f t="shared" si="12"/>
        <v>584.50533787126358</v>
      </c>
      <c r="K29" s="6">
        <f t="shared" si="1"/>
        <v>131.01312967706724</v>
      </c>
      <c r="L29" s="6">
        <v>8</v>
      </c>
      <c r="M29" s="6">
        <f t="shared" si="13"/>
        <v>139.01312967706724</v>
      </c>
      <c r="N29" s="6">
        <f>VLOOKUP(I29,'[1]FS antenna gain'!$A$2:$B$902,2)</f>
        <v>36.58799374999893</v>
      </c>
      <c r="O29" s="6">
        <f>VLOOKUP(G29,'vehicle radar antenna gain'!$A$3:$M$903,9)</f>
        <v>-1.7633333333333994</v>
      </c>
      <c r="P29" s="6">
        <f t="shared" si="2"/>
        <v>33.236666666666601</v>
      </c>
      <c r="Q29" s="6">
        <f t="shared" si="3"/>
        <v>38.236666666666601</v>
      </c>
      <c r="R29" s="4">
        <f t="shared" si="14"/>
        <v>-69.188469260401718</v>
      </c>
      <c r="S29" s="4">
        <f t="shared" si="15"/>
        <v>-64.188469260401718</v>
      </c>
      <c r="T29" s="4">
        <f t="shared" si="4"/>
        <v>-20.811530739598282</v>
      </c>
      <c r="U29" s="4">
        <f t="shared" si="5"/>
        <v>-0.81153073959828248</v>
      </c>
    </row>
    <row r="30" spans="2:21" x14ac:dyDescent="0.25">
      <c r="B30" s="1">
        <v>21</v>
      </c>
      <c r="C30" s="1">
        <f t="shared" si="6"/>
        <v>12.412349914236707</v>
      </c>
      <c r="D30" s="1">
        <f t="shared" si="0"/>
        <v>4.1680960548885079E-2</v>
      </c>
      <c r="E30" s="1">
        <f t="shared" si="7"/>
        <v>4.1680960548885079E-2</v>
      </c>
      <c r="F30" s="1">
        <f t="shared" si="8"/>
        <v>2.386761589652088</v>
      </c>
      <c r="G30" s="18">
        <f t="shared" si="9"/>
        <v>2.4</v>
      </c>
      <c r="H30" s="13">
        <f t="shared" si="10"/>
        <v>-1.2240000000000002</v>
      </c>
      <c r="I30" s="6">
        <f t="shared" si="11"/>
        <v>1.2</v>
      </c>
      <c r="J30" s="13">
        <f t="shared" si="12"/>
        <v>583.50620390875019</v>
      </c>
      <c r="K30" s="6">
        <f t="shared" si="1"/>
        <v>130.99826960225056</v>
      </c>
      <c r="L30" s="6">
        <v>8</v>
      </c>
      <c r="M30" s="6">
        <f t="shared" si="13"/>
        <v>138.99826960225056</v>
      </c>
      <c r="N30" s="6">
        <f>VLOOKUP(I30,'[1]FS antenna gain'!$A$2:$B$902,2)</f>
        <v>36.58799374999893</v>
      </c>
      <c r="O30" s="6">
        <f>VLOOKUP(G30,'vehicle radar antenna gain'!$A$3:$M$903,9)</f>
        <v>-1.7633333333333994</v>
      </c>
      <c r="P30" s="6">
        <f t="shared" si="2"/>
        <v>33.236666666666601</v>
      </c>
      <c r="Q30" s="6">
        <f t="shared" si="3"/>
        <v>38.236666666666601</v>
      </c>
      <c r="R30" s="4">
        <f t="shared" si="14"/>
        <v>-69.173609185585036</v>
      </c>
      <c r="S30" s="4">
        <f t="shared" si="15"/>
        <v>-64.173609185585036</v>
      </c>
      <c r="T30" s="4">
        <f t="shared" si="4"/>
        <v>-20.826390814414964</v>
      </c>
      <c r="U30" s="4">
        <f t="shared" si="5"/>
        <v>-0.82639081441496387</v>
      </c>
    </row>
    <row r="31" spans="2:21" x14ac:dyDescent="0.25">
      <c r="B31" s="1">
        <v>22</v>
      </c>
      <c r="C31" s="1">
        <f t="shared" si="6"/>
        <v>12.390721649484535</v>
      </c>
      <c r="D31" s="1">
        <f t="shared" si="0"/>
        <v>4.1752577319587626E-2</v>
      </c>
      <c r="E31" s="1">
        <f t="shared" si="7"/>
        <v>4.1752577319587633E-2</v>
      </c>
      <c r="F31" s="1">
        <f t="shared" si="8"/>
        <v>2.3908577997653362</v>
      </c>
      <c r="G31" s="18">
        <f t="shared" si="9"/>
        <v>2.4</v>
      </c>
      <c r="H31" s="13">
        <f t="shared" si="10"/>
        <v>-1.2240000000000002</v>
      </c>
      <c r="I31" s="6">
        <f t="shared" si="11"/>
        <v>1.2</v>
      </c>
      <c r="J31" s="13">
        <f t="shared" si="12"/>
        <v>582.50707291843253</v>
      </c>
      <c r="K31" s="6">
        <f t="shared" si="1"/>
        <v>130.98338410512577</v>
      </c>
      <c r="L31" s="6">
        <v>8</v>
      </c>
      <c r="M31" s="6">
        <f t="shared" si="13"/>
        <v>138.98338410512577</v>
      </c>
      <c r="N31" s="6">
        <f>VLOOKUP(I31,'[1]FS antenna gain'!$A$2:$B$902,2)</f>
        <v>36.58799374999893</v>
      </c>
      <c r="O31" s="6">
        <f>VLOOKUP(G31,'vehicle radar antenna gain'!$A$3:$M$903,9)</f>
        <v>-1.7633333333333994</v>
      </c>
      <c r="P31" s="6">
        <f t="shared" si="2"/>
        <v>33.236666666666601</v>
      </c>
      <c r="Q31" s="6">
        <f t="shared" si="3"/>
        <v>38.236666666666601</v>
      </c>
      <c r="R31" s="4">
        <f t="shared" si="14"/>
        <v>-69.158723688460242</v>
      </c>
      <c r="S31" s="4">
        <f t="shared" si="15"/>
        <v>-64.158723688460242</v>
      </c>
      <c r="T31" s="4">
        <f t="shared" si="4"/>
        <v>-20.841276311539758</v>
      </c>
      <c r="U31" s="4">
        <f t="shared" si="5"/>
        <v>-0.84127631153975813</v>
      </c>
    </row>
    <row r="32" spans="2:21" x14ac:dyDescent="0.25">
      <c r="B32" s="1">
        <v>23</v>
      </c>
      <c r="C32" s="1">
        <f t="shared" si="6"/>
        <v>12.369018932874354</v>
      </c>
      <c r="D32" s="1">
        <f t="shared" si="0"/>
        <v>4.1824440619621345E-2</v>
      </c>
      <c r="E32" s="1">
        <f t="shared" si="7"/>
        <v>4.1824440619621345E-2</v>
      </c>
      <c r="F32" s="1">
        <f t="shared" si="8"/>
        <v>2.3949680858491411</v>
      </c>
      <c r="G32" s="18">
        <f t="shared" si="9"/>
        <v>2.4</v>
      </c>
      <c r="H32" s="13">
        <f t="shared" si="10"/>
        <v>-1.2240000000000002</v>
      </c>
      <c r="I32" s="6">
        <f t="shared" si="11"/>
        <v>1.2</v>
      </c>
      <c r="J32" s="13">
        <f t="shared" si="12"/>
        <v>581.50794491563056</v>
      </c>
      <c r="K32" s="6">
        <f t="shared" si="1"/>
        <v>130.96847309871271</v>
      </c>
      <c r="L32" s="6">
        <v>8</v>
      </c>
      <c r="M32" s="6">
        <f t="shared" si="13"/>
        <v>138.96847309871271</v>
      </c>
      <c r="N32" s="6">
        <f>VLOOKUP(I32,'[1]FS antenna gain'!$A$2:$B$902,2)</f>
        <v>36.58799374999893</v>
      </c>
      <c r="O32" s="6">
        <f>VLOOKUP(G32,'vehicle radar antenna gain'!$A$3:$M$903,9)</f>
        <v>-1.7633333333333994</v>
      </c>
      <c r="P32" s="6">
        <f t="shared" si="2"/>
        <v>33.236666666666601</v>
      </c>
      <c r="Q32" s="6">
        <f t="shared" si="3"/>
        <v>38.236666666666601</v>
      </c>
      <c r="R32" s="4">
        <f t="shared" si="14"/>
        <v>-69.143812682047184</v>
      </c>
      <c r="S32" s="4">
        <f t="shared" si="15"/>
        <v>-64.143812682047184</v>
      </c>
      <c r="T32" s="4">
        <f t="shared" si="4"/>
        <v>-20.856187317952816</v>
      </c>
      <c r="U32" s="4">
        <f t="shared" si="5"/>
        <v>-0.85618731795281633</v>
      </c>
    </row>
    <row r="33" spans="2:21" x14ac:dyDescent="0.25">
      <c r="B33" s="1">
        <v>24</v>
      </c>
      <c r="C33" s="1">
        <f t="shared" si="6"/>
        <v>12.347241379310343</v>
      </c>
      <c r="D33" s="1">
        <f t="shared" si="0"/>
        <v>4.1896551724137927E-2</v>
      </c>
      <c r="E33" s="1">
        <f t="shared" si="7"/>
        <v>4.1896551724137934E-2</v>
      </c>
      <c r="F33" s="1">
        <f t="shared" si="8"/>
        <v>2.3990925205405826</v>
      </c>
      <c r="G33" s="18">
        <f t="shared" si="9"/>
        <v>2.4</v>
      </c>
      <c r="H33" s="13">
        <f t="shared" si="10"/>
        <v>-1.2240000000000002</v>
      </c>
      <c r="I33" s="6">
        <f t="shared" si="11"/>
        <v>1.2</v>
      </c>
      <c r="J33" s="13">
        <f t="shared" si="12"/>
        <v>580.50881991577012</v>
      </c>
      <c r="K33" s="6">
        <f t="shared" si="1"/>
        <v>130.95353649558496</v>
      </c>
      <c r="L33" s="6">
        <v>8</v>
      </c>
      <c r="M33" s="6">
        <f t="shared" si="13"/>
        <v>138.95353649558496</v>
      </c>
      <c r="N33" s="6">
        <f>VLOOKUP(I33,'[1]FS antenna gain'!$A$2:$B$902,2)</f>
        <v>36.58799374999893</v>
      </c>
      <c r="O33" s="6">
        <f>VLOOKUP(G33,'vehicle radar antenna gain'!$A$3:$M$903,9)</f>
        <v>-1.7633333333333994</v>
      </c>
      <c r="P33" s="6">
        <f t="shared" si="2"/>
        <v>33.236666666666601</v>
      </c>
      <c r="Q33" s="6">
        <f t="shared" si="3"/>
        <v>38.236666666666601</v>
      </c>
      <c r="R33" s="4">
        <f t="shared" si="14"/>
        <v>-69.128876078919433</v>
      </c>
      <c r="S33" s="4">
        <f t="shared" si="15"/>
        <v>-64.128876078919433</v>
      </c>
      <c r="T33" s="4">
        <f t="shared" si="4"/>
        <v>-20.871123921080567</v>
      </c>
      <c r="U33" s="4">
        <f t="shared" si="5"/>
        <v>-0.87112392108056724</v>
      </c>
    </row>
    <row r="34" spans="2:21" x14ac:dyDescent="0.25">
      <c r="B34" s="1">
        <v>25</v>
      </c>
      <c r="C34" s="1">
        <f t="shared" si="6"/>
        <v>12.325388601036268</v>
      </c>
      <c r="D34" s="1">
        <f t="shared" si="0"/>
        <v>4.1968911917098443E-2</v>
      </c>
      <c r="E34" s="1">
        <f t="shared" si="7"/>
        <v>4.196891191709845E-2</v>
      </c>
      <c r="F34" s="1">
        <f t="shared" si="8"/>
        <v>2.4032311769770884</v>
      </c>
      <c r="G34" s="18">
        <f t="shared" si="9"/>
        <v>2.4</v>
      </c>
      <c r="H34" s="13">
        <f t="shared" si="10"/>
        <v>-1.2240000000000002</v>
      </c>
      <c r="I34" s="6">
        <f t="shared" si="11"/>
        <v>1.2</v>
      </c>
      <c r="J34" s="13">
        <f t="shared" si="12"/>
        <v>579.50969793438321</v>
      </c>
      <c r="K34" s="6">
        <f t="shared" si="1"/>
        <v>130.93857420786679</v>
      </c>
      <c r="L34" s="6">
        <v>8</v>
      </c>
      <c r="M34" s="6">
        <f t="shared" si="13"/>
        <v>138.93857420786679</v>
      </c>
      <c r="N34" s="6">
        <f>VLOOKUP(I34,'[1]FS antenna gain'!$A$2:$B$902,2)</f>
        <v>36.58799374999893</v>
      </c>
      <c r="O34" s="6">
        <f>VLOOKUP(G34,'vehicle radar antenna gain'!$A$3:$M$903,9)</f>
        <v>-1.7633333333333994</v>
      </c>
      <c r="P34" s="6">
        <f t="shared" si="2"/>
        <v>33.236666666666601</v>
      </c>
      <c r="Q34" s="6">
        <f t="shared" si="3"/>
        <v>38.236666666666601</v>
      </c>
      <c r="R34" s="4">
        <f t="shared" si="14"/>
        <v>-69.11391379120127</v>
      </c>
      <c r="S34" s="4">
        <f t="shared" si="15"/>
        <v>-64.11391379120127</v>
      </c>
      <c r="T34" s="4">
        <f t="shared" si="4"/>
        <v>-20.88608620879873</v>
      </c>
      <c r="U34" s="4">
        <f t="shared" si="5"/>
        <v>-0.88608620879873001</v>
      </c>
    </row>
    <row r="35" spans="2:21" x14ac:dyDescent="0.25">
      <c r="B35" s="1">
        <v>26</v>
      </c>
      <c r="C35" s="1">
        <f t="shared" si="6"/>
        <v>12.303460207612456</v>
      </c>
      <c r="D35" s="1">
        <f t="shared" si="0"/>
        <v>4.204152249134948E-2</v>
      </c>
      <c r="E35" s="1">
        <f t="shared" si="7"/>
        <v>4.204152249134948E-2</v>
      </c>
      <c r="F35" s="1">
        <f t="shared" si="8"/>
        <v>2.4073841288007412</v>
      </c>
      <c r="G35" s="18">
        <f t="shared" si="9"/>
        <v>2.4</v>
      </c>
      <c r="H35" s="13">
        <f t="shared" si="10"/>
        <v>-1.2240000000000002</v>
      </c>
      <c r="I35" s="6">
        <f t="shared" si="11"/>
        <v>1.2</v>
      </c>
      <c r="J35" s="13">
        <f t="shared" si="12"/>
        <v>578.51057898710894</v>
      </c>
      <c r="K35" s="6">
        <f t="shared" si="1"/>
        <v>130.92358614722986</v>
      </c>
      <c r="L35" s="6">
        <v>8</v>
      </c>
      <c r="M35" s="6">
        <f t="shared" si="13"/>
        <v>138.92358614722986</v>
      </c>
      <c r="N35" s="6">
        <f>VLOOKUP(I35,'[1]FS antenna gain'!$A$2:$B$902,2)</f>
        <v>36.58799374999893</v>
      </c>
      <c r="O35" s="6">
        <f>VLOOKUP(G35,'vehicle radar antenna gain'!$A$3:$M$903,9)</f>
        <v>-1.7633333333333994</v>
      </c>
      <c r="P35" s="6">
        <f t="shared" si="2"/>
        <v>33.236666666666601</v>
      </c>
      <c r="Q35" s="6">
        <f t="shared" si="3"/>
        <v>38.236666666666601</v>
      </c>
      <c r="R35" s="4">
        <f t="shared" si="14"/>
        <v>-69.098925730564332</v>
      </c>
      <c r="S35" s="4">
        <f t="shared" si="15"/>
        <v>-64.098925730564332</v>
      </c>
      <c r="T35" s="4">
        <f t="shared" si="4"/>
        <v>-20.901074269435668</v>
      </c>
      <c r="U35" s="4">
        <f t="shared" si="5"/>
        <v>-0.90107426943566793</v>
      </c>
    </row>
    <row r="36" spans="2:21" x14ac:dyDescent="0.25">
      <c r="B36" s="1">
        <v>27</v>
      </c>
      <c r="C36" s="1">
        <f t="shared" si="6"/>
        <v>12.281455805892547</v>
      </c>
      <c r="D36" s="1">
        <f t="shared" si="0"/>
        <v>4.2114384748700169E-2</v>
      </c>
      <c r="E36" s="1">
        <f t="shared" si="7"/>
        <v>4.2114384748700176E-2</v>
      </c>
      <c r="F36" s="1">
        <f t="shared" si="8"/>
        <v>2.4115514501626407</v>
      </c>
      <c r="G36" s="18">
        <f t="shared" si="9"/>
        <v>2.4</v>
      </c>
      <c r="H36" s="13">
        <f t="shared" si="10"/>
        <v>-1.2240000000000002</v>
      </c>
      <c r="I36" s="6">
        <f t="shared" si="11"/>
        <v>1.2</v>
      </c>
      <c r="J36" s="13">
        <f t="shared" si="12"/>
        <v>577.51146308969487</v>
      </c>
      <c r="K36" s="6">
        <f t="shared" si="1"/>
        <v>130.90857222489018</v>
      </c>
      <c r="L36" s="6">
        <v>8</v>
      </c>
      <c r="M36" s="6">
        <f t="shared" si="13"/>
        <v>138.90857222489018</v>
      </c>
      <c r="N36" s="6">
        <f>VLOOKUP(I36,'[1]FS antenna gain'!$A$2:$B$902,2)</f>
        <v>36.58799374999893</v>
      </c>
      <c r="O36" s="6">
        <f>VLOOKUP(G36,'vehicle radar antenna gain'!$A$3:$M$903,9)</f>
        <v>-1.7633333333333994</v>
      </c>
      <c r="P36" s="6">
        <f t="shared" si="2"/>
        <v>33.236666666666601</v>
      </c>
      <c r="Q36" s="6">
        <f t="shared" si="3"/>
        <v>38.236666666666601</v>
      </c>
      <c r="R36" s="4">
        <f t="shared" si="14"/>
        <v>-69.083911808224656</v>
      </c>
      <c r="S36" s="4">
        <f t="shared" si="15"/>
        <v>-64.083911808224656</v>
      </c>
      <c r="T36" s="4">
        <f t="shared" si="4"/>
        <v>-20.916088191775344</v>
      </c>
      <c r="U36" s="4">
        <f t="shared" si="5"/>
        <v>-0.91608819177534428</v>
      </c>
    </row>
    <row r="37" spans="2:21" x14ac:dyDescent="0.25">
      <c r="B37" s="1">
        <v>28</v>
      </c>
      <c r="C37" s="1">
        <f t="shared" si="6"/>
        <v>12.259374999999999</v>
      </c>
      <c r="D37" s="1">
        <f t="shared" si="0"/>
        <v>4.2187499999999996E-2</v>
      </c>
      <c r="E37" s="1">
        <f t="shared" si="7"/>
        <v>4.2187500000000003E-2</v>
      </c>
      <c r="F37" s="1">
        <f t="shared" si="8"/>
        <v>2.4157332157273057</v>
      </c>
      <c r="G37" s="18">
        <f t="shared" si="9"/>
        <v>2.4</v>
      </c>
      <c r="H37" s="13">
        <f t="shared" si="10"/>
        <v>-1.2240000000000002</v>
      </c>
      <c r="I37" s="6">
        <f t="shared" si="11"/>
        <v>1.2</v>
      </c>
      <c r="J37" s="13">
        <f t="shared" si="12"/>
        <v>576.51235025799758</v>
      </c>
      <c r="K37" s="6">
        <f t="shared" si="1"/>
        <v>130.89353235160513</v>
      </c>
      <c r="L37" s="6">
        <v>8</v>
      </c>
      <c r="M37" s="6">
        <f t="shared" si="13"/>
        <v>138.89353235160513</v>
      </c>
      <c r="N37" s="6">
        <f>VLOOKUP(I37,'[1]FS antenna gain'!$A$2:$B$902,2)</f>
        <v>36.58799374999893</v>
      </c>
      <c r="O37" s="6">
        <f>VLOOKUP(G37,'vehicle radar antenna gain'!$A$3:$M$903,9)</f>
        <v>-1.7633333333333994</v>
      </c>
      <c r="P37" s="6">
        <f t="shared" si="2"/>
        <v>33.236666666666601</v>
      </c>
      <c r="Q37" s="6">
        <f t="shared" si="3"/>
        <v>38.236666666666601</v>
      </c>
      <c r="R37" s="4">
        <f t="shared" si="14"/>
        <v>-69.068871934939608</v>
      </c>
      <c r="S37" s="4">
        <f t="shared" si="15"/>
        <v>-64.068871934939608</v>
      </c>
      <c r="T37" s="4">
        <f t="shared" si="4"/>
        <v>-20.931128065060392</v>
      </c>
      <c r="U37" s="4">
        <f t="shared" si="5"/>
        <v>-0.93112806506039192</v>
      </c>
    </row>
    <row r="38" spans="2:21" x14ac:dyDescent="0.25">
      <c r="B38" s="1">
        <v>29</v>
      </c>
      <c r="C38" s="1">
        <f t="shared" si="6"/>
        <v>12.237217391304346</v>
      </c>
      <c r="D38" s="1">
        <f t="shared" si="0"/>
        <v>4.2260869565217386E-2</v>
      </c>
      <c r="E38" s="1">
        <f t="shared" si="7"/>
        <v>4.2260869565217393E-2</v>
      </c>
      <c r="F38" s="1">
        <f t="shared" si="8"/>
        <v>2.41992950067712</v>
      </c>
      <c r="G38" s="18">
        <f t="shared" si="9"/>
        <v>2.4</v>
      </c>
      <c r="H38" s="13">
        <f t="shared" si="10"/>
        <v>-1.2240000000000002</v>
      </c>
      <c r="I38" s="6">
        <f t="shared" si="11"/>
        <v>1.2</v>
      </c>
      <c r="J38" s="13">
        <f t="shared" si="12"/>
        <v>575.51324050798348</v>
      </c>
      <c r="K38" s="6">
        <f t="shared" si="1"/>
        <v>130.87846643767017</v>
      </c>
      <c r="L38" s="6">
        <v>8</v>
      </c>
      <c r="M38" s="6">
        <f t="shared" si="13"/>
        <v>138.87846643767017</v>
      </c>
      <c r="N38" s="6">
        <f>VLOOKUP(I38,'[1]FS antenna gain'!$A$2:$B$902,2)</f>
        <v>36.58799374999893</v>
      </c>
      <c r="O38" s="6">
        <f>VLOOKUP(G38,'vehicle radar antenna gain'!$A$3:$M$903,9)</f>
        <v>-1.7633333333333994</v>
      </c>
      <c r="P38" s="6">
        <f t="shared" si="2"/>
        <v>33.236666666666601</v>
      </c>
      <c r="Q38" s="6">
        <f t="shared" si="3"/>
        <v>38.236666666666601</v>
      </c>
      <c r="R38" s="4">
        <f t="shared" si="14"/>
        <v>-69.053806021004647</v>
      </c>
      <c r="S38" s="4">
        <f t="shared" si="15"/>
        <v>-64.053806021004647</v>
      </c>
      <c r="T38" s="4">
        <f t="shared" si="4"/>
        <v>-20.946193978995353</v>
      </c>
      <c r="U38" s="4">
        <f t="shared" si="5"/>
        <v>-0.94619397899535329</v>
      </c>
    </row>
    <row r="39" spans="2:21" x14ac:dyDescent="0.25">
      <c r="B39" s="1">
        <v>30</v>
      </c>
      <c r="C39" s="1">
        <f t="shared" si="6"/>
        <v>12.214982578397212</v>
      </c>
      <c r="D39" s="1">
        <f t="shared" si="0"/>
        <v>4.2334494773519166E-2</v>
      </c>
      <c r="E39" s="1">
        <f t="shared" si="7"/>
        <v>4.2334494773519166E-2</v>
      </c>
      <c r="F39" s="1">
        <f t="shared" si="8"/>
        <v>2.4241403807168309</v>
      </c>
      <c r="G39" s="18">
        <f t="shared" si="9"/>
        <v>2.4</v>
      </c>
      <c r="H39" s="13">
        <f t="shared" si="10"/>
        <v>-1.2240000000000002</v>
      </c>
      <c r="I39" s="6">
        <f t="shared" si="11"/>
        <v>1.2</v>
      </c>
      <c r="J39" s="13">
        <f t="shared" si="12"/>
        <v>574.51413385573028</v>
      </c>
      <c r="K39" s="6">
        <f t="shared" si="1"/>
        <v>130.8633743929156</v>
      </c>
      <c r="L39" s="6">
        <v>8</v>
      </c>
      <c r="M39" s="6">
        <f t="shared" si="13"/>
        <v>138.8633743929156</v>
      </c>
      <c r="N39" s="6">
        <f>VLOOKUP(I39,'[1]FS antenna gain'!$A$2:$B$902,2)</f>
        <v>36.58799374999893</v>
      </c>
      <c r="O39" s="6">
        <f>VLOOKUP(G39,'vehicle radar antenna gain'!$A$3:$M$903,9)</f>
        <v>-1.7633333333333994</v>
      </c>
      <c r="P39" s="6">
        <f t="shared" si="2"/>
        <v>33.236666666666601</v>
      </c>
      <c r="Q39" s="6">
        <f t="shared" si="3"/>
        <v>38.236666666666601</v>
      </c>
      <c r="R39" s="4">
        <f t="shared" si="14"/>
        <v>-69.038713976250079</v>
      </c>
      <c r="S39" s="4">
        <f t="shared" si="15"/>
        <v>-64.038713976250079</v>
      </c>
      <c r="T39" s="4">
        <f t="shared" si="4"/>
        <v>-20.961286023749921</v>
      </c>
      <c r="U39" s="4">
        <f t="shared" si="5"/>
        <v>-0.96128602374992056</v>
      </c>
    </row>
    <row r="40" spans="2:21" x14ac:dyDescent="0.25">
      <c r="B40" s="1">
        <v>31</v>
      </c>
      <c r="C40" s="1">
        <f t="shared" si="6"/>
        <v>12.192670157068061</v>
      </c>
      <c r="D40" s="1">
        <f t="shared" si="0"/>
        <v>4.2408376963350786E-2</v>
      </c>
      <c r="E40" s="1">
        <f t="shared" si="7"/>
        <v>4.2408376963350793E-2</v>
      </c>
      <c r="F40" s="1">
        <f t="shared" si="8"/>
        <v>2.4283659320780888</v>
      </c>
      <c r="G40" s="18">
        <f t="shared" si="9"/>
        <v>2.4</v>
      </c>
      <c r="H40" s="13">
        <f t="shared" si="10"/>
        <v>-1.2240000000000002</v>
      </c>
      <c r="I40" s="6">
        <f t="shared" si="11"/>
        <v>1.2</v>
      </c>
      <c r="J40" s="13">
        <f t="shared" si="12"/>
        <v>573.51503031742777</v>
      </c>
      <c r="K40" s="6">
        <f t="shared" si="1"/>
        <v>130.84825612670357</v>
      </c>
      <c r="L40" s="6">
        <v>8</v>
      </c>
      <c r="M40" s="6">
        <f t="shared" si="13"/>
        <v>138.84825612670357</v>
      </c>
      <c r="N40" s="6">
        <f>VLOOKUP(I40,'[1]FS antenna gain'!$A$2:$B$902,2)</f>
        <v>36.58799374999893</v>
      </c>
      <c r="O40" s="6">
        <f>VLOOKUP(G40,'vehicle radar antenna gain'!$A$3:$M$903,9)</f>
        <v>-1.7633333333333994</v>
      </c>
      <c r="P40" s="6">
        <f t="shared" si="2"/>
        <v>33.236666666666601</v>
      </c>
      <c r="Q40" s="6">
        <f t="shared" si="3"/>
        <v>38.236666666666601</v>
      </c>
      <c r="R40" s="4">
        <f t="shared" si="14"/>
        <v>-69.023595710038052</v>
      </c>
      <c r="S40" s="4">
        <f t="shared" si="15"/>
        <v>-64.023595710038052</v>
      </c>
      <c r="T40" s="4">
        <f t="shared" si="4"/>
        <v>-20.976404289961948</v>
      </c>
      <c r="U40" s="4">
        <f t="shared" si="5"/>
        <v>-0.97640428996194828</v>
      </c>
    </row>
    <row r="41" spans="2:21" x14ac:dyDescent="0.25">
      <c r="B41" s="1">
        <v>32</v>
      </c>
      <c r="C41" s="1">
        <f t="shared" si="6"/>
        <v>12.170279720279719</v>
      </c>
      <c r="D41" s="1">
        <f t="shared" si="0"/>
        <v>4.2482517482517482E-2</v>
      </c>
      <c r="E41" s="1">
        <f t="shared" si="7"/>
        <v>4.2482517482517489E-2</v>
      </c>
      <c r="F41" s="1">
        <f t="shared" si="8"/>
        <v>2.4326062315240367</v>
      </c>
      <c r="G41" s="18">
        <f t="shared" si="9"/>
        <v>2.4</v>
      </c>
      <c r="H41" s="13">
        <f t="shared" si="10"/>
        <v>-1.2240000000000002</v>
      </c>
      <c r="I41" s="6">
        <f t="shared" si="11"/>
        <v>1.2</v>
      </c>
      <c r="J41" s="13">
        <f t="shared" si="12"/>
        <v>572.5159299093782</v>
      </c>
      <c r="K41" s="6">
        <f t="shared" si="1"/>
        <v>130.83311154792455</v>
      </c>
      <c r="L41" s="6">
        <v>8</v>
      </c>
      <c r="M41" s="6">
        <f t="shared" si="13"/>
        <v>138.83311154792455</v>
      </c>
      <c r="N41" s="6">
        <f>VLOOKUP(I41,'[1]FS antenna gain'!$A$2:$B$902,2)</f>
        <v>36.58799374999893</v>
      </c>
      <c r="O41" s="6">
        <f>VLOOKUP(G41,'vehicle radar antenna gain'!$A$3:$M$903,9)</f>
        <v>-1.7633333333333994</v>
      </c>
      <c r="P41" s="6">
        <f t="shared" si="2"/>
        <v>33.236666666666601</v>
      </c>
      <c r="Q41" s="6">
        <f t="shared" si="3"/>
        <v>38.236666666666601</v>
      </c>
      <c r="R41" s="4">
        <f t="shared" si="14"/>
        <v>-69.008451131259022</v>
      </c>
      <c r="S41" s="4">
        <f t="shared" si="15"/>
        <v>-64.008451131259022</v>
      </c>
      <c r="T41" s="4">
        <f t="shared" si="4"/>
        <v>-20.991548868740978</v>
      </c>
      <c r="U41" s="4">
        <f t="shared" si="5"/>
        <v>-0.9915488687409777</v>
      </c>
    </row>
    <row r="42" spans="2:21" x14ac:dyDescent="0.25">
      <c r="B42" s="1">
        <v>33</v>
      </c>
      <c r="C42" s="1">
        <f t="shared" si="6"/>
        <v>12.147810858143608</v>
      </c>
      <c r="D42" s="1">
        <f t="shared" si="0"/>
        <v>4.2556917688266201E-2</v>
      </c>
      <c r="E42" s="1">
        <f t="shared" si="7"/>
        <v>4.2556917688266201E-2</v>
      </c>
      <c r="F42" s="1">
        <f t="shared" si="8"/>
        <v>2.4368613563539494</v>
      </c>
      <c r="G42" s="18">
        <f t="shared" si="9"/>
        <v>2.4</v>
      </c>
      <c r="H42" s="13">
        <f t="shared" si="10"/>
        <v>-1.2240000000000002</v>
      </c>
      <c r="I42" s="6">
        <f t="shared" si="11"/>
        <v>1.2</v>
      </c>
      <c r="J42" s="13">
        <f t="shared" si="12"/>
        <v>571.51683264799817</v>
      </c>
      <c r="K42" s="6">
        <f t="shared" si="1"/>
        <v>130.81794056499427</v>
      </c>
      <c r="L42" s="6">
        <v>8</v>
      </c>
      <c r="M42" s="6">
        <f t="shared" si="13"/>
        <v>138.81794056499427</v>
      </c>
      <c r="N42" s="6">
        <f>VLOOKUP(I42,'[1]FS antenna gain'!$A$2:$B$902,2)</f>
        <v>36.58799374999893</v>
      </c>
      <c r="O42" s="6">
        <f>VLOOKUP(G42,'vehicle radar antenna gain'!$A$3:$M$903,9)</f>
        <v>-1.7633333333333994</v>
      </c>
      <c r="P42" s="6">
        <f t="shared" si="2"/>
        <v>33.236666666666601</v>
      </c>
      <c r="Q42" s="6">
        <f t="shared" si="3"/>
        <v>38.236666666666601</v>
      </c>
      <c r="R42" s="4">
        <f t="shared" si="14"/>
        <v>-68.993280148328751</v>
      </c>
      <c r="S42" s="4">
        <f t="shared" si="15"/>
        <v>-63.993280148328751</v>
      </c>
      <c r="T42" s="4">
        <f t="shared" si="4"/>
        <v>-21.006719851671249</v>
      </c>
      <c r="U42" s="4">
        <f t="shared" si="5"/>
        <v>-1.0067198516712494</v>
      </c>
    </row>
    <row r="43" spans="2:21" x14ac:dyDescent="0.25">
      <c r="B43" s="1">
        <v>34</v>
      </c>
      <c r="C43" s="1">
        <f t="shared" si="6"/>
        <v>12.125263157894736</v>
      </c>
      <c r="D43" s="1">
        <f t="shared" si="0"/>
        <v>4.2631578947368423E-2</v>
      </c>
      <c r="E43" s="1">
        <f t="shared" si="7"/>
        <v>4.2631578947368423E-2</v>
      </c>
      <c r="F43" s="1">
        <f t="shared" si="8"/>
        <v>2.4411313844079161</v>
      </c>
      <c r="G43" s="18">
        <f t="shared" si="9"/>
        <v>2.4</v>
      </c>
      <c r="H43" s="13">
        <f t="shared" si="10"/>
        <v>-1.2240000000000002</v>
      </c>
      <c r="I43" s="6">
        <f t="shared" si="11"/>
        <v>1.2</v>
      </c>
      <c r="J43" s="13">
        <f t="shared" si="12"/>
        <v>570.51773854981934</v>
      </c>
      <c r="K43" s="6">
        <f t="shared" si="1"/>
        <v>130.80274308585041</v>
      </c>
      <c r="L43" s="6">
        <v>8</v>
      </c>
      <c r="M43" s="6">
        <f t="shared" si="13"/>
        <v>138.80274308585041</v>
      </c>
      <c r="N43" s="6">
        <f>VLOOKUP(I43,'[1]FS antenna gain'!$A$2:$B$902,2)</f>
        <v>36.58799374999893</v>
      </c>
      <c r="O43" s="6">
        <f>VLOOKUP(G43,'vehicle radar antenna gain'!$A$3:$M$903,9)</f>
        <v>-1.7633333333333994</v>
      </c>
      <c r="P43" s="6">
        <f t="shared" si="2"/>
        <v>33.236666666666601</v>
      </c>
      <c r="Q43" s="6">
        <f t="shared" si="3"/>
        <v>38.236666666666601</v>
      </c>
      <c r="R43" s="4">
        <f t="shared" si="14"/>
        <v>-68.978082669184886</v>
      </c>
      <c r="S43" s="4">
        <f t="shared" si="15"/>
        <v>-63.978082669184886</v>
      </c>
      <c r="T43" s="4">
        <f t="shared" si="4"/>
        <v>-21.021917330815114</v>
      </c>
      <c r="U43" s="4">
        <f t="shared" si="5"/>
        <v>-1.0219173308151142</v>
      </c>
    </row>
    <row r="44" spans="2:21" x14ac:dyDescent="0.25">
      <c r="B44" s="1">
        <v>35</v>
      </c>
      <c r="C44" s="1">
        <f t="shared" si="6"/>
        <v>12.102636203866432</v>
      </c>
      <c r="D44" s="1">
        <f t="shared" si="0"/>
        <v>4.2706502636203868E-2</v>
      </c>
      <c r="E44" s="1">
        <f t="shared" si="7"/>
        <v>4.2706502636203868E-2</v>
      </c>
      <c r="F44" s="1">
        <f t="shared" si="8"/>
        <v>2.4454163940715792</v>
      </c>
      <c r="G44" s="18">
        <f t="shared" si="9"/>
        <v>2.4</v>
      </c>
      <c r="H44" s="13">
        <f t="shared" si="10"/>
        <v>-1.2240000000000002</v>
      </c>
      <c r="I44" s="6">
        <f t="shared" si="11"/>
        <v>1.2</v>
      </c>
      <c r="J44" s="13">
        <f t="shared" si="12"/>
        <v>569.51864763148888</v>
      </c>
      <c r="K44" s="6">
        <f t="shared" si="1"/>
        <v>130.78751901794902</v>
      </c>
      <c r="L44" s="6">
        <v>8</v>
      </c>
      <c r="M44" s="6">
        <f t="shared" si="13"/>
        <v>138.78751901794902</v>
      </c>
      <c r="N44" s="6">
        <f>VLOOKUP(I44,'[1]FS antenna gain'!$A$2:$B$902,2)</f>
        <v>36.58799374999893</v>
      </c>
      <c r="O44" s="6">
        <f>VLOOKUP(G44,'vehicle radar antenna gain'!$A$3:$M$903,9)</f>
        <v>-1.7633333333333994</v>
      </c>
      <c r="P44" s="6">
        <f t="shared" si="2"/>
        <v>33.236666666666601</v>
      </c>
      <c r="Q44" s="6">
        <f t="shared" si="3"/>
        <v>38.236666666666601</v>
      </c>
      <c r="R44" s="4">
        <f t="shared" si="14"/>
        <v>-68.9628586012835</v>
      </c>
      <c r="S44" s="4">
        <f t="shared" si="15"/>
        <v>-63.9628586012835</v>
      </c>
      <c r="T44" s="4">
        <f t="shared" si="4"/>
        <v>-21.0371413987165</v>
      </c>
      <c r="U44" s="4">
        <f t="shared" si="5"/>
        <v>-1.0371413987164999</v>
      </c>
    </row>
    <row r="45" spans="2:21" x14ac:dyDescent="0.25">
      <c r="B45" s="1">
        <v>36</v>
      </c>
      <c r="C45" s="1">
        <f t="shared" si="6"/>
        <v>12.079929577464789</v>
      </c>
      <c r="D45" s="1">
        <f t="shared" si="0"/>
        <v>4.2781690140845076E-2</v>
      </c>
      <c r="E45" s="1">
        <f t="shared" si="7"/>
        <v>4.2781690140845069E-2</v>
      </c>
      <c r="F45" s="1">
        <f t="shared" si="8"/>
        <v>2.4497164642809164</v>
      </c>
      <c r="G45" s="18">
        <f t="shared" si="9"/>
        <v>2.4</v>
      </c>
      <c r="H45" s="13">
        <f t="shared" si="10"/>
        <v>-1.2240000000000002</v>
      </c>
      <c r="I45" s="6">
        <f t="shared" si="11"/>
        <v>1.2</v>
      </c>
      <c r="J45" s="13">
        <f t="shared" si="12"/>
        <v>568.51955990977126</v>
      </c>
      <c r="K45" s="6">
        <f t="shared" si="1"/>
        <v>130.77226826826154</v>
      </c>
      <c r="L45" s="6">
        <v>8</v>
      </c>
      <c r="M45" s="6">
        <f t="shared" si="13"/>
        <v>138.77226826826154</v>
      </c>
      <c r="N45" s="6">
        <f>VLOOKUP(I45,'[1]FS antenna gain'!$A$2:$B$902,2)</f>
        <v>36.58799374999893</v>
      </c>
      <c r="O45" s="6">
        <f>VLOOKUP(G45,'vehicle radar antenna gain'!$A$3:$M$903,9)</f>
        <v>-1.7633333333333994</v>
      </c>
      <c r="P45" s="6">
        <f t="shared" si="2"/>
        <v>33.236666666666601</v>
      </c>
      <c r="Q45" s="6">
        <f t="shared" si="3"/>
        <v>38.236666666666601</v>
      </c>
      <c r="R45" s="4">
        <f t="shared" si="14"/>
        <v>-68.947607851596018</v>
      </c>
      <c r="S45" s="4">
        <f t="shared" si="15"/>
        <v>-63.947607851596018</v>
      </c>
      <c r="T45" s="4">
        <f t="shared" si="4"/>
        <v>-21.052392148403982</v>
      </c>
      <c r="U45" s="4">
        <f t="shared" si="5"/>
        <v>-1.0523921484039818</v>
      </c>
    </row>
    <row r="46" spans="2:21" x14ac:dyDescent="0.25">
      <c r="B46" s="1">
        <v>37</v>
      </c>
      <c r="C46" s="1">
        <f t="shared" si="6"/>
        <v>12.057142857142857</v>
      </c>
      <c r="D46" s="1">
        <f t="shared" si="0"/>
        <v>4.2857142857142858E-2</v>
      </c>
      <c r="E46" s="1">
        <f t="shared" si="7"/>
        <v>4.2857142857142858E-2</v>
      </c>
      <c r="F46" s="1">
        <f t="shared" si="8"/>
        <v>2.4540316745270756</v>
      </c>
      <c r="G46" s="18">
        <f t="shared" si="9"/>
        <v>2.5</v>
      </c>
      <c r="H46" s="13">
        <f t="shared" si="10"/>
        <v>-1.1240000000000001</v>
      </c>
      <c r="I46" s="6">
        <f t="shared" si="11"/>
        <v>1.1000000000000001</v>
      </c>
      <c r="J46" s="13">
        <f t="shared" si="12"/>
        <v>567.52047540154877</v>
      </c>
      <c r="K46" s="6">
        <f t="shared" si="1"/>
        <v>130.75699074327116</v>
      </c>
      <c r="L46" s="6">
        <v>8</v>
      </c>
      <c r="M46" s="6">
        <f t="shared" si="13"/>
        <v>138.75699074327116</v>
      </c>
      <c r="N46" s="6">
        <f>VLOOKUP(I46,'[1]FS antenna gain'!$A$2:$B$902,2)</f>
        <v>36.58799374999893</v>
      </c>
      <c r="O46" s="6">
        <f>VLOOKUP(G46,'vehicle radar antenna gain'!$A$3:$M$903,9)</f>
        <v>-2.0833333333333002</v>
      </c>
      <c r="P46" s="6">
        <f t="shared" si="2"/>
        <v>32.9166666666667</v>
      </c>
      <c r="Q46" s="6">
        <f t="shared" si="3"/>
        <v>37.9166666666667</v>
      </c>
      <c r="R46" s="4">
        <f t="shared" si="14"/>
        <v>-69.252330326605531</v>
      </c>
      <c r="S46" s="4">
        <f t="shared" si="15"/>
        <v>-64.252330326605531</v>
      </c>
      <c r="T46" s="4">
        <f t="shared" si="4"/>
        <v>-20.747669673394469</v>
      </c>
      <c r="U46" s="4">
        <f t="shared" si="5"/>
        <v>-0.74766967339446921</v>
      </c>
    </row>
    <row r="47" spans="2:21" x14ac:dyDescent="0.25">
      <c r="B47" s="1">
        <v>38</v>
      </c>
      <c r="C47" s="1">
        <f t="shared" si="6"/>
        <v>12.034275618374558</v>
      </c>
      <c r="D47" s="1">
        <f t="shared" si="0"/>
        <v>4.2932862190812722E-2</v>
      </c>
      <c r="E47" s="1">
        <f t="shared" si="7"/>
        <v>4.2932862190812722E-2</v>
      </c>
      <c r="F47" s="1">
        <f t="shared" si="8"/>
        <v>2.4583621048612652</v>
      </c>
      <c r="G47" s="18">
        <f t="shared" si="9"/>
        <v>2.5</v>
      </c>
      <c r="H47" s="13">
        <f t="shared" si="10"/>
        <v>-1.1240000000000001</v>
      </c>
      <c r="I47" s="6">
        <f t="shared" si="11"/>
        <v>1.1000000000000001</v>
      </c>
      <c r="J47" s="13">
        <f t="shared" si="12"/>
        <v>566.52139412382303</v>
      </c>
      <c r="K47" s="6">
        <f t="shared" si="1"/>
        <v>130.74168634896949</v>
      </c>
      <c r="L47" s="6">
        <v>8</v>
      </c>
      <c r="M47" s="6">
        <f t="shared" si="13"/>
        <v>138.74168634896949</v>
      </c>
      <c r="N47" s="6">
        <f>VLOOKUP(I47,'[1]FS antenna gain'!$A$2:$B$902,2)</f>
        <v>36.58799374999893</v>
      </c>
      <c r="O47" s="6">
        <f>VLOOKUP(G47,'vehicle radar antenna gain'!$A$3:$M$903,9)</f>
        <v>-2.0833333333333002</v>
      </c>
      <c r="P47" s="6">
        <f t="shared" si="2"/>
        <v>32.9166666666667</v>
      </c>
      <c r="Q47" s="6">
        <f t="shared" si="3"/>
        <v>37.9166666666667</v>
      </c>
      <c r="R47" s="4">
        <f t="shared" si="14"/>
        <v>-69.237025932303865</v>
      </c>
      <c r="S47" s="4">
        <f t="shared" si="15"/>
        <v>-64.237025932303865</v>
      </c>
      <c r="T47" s="4">
        <f t="shared" si="4"/>
        <v>-20.762974067696135</v>
      </c>
      <c r="U47" s="4">
        <f t="shared" si="5"/>
        <v>-0.76297406769613474</v>
      </c>
    </row>
    <row r="48" spans="2:21" x14ac:dyDescent="0.25">
      <c r="B48" s="1">
        <v>39</v>
      </c>
      <c r="C48" s="1">
        <f t="shared" si="6"/>
        <v>12.011327433628319</v>
      </c>
      <c r="D48" s="1">
        <f t="shared" si="0"/>
        <v>4.3008849557522127E-2</v>
      </c>
      <c r="E48" s="1">
        <f t="shared" si="7"/>
        <v>4.3008849557522121E-2</v>
      </c>
      <c r="F48" s="1">
        <f t="shared" si="8"/>
        <v>2.4627078358996877</v>
      </c>
      <c r="G48" s="18">
        <f t="shared" si="9"/>
        <v>2.5</v>
      </c>
      <c r="H48" s="13">
        <f t="shared" si="10"/>
        <v>-1.1240000000000001</v>
      </c>
      <c r="I48" s="6">
        <f t="shared" si="11"/>
        <v>1.1000000000000001</v>
      </c>
      <c r="J48" s="13">
        <f t="shared" si="12"/>
        <v>565.52231609371529</v>
      </c>
      <c r="K48" s="6">
        <f t="shared" si="1"/>
        <v>130.72635499085317</v>
      </c>
      <c r="L48" s="6">
        <v>8</v>
      </c>
      <c r="M48" s="6">
        <f t="shared" si="13"/>
        <v>138.72635499085317</v>
      </c>
      <c r="N48" s="6">
        <f>VLOOKUP(I48,'[1]FS antenna gain'!$A$2:$B$902,2)</f>
        <v>36.58799374999893</v>
      </c>
      <c r="O48" s="6">
        <f>VLOOKUP(G48,'vehicle radar antenna gain'!$A$3:$M$903,9)</f>
        <v>-2.0833333333333002</v>
      </c>
      <c r="P48" s="6">
        <f t="shared" si="2"/>
        <v>32.9166666666667</v>
      </c>
      <c r="Q48" s="6">
        <f t="shared" si="3"/>
        <v>37.9166666666667</v>
      </c>
      <c r="R48" s="4">
        <f t="shared" si="14"/>
        <v>-69.221694574187538</v>
      </c>
      <c r="S48" s="4">
        <f t="shared" si="15"/>
        <v>-64.221694574187538</v>
      </c>
      <c r="T48" s="4">
        <f t="shared" si="4"/>
        <v>-20.778305425812462</v>
      </c>
      <c r="U48" s="4">
        <f t="shared" si="5"/>
        <v>-0.7783054258124622</v>
      </c>
    </row>
    <row r="49" spans="2:21" x14ac:dyDescent="0.25">
      <c r="B49" s="1">
        <v>40</v>
      </c>
      <c r="C49" s="1">
        <f t="shared" si="6"/>
        <v>11.988297872340425</v>
      </c>
      <c r="D49" s="1">
        <f t="shared" si="0"/>
        <v>4.3085106382978723E-2</v>
      </c>
      <c r="E49" s="1">
        <f t="shared" si="7"/>
        <v>4.3085106382978723E-2</v>
      </c>
      <c r="F49" s="1">
        <f t="shared" si="8"/>
        <v>2.4670689488285324</v>
      </c>
      <c r="G49" s="18">
        <f t="shared" si="9"/>
        <v>2.5</v>
      </c>
      <c r="H49" s="13">
        <f t="shared" si="10"/>
        <v>-1.1240000000000001</v>
      </c>
      <c r="I49" s="6">
        <f t="shared" si="11"/>
        <v>1.1000000000000001</v>
      </c>
      <c r="J49" s="13">
        <f t="shared" si="12"/>
        <v>564.5232413284682</v>
      </c>
      <c r="K49" s="6">
        <f t="shared" si="1"/>
        <v>130.71099657392017</v>
      </c>
      <c r="L49" s="6">
        <v>8</v>
      </c>
      <c r="M49" s="6">
        <f t="shared" si="13"/>
        <v>138.71099657392017</v>
      </c>
      <c r="N49" s="6">
        <f>VLOOKUP(I49,'[1]FS antenna gain'!$A$2:$B$902,2)</f>
        <v>36.58799374999893</v>
      </c>
      <c r="O49" s="6">
        <f>VLOOKUP(G49,'vehicle radar antenna gain'!$A$3:$M$903,9)</f>
        <v>-2.0833333333333002</v>
      </c>
      <c r="P49" s="6">
        <f t="shared" si="2"/>
        <v>32.9166666666667</v>
      </c>
      <c r="Q49" s="6">
        <f t="shared" si="3"/>
        <v>37.9166666666667</v>
      </c>
      <c r="R49" s="4">
        <f t="shared" si="14"/>
        <v>-69.20633615725454</v>
      </c>
      <c r="S49" s="4">
        <f t="shared" si="15"/>
        <v>-64.20633615725454</v>
      </c>
      <c r="T49" s="4">
        <f t="shared" si="4"/>
        <v>-20.79366384274546</v>
      </c>
      <c r="U49" s="4">
        <f t="shared" si="5"/>
        <v>-0.79366384274545965</v>
      </c>
    </row>
    <row r="50" spans="2:21" x14ac:dyDescent="0.25">
      <c r="B50" s="1">
        <v>41</v>
      </c>
      <c r="C50" s="1">
        <f t="shared" si="6"/>
        <v>11.965186500888098</v>
      </c>
      <c r="D50" s="1">
        <f t="shared" si="0"/>
        <v>4.3161634103019535E-2</v>
      </c>
      <c r="E50" s="1">
        <f t="shared" si="7"/>
        <v>4.3161634103019542E-2</v>
      </c>
      <c r="F50" s="1">
        <f t="shared" si="8"/>
        <v>2.4714455254090186</v>
      </c>
      <c r="G50" s="18">
        <f t="shared" si="9"/>
        <v>2.5</v>
      </c>
      <c r="H50" s="13">
        <f t="shared" si="10"/>
        <v>-1.1240000000000001</v>
      </c>
      <c r="I50" s="6">
        <f t="shared" si="11"/>
        <v>1.1000000000000001</v>
      </c>
      <c r="J50" s="13">
        <f t="shared" si="12"/>
        <v>563.52416984544675</v>
      </c>
      <c r="K50" s="6">
        <f t="shared" si="1"/>
        <v>130.69561100266657</v>
      </c>
      <c r="L50" s="6">
        <v>8</v>
      </c>
      <c r="M50" s="6">
        <f t="shared" si="13"/>
        <v>138.69561100266657</v>
      </c>
      <c r="N50" s="6">
        <f>VLOOKUP(I50,'[1]FS antenna gain'!$A$2:$B$902,2)</f>
        <v>36.58799374999893</v>
      </c>
      <c r="O50" s="6">
        <f>VLOOKUP(G50,'vehicle radar antenna gain'!$A$3:$M$903,9)</f>
        <v>-2.0833333333333002</v>
      </c>
      <c r="P50" s="6">
        <f t="shared" si="2"/>
        <v>32.9166666666667</v>
      </c>
      <c r="Q50" s="6">
        <f t="shared" si="3"/>
        <v>37.9166666666667</v>
      </c>
      <c r="R50" s="4">
        <f t="shared" si="14"/>
        <v>-69.190950586000938</v>
      </c>
      <c r="S50" s="4">
        <f t="shared" si="15"/>
        <v>-64.190950586000938</v>
      </c>
      <c r="T50" s="4">
        <f t="shared" si="4"/>
        <v>-20.809049413999062</v>
      </c>
      <c r="U50" s="4">
        <f t="shared" si="5"/>
        <v>-0.80904941399906249</v>
      </c>
    </row>
    <row r="51" spans="2:21" x14ac:dyDescent="0.25">
      <c r="B51" s="1">
        <v>42</v>
      </c>
      <c r="C51" s="1">
        <f t="shared" si="6"/>
        <v>11.941992882562277</v>
      </c>
      <c r="D51" s="1">
        <f t="shared" si="0"/>
        <v>4.3238434163701066E-2</v>
      </c>
      <c r="E51" s="1">
        <f t="shared" si="7"/>
        <v>4.3238434163701073E-2</v>
      </c>
      <c r="F51" s="1">
        <f t="shared" si="8"/>
        <v>2.475837647982492</v>
      </c>
      <c r="G51" s="18">
        <f t="shared" si="9"/>
        <v>2.5</v>
      </c>
      <c r="H51" s="13">
        <f t="shared" si="10"/>
        <v>-1.1240000000000001</v>
      </c>
      <c r="I51" s="6">
        <f t="shared" si="11"/>
        <v>1.1000000000000001</v>
      </c>
      <c r="J51" s="13">
        <f t="shared" si="12"/>
        <v>562.52510166213915</v>
      </c>
      <c r="K51" s="6">
        <f t="shared" si="1"/>
        <v>130.68019818108286</v>
      </c>
      <c r="L51" s="6">
        <v>8</v>
      </c>
      <c r="M51" s="6">
        <f t="shared" si="13"/>
        <v>138.68019818108286</v>
      </c>
      <c r="N51" s="6">
        <f>VLOOKUP(I51,'[1]FS antenna gain'!$A$2:$B$902,2)</f>
        <v>36.58799374999893</v>
      </c>
      <c r="O51" s="6">
        <f>VLOOKUP(G51,'vehicle radar antenna gain'!$A$3:$M$903,9)</f>
        <v>-2.0833333333333002</v>
      </c>
      <c r="P51" s="6">
        <f t="shared" si="2"/>
        <v>32.9166666666667</v>
      </c>
      <c r="Q51" s="6">
        <f t="shared" si="3"/>
        <v>37.9166666666667</v>
      </c>
      <c r="R51" s="4">
        <f t="shared" si="14"/>
        <v>-69.175537764417228</v>
      </c>
      <c r="S51" s="4">
        <f t="shared" si="15"/>
        <v>-64.175537764417228</v>
      </c>
      <c r="T51" s="4">
        <f t="shared" si="4"/>
        <v>-20.824462235582772</v>
      </c>
      <c r="U51" s="4">
        <f t="shared" si="5"/>
        <v>-0.82446223558277154</v>
      </c>
    </row>
    <row r="52" spans="2:21" x14ac:dyDescent="0.25">
      <c r="B52" s="1">
        <v>43</v>
      </c>
      <c r="C52" s="1">
        <f t="shared" si="6"/>
        <v>11.918716577540106</v>
      </c>
      <c r="D52" s="1">
        <f t="shared" si="0"/>
        <v>4.3315508021390371E-2</v>
      </c>
      <c r="E52" s="1">
        <f t="shared" si="7"/>
        <v>4.3315508021390378E-2</v>
      </c>
      <c r="F52" s="1">
        <f t="shared" si="8"/>
        <v>2.4802453994755744</v>
      </c>
      <c r="G52" s="18">
        <f t="shared" si="9"/>
        <v>2.5</v>
      </c>
      <c r="H52" s="13">
        <f t="shared" si="10"/>
        <v>-1.1240000000000001</v>
      </c>
      <c r="I52" s="6">
        <f t="shared" si="11"/>
        <v>1.1000000000000001</v>
      </c>
      <c r="J52" s="13">
        <f t="shared" si="12"/>
        <v>561.52603679615788</v>
      </c>
      <c r="K52" s="6">
        <f t="shared" si="1"/>
        <v>130.66475801265034</v>
      </c>
      <c r="L52" s="6">
        <v>8</v>
      </c>
      <c r="M52" s="6">
        <f t="shared" si="13"/>
        <v>138.66475801265034</v>
      </c>
      <c r="N52" s="6">
        <f>VLOOKUP(I52,'[1]FS antenna gain'!$A$2:$B$902,2)</f>
        <v>36.58799374999893</v>
      </c>
      <c r="O52" s="6">
        <f>VLOOKUP(G52,'vehicle radar antenna gain'!$A$3:$M$903,9)</f>
        <v>-2.0833333333333002</v>
      </c>
      <c r="P52" s="6">
        <f t="shared" si="2"/>
        <v>32.9166666666667</v>
      </c>
      <c r="Q52" s="6">
        <f t="shared" si="3"/>
        <v>37.9166666666667</v>
      </c>
      <c r="R52" s="4">
        <f t="shared" si="14"/>
        <v>-69.160097595984709</v>
      </c>
      <c r="S52" s="4">
        <f t="shared" si="15"/>
        <v>-64.160097595984709</v>
      </c>
      <c r="T52" s="4">
        <f t="shared" si="4"/>
        <v>-20.839902404015291</v>
      </c>
      <c r="U52" s="4">
        <f t="shared" si="5"/>
        <v>-0.83990240401529093</v>
      </c>
    </row>
    <row r="53" spans="2:21" x14ac:dyDescent="0.25">
      <c r="B53" s="1">
        <v>44</v>
      </c>
      <c r="C53" s="1">
        <f t="shared" si="6"/>
        <v>11.895357142857142</v>
      </c>
      <c r="D53" s="1">
        <f t="shared" si="0"/>
        <v>4.3392857142857143E-2</v>
      </c>
      <c r="E53" s="1">
        <f t="shared" si="7"/>
        <v>4.3392857142857143E-2</v>
      </c>
      <c r="F53" s="1">
        <f t="shared" si="8"/>
        <v>2.4846688634053744</v>
      </c>
      <c r="G53" s="18">
        <f t="shared" si="9"/>
        <v>2.5</v>
      </c>
      <c r="H53" s="13">
        <f t="shared" si="10"/>
        <v>-1.1240000000000001</v>
      </c>
      <c r="I53" s="6">
        <f t="shared" si="11"/>
        <v>1.1000000000000001</v>
      </c>
      <c r="J53" s="13">
        <f t="shared" si="12"/>
        <v>560.52697526524094</v>
      </c>
      <c r="K53" s="6">
        <f t="shared" si="1"/>
        <v>130.64929040033775</v>
      </c>
      <c r="L53" s="6">
        <v>8</v>
      </c>
      <c r="M53" s="6">
        <f t="shared" si="13"/>
        <v>138.64929040033775</v>
      </c>
      <c r="N53" s="6">
        <f>VLOOKUP(I53,'[1]FS antenna gain'!$A$2:$B$902,2)</f>
        <v>36.58799374999893</v>
      </c>
      <c r="O53" s="6">
        <f>VLOOKUP(G53,'vehicle radar antenna gain'!$A$3:$M$903,9)</f>
        <v>-2.0833333333333002</v>
      </c>
      <c r="P53" s="6">
        <f t="shared" si="2"/>
        <v>32.9166666666667</v>
      </c>
      <c r="Q53" s="6">
        <f t="shared" si="3"/>
        <v>37.9166666666667</v>
      </c>
      <c r="R53" s="4">
        <f t="shared" si="14"/>
        <v>-69.144629983672118</v>
      </c>
      <c r="S53" s="4">
        <f t="shared" si="15"/>
        <v>-64.144629983672118</v>
      </c>
      <c r="T53" s="4">
        <f t="shared" si="4"/>
        <v>-20.855370016327882</v>
      </c>
      <c r="U53" s="4">
        <f t="shared" si="5"/>
        <v>-0.8553700163278819</v>
      </c>
    </row>
    <row r="54" spans="2:21" x14ac:dyDescent="0.25">
      <c r="B54" s="1">
        <v>45</v>
      </c>
      <c r="C54" s="1">
        <f t="shared" si="6"/>
        <v>11.871914132379247</v>
      </c>
      <c r="D54" s="1">
        <f t="shared" si="0"/>
        <v>4.3470483005366725E-2</v>
      </c>
      <c r="E54" s="1">
        <f t="shared" si="7"/>
        <v>4.3470483005366732E-2</v>
      </c>
      <c r="F54" s="1">
        <f t="shared" si="8"/>
        <v>2.4891081238847428</v>
      </c>
      <c r="G54" s="18">
        <f t="shared" si="9"/>
        <v>2.5</v>
      </c>
      <c r="H54" s="13">
        <f t="shared" si="10"/>
        <v>-1.1240000000000001</v>
      </c>
      <c r="I54" s="6">
        <f t="shared" si="11"/>
        <v>1.1000000000000001</v>
      </c>
      <c r="J54" s="13">
        <f t="shared" si="12"/>
        <v>559.52791708725317</v>
      </c>
      <c r="K54" s="6">
        <f t="shared" si="1"/>
        <v>130.63379524659729</v>
      </c>
      <c r="L54" s="6">
        <v>8</v>
      </c>
      <c r="M54" s="6">
        <f t="shared" si="13"/>
        <v>138.63379524659729</v>
      </c>
      <c r="N54" s="6">
        <f>VLOOKUP(I54,'[1]FS antenna gain'!$A$2:$B$902,2)</f>
        <v>36.58799374999893</v>
      </c>
      <c r="O54" s="6">
        <f>VLOOKUP(G54,'vehicle radar antenna gain'!$A$3:$M$903,9)</f>
        <v>-2.0833333333333002</v>
      </c>
      <c r="P54" s="6">
        <f t="shared" si="2"/>
        <v>32.9166666666667</v>
      </c>
      <c r="Q54" s="6">
        <f t="shared" si="3"/>
        <v>37.9166666666667</v>
      </c>
      <c r="R54" s="4">
        <f t="shared" si="14"/>
        <v>-69.129134829931658</v>
      </c>
      <c r="S54" s="4">
        <f t="shared" si="15"/>
        <v>-64.129134829931658</v>
      </c>
      <c r="T54" s="4">
        <f t="shared" si="4"/>
        <v>-20.870865170068342</v>
      </c>
      <c r="U54" s="4">
        <f t="shared" si="5"/>
        <v>-0.87086517006834185</v>
      </c>
    </row>
    <row r="55" spans="2:21" ht="15.75" customHeight="1" x14ac:dyDescent="0.25">
      <c r="B55" s="1">
        <v>46</v>
      </c>
      <c r="C55" s="1">
        <f t="shared" si="6"/>
        <v>11.848387096774193</v>
      </c>
      <c r="D55" s="1">
        <f t="shared" si="0"/>
        <v>4.3548387096774194E-2</v>
      </c>
      <c r="E55" s="1">
        <f t="shared" si="7"/>
        <v>4.3548387096774194E-2</v>
      </c>
      <c r="F55" s="1">
        <f t="shared" si="8"/>
        <v>2.4935632656275954</v>
      </c>
      <c r="G55" s="18">
        <f t="shared" si="9"/>
        <v>2.5</v>
      </c>
      <c r="H55" s="13">
        <f t="shared" si="10"/>
        <v>-1.1240000000000001</v>
      </c>
      <c r="I55" s="6">
        <f t="shared" si="11"/>
        <v>1.1000000000000001</v>
      </c>
      <c r="J55" s="13">
        <f t="shared" si="12"/>
        <v>558.52886228018701</v>
      </c>
      <c r="K55" s="6">
        <f t="shared" si="1"/>
        <v>130.61827245336121</v>
      </c>
      <c r="L55" s="6">
        <v>8</v>
      </c>
      <c r="M55" s="6">
        <f t="shared" si="13"/>
        <v>138.61827245336121</v>
      </c>
      <c r="N55" s="6">
        <f>VLOOKUP(I55,'[1]FS antenna gain'!$A$2:$B$902,2)</f>
        <v>36.58799374999893</v>
      </c>
      <c r="O55" s="6">
        <f>VLOOKUP(G55,'vehicle radar antenna gain'!$A$3:$M$903,9)</f>
        <v>-2.0833333333333002</v>
      </c>
      <c r="P55" s="6">
        <f t="shared" si="2"/>
        <v>32.9166666666667</v>
      </c>
      <c r="Q55" s="6">
        <f t="shared" si="3"/>
        <v>37.9166666666667</v>
      </c>
      <c r="R55" s="4">
        <f t="shared" si="14"/>
        <v>-69.113612036695585</v>
      </c>
      <c r="S55" s="4">
        <f t="shared" si="15"/>
        <v>-64.113612036695585</v>
      </c>
      <c r="T55" s="4">
        <f t="shared" si="4"/>
        <v>-20.886387963304415</v>
      </c>
      <c r="U55" s="4">
        <f t="shared" si="5"/>
        <v>-0.88638796330441494</v>
      </c>
    </row>
    <row r="56" spans="2:21" ht="15.75" customHeight="1" x14ac:dyDescent="0.25">
      <c r="B56" s="1">
        <v>47</v>
      </c>
      <c r="C56" s="1">
        <f t="shared" si="6"/>
        <v>11.824775583482944</v>
      </c>
      <c r="D56" s="1">
        <f t="shared" si="0"/>
        <v>4.3626570915619396E-2</v>
      </c>
      <c r="E56" s="1">
        <f t="shared" si="7"/>
        <v>4.3626570915619389E-2</v>
      </c>
      <c r="F56" s="1">
        <f t="shared" si="8"/>
        <v>2.4980343739542881</v>
      </c>
      <c r="G56" s="18">
        <f t="shared" si="9"/>
        <v>2.5</v>
      </c>
      <c r="H56" s="13">
        <f t="shared" si="10"/>
        <v>-1.1240000000000001</v>
      </c>
      <c r="I56" s="6">
        <f t="shared" si="11"/>
        <v>1.1000000000000001</v>
      </c>
      <c r="J56" s="13">
        <f t="shared" si="12"/>
        <v>557.52981086216369</v>
      </c>
      <c r="K56" s="6">
        <f t="shared" si="1"/>
        <v>130.60272192203814</v>
      </c>
      <c r="L56" s="6">
        <v>8</v>
      </c>
      <c r="M56" s="6">
        <f t="shared" si="13"/>
        <v>138.60272192203814</v>
      </c>
      <c r="N56" s="6">
        <f>VLOOKUP(I56,'[1]FS antenna gain'!$A$2:$B$902,2)</f>
        <v>36.58799374999893</v>
      </c>
      <c r="O56" s="6">
        <f>VLOOKUP(G56,'vehicle radar antenna gain'!$A$3:$M$903,9)</f>
        <v>-2.0833333333333002</v>
      </c>
      <c r="P56" s="6">
        <f t="shared" si="2"/>
        <v>32.9166666666667</v>
      </c>
      <c r="Q56" s="6">
        <f t="shared" si="3"/>
        <v>37.9166666666667</v>
      </c>
      <c r="R56" s="4">
        <f t="shared" si="14"/>
        <v>-69.098061505372513</v>
      </c>
      <c r="S56" s="4">
        <f t="shared" si="15"/>
        <v>-64.098061505372513</v>
      </c>
      <c r="T56" s="4">
        <f t="shared" si="4"/>
        <v>-20.901938494627487</v>
      </c>
      <c r="U56" s="4">
        <f t="shared" si="5"/>
        <v>-0.90193849462748688</v>
      </c>
    </row>
    <row r="57" spans="2:21" ht="15.75" customHeight="1" x14ac:dyDescent="0.25">
      <c r="B57" s="1">
        <v>48</v>
      </c>
      <c r="C57" s="1">
        <f t="shared" si="6"/>
        <v>11.801079136690646</v>
      </c>
      <c r="D57" s="1">
        <f t="shared" si="0"/>
        <v>4.3705035971223022E-2</v>
      </c>
      <c r="E57" s="1">
        <f t="shared" si="7"/>
        <v>4.3705035971223029E-2</v>
      </c>
      <c r="F57" s="1">
        <f t="shared" si="8"/>
        <v>2.502521534797046</v>
      </c>
      <c r="G57" s="18">
        <f t="shared" si="9"/>
        <v>2.5</v>
      </c>
      <c r="H57" s="13">
        <f t="shared" si="10"/>
        <v>-1.1240000000000001</v>
      </c>
      <c r="I57" s="6">
        <f t="shared" si="11"/>
        <v>1.1000000000000001</v>
      </c>
      <c r="J57" s="13">
        <f t="shared" si="12"/>
        <v>556.53076285143482</v>
      </c>
      <c r="K57" s="6">
        <f t="shared" si="1"/>
        <v>130.58714355350918</v>
      </c>
      <c r="L57" s="6">
        <v>8</v>
      </c>
      <c r="M57" s="6">
        <f t="shared" si="13"/>
        <v>138.58714355350918</v>
      </c>
      <c r="N57" s="6">
        <f>VLOOKUP(I57,'[1]FS antenna gain'!$A$2:$B$902,2)</f>
        <v>36.58799374999893</v>
      </c>
      <c r="O57" s="6">
        <f>VLOOKUP(G57,'vehicle radar antenna gain'!$A$3:$M$903,9)</f>
        <v>-2.0833333333333002</v>
      </c>
      <c r="P57" s="6">
        <f t="shared" si="2"/>
        <v>32.9166666666667</v>
      </c>
      <c r="Q57" s="6">
        <f t="shared" si="3"/>
        <v>37.9166666666667</v>
      </c>
      <c r="R57" s="4">
        <f t="shared" si="14"/>
        <v>-69.08248313684355</v>
      </c>
      <c r="S57" s="4">
        <f t="shared" si="15"/>
        <v>-64.08248313684355</v>
      </c>
      <c r="T57" s="4">
        <f t="shared" si="4"/>
        <v>-20.91751686315645</v>
      </c>
      <c r="U57" s="4">
        <f t="shared" si="5"/>
        <v>-0.91751686315645031</v>
      </c>
    </row>
    <row r="58" spans="2:21" x14ac:dyDescent="0.25">
      <c r="B58" s="1">
        <v>49</v>
      </c>
      <c r="C58" s="1">
        <f t="shared" si="6"/>
        <v>11.777297297297297</v>
      </c>
      <c r="D58" s="1">
        <f t="shared" si="0"/>
        <v>4.3783783783783788E-2</v>
      </c>
      <c r="E58" s="1">
        <f t="shared" si="7"/>
        <v>4.3783783783783788E-2</v>
      </c>
      <c r="F58" s="1">
        <f t="shared" si="8"/>
        <v>2.5070248347054584</v>
      </c>
      <c r="G58" s="18">
        <f t="shared" si="9"/>
        <v>2.5</v>
      </c>
      <c r="H58" s="13">
        <f t="shared" si="10"/>
        <v>-1.1240000000000001</v>
      </c>
      <c r="I58" s="6">
        <f t="shared" si="11"/>
        <v>1.1000000000000001</v>
      </c>
      <c r="J58" s="13">
        <f t="shared" si="12"/>
        <v>555.53171826638311</v>
      </c>
      <c r="K58" s="6">
        <f t="shared" si="1"/>
        <v>130.57153724812423</v>
      </c>
      <c r="L58" s="6">
        <v>8</v>
      </c>
      <c r="M58" s="6">
        <f t="shared" si="13"/>
        <v>138.57153724812423</v>
      </c>
      <c r="N58" s="6">
        <f>VLOOKUP(I58,'[1]FS antenna gain'!$A$2:$B$902,2)</f>
        <v>36.58799374999893</v>
      </c>
      <c r="O58" s="6">
        <f>VLOOKUP(G58,'vehicle radar antenna gain'!$A$3:$M$903,9)</f>
        <v>-2.0833333333333002</v>
      </c>
      <c r="P58" s="6">
        <f t="shared" si="2"/>
        <v>32.9166666666667</v>
      </c>
      <c r="Q58" s="6">
        <f t="shared" si="3"/>
        <v>37.9166666666667</v>
      </c>
      <c r="R58" s="4">
        <f t="shared" si="14"/>
        <v>-69.0668768314586</v>
      </c>
      <c r="S58" s="4">
        <f t="shared" si="15"/>
        <v>-64.0668768314586</v>
      </c>
      <c r="T58" s="4">
        <f t="shared" si="4"/>
        <v>-20.9331231685414</v>
      </c>
      <c r="U58" s="4">
        <f t="shared" si="5"/>
        <v>-0.93312316854139965</v>
      </c>
    </row>
    <row r="59" spans="2:21" x14ac:dyDescent="0.25">
      <c r="B59" s="1">
        <v>50</v>
      </c>
      <c r="C59" s="1">
        <f t="shared" si="6"/>
        <v>11.753429602888087</v>
      </c>
      <c r="D59" s="1">
        <f t="shared" si="0"/>
        <v>4.386281588447654E-2</v>
      </c>
      <c r="E59" s="1">
        <f t="shared" si="7"/>
        <v>4.3862815884476533E-2</v>
      </c>
      <c r="F59" s="1">
        <f t="shared" si="8"/>
        <v>2.5115443608520294</v>
      </c>
      <c r="G59" s="18">
        <f t="shared" si="9"/>
        <v>2.5</v>
      </c>
      <c r="H59" s="13">
        <f t="shared" si="10"/>
        <v>-1.1240000000000001</v>
      </c>
      <c r="I59" s="6">
        <f t="shared" si="11"/>
        <v>1.1000000000000001</v>
      </c>
      <c r="J59" s="13">
        <f t="shared" si="12"/>
        <v>554.53267712552338</v>
      </c>
      <c r="K59" s="6">
        <f t="shared" si="1"/>
        <v>130.55590290569819</v>
      </c>
      <c r="L59" s="6">
        <v>8</v>
      </c>
      <c r="M59" s="6">
        <f t="shared" si="13"/>
        <v>138.55590290569819</v>
      </c>
      <c r="N59" s="6">
        <f>VLOOKUP(I59,'[1]FS antenna gain'!$A$2:$B$902,2)</f>
        <v>36.58799374999893</v>
      </c>
      <c r="O59" s="6">
        <f>VLOOKUP(G59,'vehicle radar antenna gain'!$A$3:$M$903,9)</f>
        <v>-2.0833333333333002</v>
      </c>
      <c r="P59" s="6">
        <f t="shared" si="2"/>
        <v>32.9166666666667</v>
      </c>
      <c r="Q59" s="6">
        <f t="shared" si="3"/>
        <v>37.9166666666667</v>
      </c>
      <c r="R59" s="4">
        <f t="shared" si="14"/>
        <v>-69.05124248903256</v>
      </c>
      <c r="S59" s="4">
        <f t="shared" si="15"/>
        <v>-64.05124248903256</v>
      </c>
      <c r="T59" s="4">
        <f t="shared" si="4"/>
        <v>-20.94875751096744</v>
      </c>
      <c r="U59" s="4">
        <f t="shared" si="5"/>
        <v>-0.94875751096743954</v>
      </c>
    </row>
    <row r="60" spans="2:21" x14ac:dyDescent="0.25">
      <c r="B60" s="1">
        <v>51</v>
      </c>
      <c r="C60" s="1">
        <f t="shared" si="6"/>
        <v>11.729475587703435</v>
      </c>
      <c r="D60" s="1">
        <f t="shared" si="0"/>
        <v>4.3942133815551537E-2</v>
      </c>
      <c r="E60" s="1">
        <f t="shared" si="7"/>
        <v>4.3942133815551537E-2</v>
      </c>
      <c r="F60" s="1">
        <f t="shared" si="8"/>
        <v>2.516080201037783</v>
      </c>
      <c r="G60" s="18">
        <f t="shared" si="9"/>
        <v>2.5</v>
      </c>
      <c r="H60" s="13">
        <f t="shared" si="10"/>
        <v>-1.1240000000000001</v>
      </c>
      <c r="I60" s="6">
        <f t="shared" si="11"/>
        <v>1.1000000000000001</v>
      </c>
      <c r="J60" s="13">
        <f t="shared" si="12"/>
        <v>553.53363944750458</v>
      </c>
      <c r="K60" s="6">
        <f t="shared" si="1"/>
        <v>130.54024042550714</v>
      </c>
      <c r="L60" s="6">
        <v>8</v>
      </c>
      <c r="M60" s="6">
        <f t="shared" si="13"/>
        <v>138.54024042550714</v>
      </c>
      <c r="N60" s="6">
        <f>VLOOKUP(I60,'[1]FS antenna gain'!$A$2:$B$902,2)</f>
        <v>36.58799374999893</v>
      </c>
      <c r="O60" s="6">
        <f>VLOOKUP(G60,'vehicle radar antenna gain'!$A$3:$M$903,9)</f>
        <v>-2.0833333333333002</v>
      </c>
      <c r="P60" s="6">
        <f t="shared" si="2"/>
        <v>32.9166666666667</v>
      </c>
      <c r="Q60" s="6">
        <f t="shared" si="3"/>
        <v>37.9166666666667</v>
      </c>
      <c r="R60" s="4">
        <f t="shared" si="14"/>
        <v>-69.035580008841507</v>
      </c>
      <c r="S60" s="4">
        <f t="shared" si="15"/>
        <v>-64.035580008841507</v>
      </c>
      <c r="T60" s="4">
        <f t="shared" si="4"/>
        <v>-20.964419991158493</v>
      </c>
      <c r="U60" s="4">
        <f t="shared" si="5"/>
        <v>-0.96441999115849342</v>
      </c>
    </row>
    <row r="61" spans="2:21" x14ac:dyDescent="0.25">
      <c r="B61" s="1">
        <v>52</v>
      </c>
      <c r="C61" s="1">
        <f t="shared" si="6"/>
        <v>11.705434782608695</v>
      </c>
      <c r="D61" s="1">
        <f t="shared" si="0"/>
        <v>4.4021739130434778E-2</v>
      </c>
      <c r="E61" s="1">
        <f t="shared" si="7"/>
        <v>4.4021739130434785E-2</v>
      </c>
      <c r="F61" s="1">
        <f t="shared" si="8"/>
        <v>2.5206324436979433</v>
      </c>
      <c r="G61" s="18">
        <f t="shared" si="9"/>
        <v>2.5</v>
      </c>
      <c r="H61" s="13">
        <f t="shared" si="10"/>
        <v>-1.1240000000000001</v>
      </c>
      <c r="I61" s="6">
        <f t="shared" si="11"/>
        <v>1.1000000000000001</v>
      </c>
      <c r="J61" s="13">
        <f t="shared" si="12"/>
        <v>552.53460525111007</v>
      </c>
      <c r="K61" s="6">
        <f t="shared" si="1"/>
        <v>130.52454970628452</v>
      </c>
      <c r="L61" s="6">
        <v>8</v>
      </c>
      <c r="M61" s="6">
        <f t="shared" si="13"/>
        <v>138.52454970628452</v>
      </c>
      <c r="N61" s="6">
        <f>VLOOKUP(I61,'[1]FS antenna gain'!$A$2:$B$902,2)</f>
        <v>36.58799374999893</v>
      </c>
      <c r="O61" s="6">
        <f>VLOOKUP(G61,'vehicle radar antenna gain'!$A$3:$M$903,9)</f>
        <v>-2.0833333333333002</v>
      </c>
      <c r="P61" s="6">
        <f t="shared" si="2"/>
        <v>32.9166666666667</v>
      </c>
      <c r="Q61" s="6">
        <f t="shared" si="3"/>
        <v>37.9166666666667</v>
      </c>
      <c r="R61" s="4">
        <f t="shared" si="14"/>
        <v>-69.019889289618888</v>
      </c>
      <c r="S61" s="4">
        <f t="shared" si="15"/>
        <v>-64.019889289618888</v>
      </c>
      <c r="T61" s="4">
        <f t="shared" si="4"/>
        <v>-20.980110710381112</v>
      </c>
      <c r="U61" s="4">
        <f t="shared" si="5"/>
        <v>-0.98011071038111197</v>
      </c>
    </row>
    <row r="62" spans="2:21" x14ac:dyDescent="0.25">
      <c r="B62" s="1">
        <v>53</v>
      </c>
      <c r="C62" s="1">
        <f t="shared" si="6"/>
        <v>11.681306715063521</v>
      </c>
      <c r="D62" s="1">
        <f t="shared" si="0"/>
        <v>4.4101633393829401E-2</v>
      </c>
      <c r="E62" s="1">
        <f t="shared" si="7"/>
        <v>4.4101633393829401E-2</v>
      </c>
      <c r="F62" s="1">
        <f t="shared" si="8"/>
        <v>2.5252011779076589</v>
      </c>
      <c r="G62" s="18">
        <f t="shared" si="9"/>
        <v>2.5</v>
      </c>
      <c r="H62" s="13">
        <f t="shared" si="10"/>
        <v>-1.1240000000000001</v>
      </c>
      <c r="I62" s="6">
        <f t="shared" si="11"/>
        <v>1.1000000000000001</v>
      </c>
      <c r="J62" s="13">
        <f t="shared" si="12"/>
        <v>551.53557455525936</v>
      </c>
      <c r="K62" s="6">
        <f t="shared" si="1"/>
        <v>130.50883064621712</v>
      </c>
      <c r="L62" s="6">
        <v>8</v>
      </c>
      <c r="M62" s="6">
        <f t="shared" si="13"/>
        <v>138.50883064621712</v>
      </c>
      <c r="N62" s="6">
        <f>VLOOKUP(I62,'[1]FS antenna gain'!$A$2:$B$902,2)</f>
        <v>36.58799374999893</v>
      </c>
      <c r="O62" s="6">
        <f>VLOOKUP(G62,'vehicle radar antenna gain'!$A$3:$M$903,9)</f>
        <v>-2.0833333333333002</v>
      </c>
      <c r="P62" s="6">
        <f t="shared" si="2"/>
        <v>32.9166666666667</v>
      </c>
      <c r="Q62" s="6">
        <f t="shared" si="3"/>
        <v>37.9166666666667</v>
      </c>
      <c r="R62" s="4">
        <f t="shared" si="14"/>
        <v>-69.004170229551491</v>
      </c>
      <c r="S62" s="4">
        <f t="shared" si="15"/>
        <v>-64.004170229551491</v>
      </c>
      <c r="T62" s="4">
        <f t="shared" si="4"/>
        <v>-20.995829770448509</v>
      </c>
      <c r="U62" s="4">
        <f t="shared" si="5"/>
        <v>-0.99582977044850907</v>
      </c>
    </row>
    <row r="63" spans="2:21" x14ac:dyDescent="0.25">
      <c r="B63" s="1">
        <v>54</v>
      </c>
      <c r="C63" s="1">
        <f t="shared" si="6"/>
        <v>11.657090909090908</v>
      </c>
      <c r="D63" s="1">
        <f t="shared" si="0"/>
        <v>4.4181818181818176E-2</v>
      </c>
      <c r="E63" s="1">
        <f t="shared" si="7"/>
        <v>4.418181818181819E-2</v>
      </c>
      <c r="F63" s="1">
        <f t="shared" si="8"/>
        <v>2.5297864933878027</v>
      </c>
      <c r="G63" s="18">
        <f t="shared" si="9"/>
        <v>2.5</v>
      </c>
      <c r="H63" s="13">
        <f t="shared" si="10"/>
        <v>-1.1240000000000001</v>
      </c>
      <c r="I63" s="6">
        <f t="shared" si="11"/>
        <v>1.1000000000000001</v>
      </c>
      <c r="J63" s="13">
        <f t="shared" si="12"/>
        <v>550.53654737900922</v>
      </c>
      <c r="K63" s="6">
        <f t="shared" si="1"/>
        <v>130.49308314294126</v>
      </c>
      <c r="L63" s="6">
        <v>8</v>
      </c>
      <c r="M63" s="6">
        <f t="shared" si="13"/>
        <v>138.49308314294126</v>
      </c>
      <c r="N63" s="6">
        <f>VLOOKUP(I63,'[1]FS antenna gain'!$A$2:$B$902,2)</f>
        <v>36.58799374999893</v>
      </c>
      <c r="O63" s="6">
        <f>VLOOKUP(G63,'vehicle radar antenna gain'!$A$3:$M$903,9)</f>
        <v>-2.0833333333333002</v>
      </c>
      <c r="P63" s="6">
        <f t="shared" si="2"/>
        <v>32.9166666666667</v>
      </c>
      <c r="Q63" s="6">
        <f t="shared" si="3"/>
        <v>37.9166666666667</v>
      </c>
      <c r="R63" s="4">
        <f t="shared" si="14"/>
        <v>-68.98842272627563</v>
      </c>
      <c r="S63" s="4">
        <f t="shared" si="15"/>
        <v>-63.98842272627563</v>
      </c>
      <c r="T63" s="4">
        <f t="shared" si="4"/>
        <v>-21.01157727372437</v>
      </c>
      <c r="U63" s="4">
        <f t="shared" si="5"/>
        <v>-1.0115772737243702</v>
      </c>
    </row>
    <row r="64" spans="2:21" x14ac:dyDescent="0.25">
      <c r="B64" s="1">
        <v>55</v>
      </c>
      <c r="C64" s="1">
        <f t="shared" si="6"/>
        <v>11.632786885245901</v>
      </c>
      <c r="D64" s="1">
        <f t="shared" si="0"/>
        <v>4.4262295081967211E-2</v>
      </c>
      <c r="E64" s="1">
        <f t="shared" si="7"/>
        <v>4.4262295081967218E-2</v>
      </c>
      <c r="F64" s="1">
        <f t="shared" si="8"/>
        <v>2.5343884805108288</v>
      </c>
      <c r="G64" s="18">
        <f t="shared" si="9"/>
        <v>2.5</v>
      </c>
      <c r="H64" s="13">
        <f t="shared" si="10"/>
        <v>-1.1240000000000001</v>
      </c>
      <c r="I64" s="6">
        <f t="shared" si="11"/>
        <v>1.1000000000000001</v>
      </c>
      <c r="J64" s="13">
        <f t="shared" si="12"/>
        <v>549.53752374155488</v>
      </c>
      <c r="K64" s="6">
        <f t="shared" si="1"/>
        <v>130.47730709353874</v>
      </c>
      <c r="L64" s="6">
        <v>8</v>
      </c>
      <c r="M64" s="6">
        <f t="shared" si="13"/>
        <v>138.47730709353874</v>
      </c>
      <c r="N64" s="6">
        <f>VLOOKUP(I64,'[1]FS antenna gain'!$A$2:$B$902,2)</f>
        <v>36.58799374999893</v>
      </c>
      <c r="O64" s="6">
        <f>VLOOKUP(G64,'vehicle radar antenna gain'!$A$3:$M$903,9)</f>
        <v>-2.0833333333333002</v>
      </c>
      <c r="P64" s="6">
        <f t="shared" si="2"/>
        <v>32.9166666666667</v>
      </c>
      <c r="Q64" s="6">
        <f t="shared" si="3"/>
        <v>37.9166666666667</v>
      </c>
      <c r="R64" s="4">
        <f t="shared" si="14"/>
        <v>-68.972646676873111</v>
      </c>
      <c r="S64" s="4">
        <f t="shared" si="15"/>
        <v>-63.972646676873111</v>
      </c>
      <c r="T64" s="4">
        <f t="shared" si="4"/>
        <v>-21.027353323126889</v>
      </c>
      <c r="U64" s="4">
        <f t="shared" si="5"/>
        <v>-1.0273533231268885</v>
      </c>
    </row>
    <row r="65" spans="2:21" x14ac:dyDescent="0.25">
      <c r="B65" s="1">
        <v>56</v>
      </c>
      <c r="C65" s="1">
        <f t="shared" si="6"/>
        <v>11.608394160583941</v>
      </c>
      <c r="D65" s="1">
        <f t="shared" si="0"/>
        <v>4.4343065693430661E-2</v>
      </c>
      <c r="E65" s="1">
        <f t="shared" si="7"/>
        <v>4.4343065693430661E-2</v>
      </c>
      <c r="F65" s="1">
        <f t="shared" si="8"/>
        <v>2.5390072303066926</v>
      </c>
      <c r="G65" s="18">
        <f t="shared" si="9"/>
        <v>2.5</v>
      </c>
      <c r="H65" s="13">
        <f t="shared" si="10"/>
        <v>-1.1240000000000001</v>
      </c>
      <c r="I65" s="6">
        <f t="shared" si="11"/>
        <v>1.1000000000000001</v>
      </c>
      <c r="J65" s="13">
        <f t="shared" si="12"/>
        <v>548.53850366223151</v>
      </c>
      <c r="K65" s="6">
        <f t="shared" si="1"/>
        <v>130.46150239453283</v>
      </c>
      <c r="L65" s="6">
        <v>8</v>
      </c>
      <c r="M65" s="6">
        <f t="shared" si="13"/>
        <v>138.46150239453283</v>
      </c>
      <c r="N65" s="6">
        <f>VLOOKUP(I65,'[1]FS antenna gain'!$A$2:$B$902,2)</f>
        <v>36.58799374999893</v>
      </c>
      <c r="O65" s="6">
        <f>VLOOKUP(G65,'vehicle radar antenna gain'!$A$3:$M$903,9)</f>
        <v>-2.0833333333333002</v>
      </c>
      <c r="P65" s="6">
        <f t="shared" si="2"/>
        <v>32.9166666666667</v>
      </c>
      <c r="Q65" s="6">
        <f t="shared" si="3"/>
        <v>37.9166666666667</v>
      </c>
      <c r="R65" s="4">
        <f t="shared" si="14"/>
        <v>-68.956841977867199</v>
      </c>
      <c r="S65" s="4">
        <f t="shared" si="15"/>
        <v>-63.956841977867199</v>
      </c>
      <c r="T65" s="4">
        <f t="shared" si="4"/>
        <v>-21.043158022132801</v>
      </c>
      <c r="U65" s="4">
        <f t="shared" si="5"/>
        <v>-1.0431580221328005</v>
      </c>
    </row>
    <row r="66" spans="2:21" x14ac:dyDescent="0.25">
      <c r="B66" s="1">
        <v>57</v>
      </c>
      <c r="C66" s="1">
        <f t="shared" si="6"/>
        <v>11.583912248628884</v>
      </c>
      <c r="D66" s="1">
        <f t="shared" si="0"/>
        <v>4.4424131627056676E-2</v>
      </c>
      <c r="E66" s="1">
        <f t="shared" si="7"/>
        <v>4.4424131627056676E-2</v>
      </c>
      <c r="F66" s="1">
        <f t="shared" si="8"/>
        <v>2.5436428344688387</v>
      </c>
      <c r="G66" s="18">
        <f t="shared" si="9"/>
        <v>2.5</v>
      </c>
      <c r="H66" s="13">
        <f t="shared" si="10"/>
        <v>-1.1240000000000001</v>
      </c>
      <c r="I66" s="6">
        <f t="shared" si="11"/>
        <v>1.1000000000000001</v>
      </c>
      <c r="J66" s="13">
        <f t="shared" si="12"/>
        <v>547.53948716051514</v>
      </c>
      <c r="K66" s="6">
        <f t="shared" si="1"/>
        <v>130.44566894188432</v>
      </c>
      <c r="L66" s="6">
        <v>8</v>
      </c>
      <c r="M66" s="6">
        <f t="shared" si="13"/>
        <v>138.44566894188432</v>
      </c>
      <c r="N66" s="6">
        <f>VLOOKUP(I66,'[1]FS antenna gain'!$A$2:$B$902,2)</f>
        <v>36.58799374999893</v>
      </c>
      <c r="O66" s="6">
        <f>VLOOKUP(G66,'vehicle radar antenna gain'!$A$3:$M$903,9)</f>
        <v>-2.0833333333333002</v>
      </c>
      <c r="P66" s="6">
        <f t="shared" si="2"/>
        <v>32.9166666666667</v>
      </c>
      <c r="Q66" s="6">
        <f t="shared" si="3"/>
        <v>37.9166666666667</v>
      </c>
      <c r="R66" s="4">
        <f t="shared" si="14"/>
        <v>-68.941008525218692</v>
      </c>
      <c r="S66" s="4">
        <f t="shared" si="15"/>
        <v>-63.941008525218692</v>
      </c>
      <c r="T66" s="4">
        <f t="shared" si="4"/>
        <v>-21.058991474781308</v>
      </c>
      <c r="U66" s="4">
        <f t="shared" si="5"/>
        <v>-1.0589914747813083</v>
      </c>
    </row>
    <row r="67" spans="2:21" x14ac:dyDescent="0.25">
      <c r="B67" s="1">
        <v>58</v>
      </c>
      <c r="C67" s="1">
        <f t="shared" si="6"/>
        <v>11.559340659340659</v>
      </c>
      <c r="D67" s="1">
        <f t="shared" si="0"/>
        <v>4.4505494505494507E-2</v>
      </c>
      <c r="E67" s="1">
        <f t="shared" si="7"/>
        <v>4.4505494505494507E-2</v>
      </c>
      <c r="F67" s="1">
        <f t="shared" si="8"/>
        <v>2.5482953853602535</v>
      </c>
      <c r="G67" s="18">
        <f t="shared" si="9"/>
        <v>2.5</v>
      </c>
      <c r="H67" s="13">
        <f t="shared" si="10"/>
        <v>-1.1240000000000001</v>
      </c>
      <c r="I67" s="6">
        <f t="shared" si="11"/>
        <v>1.1000000000000001</v>
      </c>
      <c r="J67" s="13">
        <f t="shared" si="12"/>
        <v>546.54047425602425</v>
      </c>
      <c r="K67" s="6">
        <f t="shared" si="1"/>
        <v>130.4298066309874</v>
      </c>
      <c r="L67" s="6">
        <v>8</v>
      </c>
      <c r="M67" s="6">
        <f t="shared" si="13"/>
        <v>138.4298066309874</v>
      </c>
      <c r="N67" s="6">
        <f>VLOOKUP(I67,'[1]FS antenna gain'!$A$2:$B$902,2)</f>
        <v>36.58799374999893</v>
      </c>
      <c r="O67" s="6">
        <f>VLOOKUP(G67,'vehicle radar antenna gain'!$A$3:$M$903,9)</f>
        <v>-2.0833333333333002</v>
      </c>
      <c r="P67" s="6">
        <f t="shared" si="2"/>
        <v>32.9166666666667</v>
      </c>
      <c r="Q67" s="6">
        <f t="shared" si="3"/>
        <v>37.9166666666667</v>
      </c>
      <c r="R67" s="4">
        <f t="shared" si="14"/>
        <v>-68.925146214321771</v>
      </c>
      <c r="S67" s="4">
        <f t="shared" si="15"/>
        <v>-63.925146214321771</v>
      </c>
      <c r="T67" s="4">
        <f t="shared" si="4"/>
        <v>-21.074853785678229</v>
      </c>
      <c r="U67" s="4">
        <f t="shared" si="5"/>
        <v>-1.0748537856782292</v>
      </c>
    </row>
    <row r="68" spans="2:21" x14ac:dyDescent="0.25">
      <c r="B68" s="1">
        <v>59</v>
      </c>
      <c r="C68" s="1">
        <f t="shared" si="6"/>
        <v>11.534678899082568</v>
      </c>
      <c r="D68" s="1">
        <f t="shared" si="0"/>
        <v>4.4587155963302753E-2</v>
      </c>
      <c r="E68" s="1">
        <f t="shared" si="7"/>
        <v>4.4587155963302753E-2</v>
      </c>
      <c r="F68" s="1">
        <f t="shared" si="8"/>
        <v>2.5529649760195841</v>
      </c>
      <c r="G68" s="18">
        <f t="shared" si="9"/>
        <v>2.6</v>
      </c>
      <c r="H68" s="13">
        <f t="shared" si="10"/>
        <v>-1.024</v>
      </c>
      <c r="I68" s="6">
        <f t="shared" si="11"/>
        <v>1</v>
      </c>
      <c r="J68" s="13">
        <f t="shared" si="12"/>
        <v>545.54146496852093</v>
      </c>
      <c r="K68" s="6">
        <f t="shared" si="1"/>
        <v>130.41391535666554</v>
      </c>
      <c r="L68" s="6">
        <v>8</v>
      </c>
      <c r="M68" s="6">
        <f t="shared" si="13"/>
        <v>138.41391535666554</v>
      </c>
      <c r="N68" s="6">
        <f>VLOOKUP(I68,'[1]FS antenna gain'!$A$2:$B$902,2)</f>
        <v>37.874375000001223</v>
      </c>
      <c r="O68" s="6">
        <f>VLOOKUP(G68,'vehicle radar antenna gain'!$A$3:$M$903,9)</f>
        <v>-2.2533333333331989</v>
      </c>
      <c r="P68" s="6">
        <f t="shared" si="2"/>
        <v>32.746666666666798</v>
      </c>
      <c r="Q68" s="6">
        <f t="shared" si="3"/>
        <v>37.746666666666798</v>
      </c>
      <c r="R68" s="4">
        <f t="shared" si="14"/>
        <v>-67.792873689997521</v>
      </c>
      <c r="S68" s="4">
        <f t="shared" si="15"/>
        <v>-62.792873689997521</v>
      </c>
      <c r="T68" s="4">
        <f t="shared" si="4"/>
        <v>-22.207126310002479</v>
      </c>
      <c r="U68" s="4">
        <f t="shared" si="5"/>
        <v>-2.2071263100024794</v>
      </c>
    </row>
    <row r="69" spans="2:21" x14ac:dyDescent="0.25">
      <c r="B69" s="1">
        <v>60</v>
      </c>
      <c r="C69" s="1">
        <f t="shared" si="6"/>
        <v>11.509926470588235</v>
      </c>
      <c r="D69" s="1">
        <f t="shared" si="0"/>
        <v>4.4669117647058824E-2</v>
      </c>
      <c r="E69" s="1">
        <f t="shared" si="7"/>
        <v>4.4669117647058824E-2</v>
      </c>
      <c r="F69" s="1">
        <f t="shared" si="8"/>
        <v>2.5576517001673196</v>
      </c>
      <c r="G69" s="18">
        <f t="shared" si="9"/>
        <v>2.6</v>
      </c>
      <c r="H69" s="13">
        <f t="shared" si="10"/>
        <v>-1.024</v>
      </c>
      <c r="I69" s="6">
        <f t="shared" si="11"/>
        <v>1</v>
      </c>
      <c r="J69" s="13">
        <f t="shared" si="12"/>
        <v>544.54245931791218</v>
      </c>
      <c r="K69" s="6">
        <f t="shared" si="1"/>
        <v>130.3979950131673</v>
      </c>
      <c r="L69" s="6">
        <v>8</v>
      </c>
      <c r="M69" s="6">
        <f t="shared" si="13"/>
        <v>138.3979950131673</v>
      </c>
      <c r="N69" s="6">
        <f>VLOOKUP(I69,'[1]FS antenna gain'!$A$2:$B$902,2)</f>
        <v>37.874375000001223</v>
      </c>
      <c r="O69" s="6">
        <f>VLOOKUP(G69,'vehicle radar antenna gain'!$A$3:$M$903,9)</f>
        <v>-2.2533333333331989</v>
      </c>
      <c r="P69" s="6">
        <f t="shared" si="2"/>
        <v>32.746666666666798</v>
      </c>
      <c r="Q69" s="6">
        <f t="shared" si="3"/>
        <v>37.746666666666798</v>
      </c>
      <c r="R69" s="4">
        <f t="shared" si="14"/>
        <v>-67.776953346499283</v>
      </c>
      <c r="S69" s="4">
        <f t="shared" si="15"/>
        <v>-62.776953346499283</v>
      </c>
      <c r="T69" s="4">
        <f t="shared" si="4"/>
        <v>-22.223046653500717</v>
      </c>
      <c r="U69" s="4">
        <f t="shared" si="5"/>
        <v>-2.2230466535007167</v>
      </c>
    </row>
    <row r="70" spans="2:21" x14ac:dyDescent="0.25">
      <c r="B70" s="1">
        <v>61</v>
      </c>
      <c r="C70" s="1">
        <f t="shared" si="6"/>
        <v>11.485082872928176</v>
      </c>
      <c r="D70" s="1">
        <f t="shared" si="0"/>
        <v>4.4751381215469614E-2</v>
      </c>
      <c r="E70" s="1">
        <f t="shared" si="7"/>
        <v>4.4751381215469614E-2</v>
      </c>
      <c r="F70" s="1">
        <f t="shared" si="8"/>
        <v>2.562355652212049</v>
      </c>
      <c r="G70" s="18">
        <f t="shared" si="9"/>
        <v>2.6</v>
      </c>
      <c r="H70" s="13">
        <f t="shared" si="10"/>
        <v>-1.024</v>
      </c>
      <c r="I70" s="6">
        <f t="shared" si="11"/>
        <v>1</v>
      </c>
      <c r="J70" s="13">
        <f t="shared" si="12"/>
        <v>543.54345732425111</v>
      </c>
      <c r="K70" s="6">
        <f t="shared" si="1"/>
        <v>130.38204549416224</v>
      </c>
      <c r="L70" s="6">
        <v>8</v>
      </c>
      <c r="M70" s="6">
        <f t="shared" si="13"/>
        <v>138.38204549416224</v>
      </c>
      <c r="N70" s="6">
        <f>VLOOKUP(I70,'[1]FS antenna gain'!$A$2:$B$902,2)</f>
        <v>37.874375000001223</v>
      </c>
      <c r="O70" s="6">
        <f>VLOOKUP(G70,'vehicle radar antenna gain'!$A$3:$M$903,9)</f>
        <v>-2.2533333333331989</v>
      </c>
      <c r="P70" s="6">
        <f t="shared" si="2"/>
        <v>32.746666666666798</v>
      </c>
      <c r="Q70" s="6">
        <f t="shared" si="3"/>
        <v>37.746666666666798</v>
      </c>
      <c r="R70" s="4">
        <f t="shared" si="14"/>
        <v>-67.761003827494221</v>
      </c>
      <c r="S70" s="4">
        <f t="shared" si="15"/>
        <v>-62.761003827494221</v>
      </c>
      <c r="T70" s="4">
        <f t="shared" si="4"/>
        <v>-22.238996172505779</v>
      </c>
      <c r="U70" s="4">
        <f t="shared" si="5"/>
        <v>-2.2389961725057788</v>
      </c>
    </row>
    <row r="71" spans="2:21" x14ac:dyDescent="0.25">
      <c r="B71" s="1">
        <v>62</v>
      </c>
      <c r="C71" s="1">
        <f t="shared" si="6"/>
        <v>11.460147601476015</v>
      </c>
      <c r="D71" s="1">
        <f t="shared" si="0"/>
        <v>4.4833948339483398E-2</v>
      </c>
      <c r="E71" s="1">
        <f t="shared" si="7"/>
        <v>4.4833948339483391E-2</v>
      </c>
      <c r="F71" s="1">
        <f t="shared" si="8"/>
        <v>2.5670769272567835</v>
      </c>
      <c r="G71" s="18">
        <f t="shared" si="9"/>
        <v>2.6</v>
      </c>
      <c r="H71" s="13">
        <f t="shared" si="10"/>
        <v>-1.024</v>
      </c>
      <c r="I71" s="6">
        <f t="shared" si="11"/>
        <v>1</v>
      </c>
      <c r="J71" s="13">
        <f t="shared" si="12"/>
        <v>542.54445900773885</v>
      </c>
      <c r="K71" s="6">
        <f t="shared" si="1"/>
        <v>130.36606669273652</v>
      </c>
      <c r="L71" s="6">
        <v>8</v>
      </c>
      <c r="M71" s="6">
        <f t="shared" si="13"/>
        <v>138.36606669273652</v>
      </c>
      <c r="N71" s="6">
        <f>VLOOKUP(I71,'[1]FS antenna gain'!$A$2:$B$902,2)</f>
        <v>37.874375000001223</v>
      </c>
      <c r="O71" s="6">
        <f>VLOOKUP(G71,'vehicle radar antenna gain'!$A$3:$M$903,9)</f>
        <v>-2.2533333333331989</v>
      </c>
      <c r="P71" s="6">
        <f t="shared" si="2"/>
        <v>32.746666666666798</v>
      </c>
      <c r="Q71" s="6">
        <f t="shared" si="3"/>
        <v>37.746666666666798</v>
      </c>
      <c r="R71" s="4">
        <f t="shared" si="14"/>
        <v>-67.745025026068504</v>
      </c>
      <c r="S71" s="4">
        <f t="shared" si="15"/>
        <v>-62.745025026068504</v>
      </c>
      <c r="T71" s="4">
        <f t="shared" si="4"/>
        <v>-22.254974973931496</v>
      </c>
      <c r="U71" s="4">
        <f t="shared" si="5"/>
        <v>-2.2549749739314962</v>
      </c>
    </row>
    <row r="72" spans="2:21" x14ac:dyDescent="0.25">
      <c r="B72" s="1">
        <v>63</v>
      </c>
      <c r="C72" s="1">
        <f t="shared" si="6"/>
        <v>11.435120147874306</v>
      </c>
      <c r="D72" s="1">
        <f t="shared" si="0"/>
        <v>4.4916820702402958E-2</v>
      </c>
      <c r="E72" s="1">
        <f t="shared" si="7"/>
        <v>4.4916820702402958E-2</v>
      </c>
      <c r="F72" s="1">
        <f t="shared" si="8"/>
        <v>2.5718156211053445</v>
      </c>
      <c r="G72" s="18">
        <f t="shared" si="9"/>
        <v>2.6</v>
      </c>
      <c r="H72" s="13">
        <f t="shared" si="10"/>
        <v>-1.024</v>
      </c>
      <c r="I72" s="6">
        <f t="shared" si="11"/>
        <v>1</v>
      </c>
      <c r="J72" s="13">
        <f t="shared" si="12"/>
        <v>541.54546438872512</v>
      </c>
      <c r="K72" s="6">
        <f t="shared" si="1"/>
        <v>130.35005850138884</v>
      </c>
      <c r="L72" s="6">
        <v>8</v>
      </c>
      <c r="M72" s="6">
        <f t="shared" si="13"/>
        <v>138.35005850138884</v>
      </c>
      <c r="N72" s="6">
        <f>VLOOKUP(I72,'[1]FS antenna gain'!$A$2:$B$902,2)</f>
        <v>37.874375000001223</v>
      </c>
      <c r="O72" s="6">
        <f>VLOOKUP(G72,'vehicle radar antenna gain'!$A$3:$M$903,9)</f>
        <v>-2.2533333333331989</v>
      </c>
      <c r="P72" s="6">
        <f t="shared" si="2"/>
        <v>32.746666666666798</v>
      </c>
      <c r="Q72" s="6">
        <f t="shared" si="3"/>
        <v>37.746666666666798</v>
      </c>
      <c r="R72" s="4">
        <f t="shared" si="14"/>
        <v>-67.729016834720824</v>
      </c>
      <c r="S72" s="4">
        <f t="shared" si="15"/>
        <v>-62.729016834720824</v>
      </c>
      <c r="T72" s="4">
        <f t="shared" si="4"/>
        <v>-22.270983165279176</v>
      </c>
      <c r="U72" s="4">
        <f t="shared" si="5"/>
        <v>-2.2709831652791763</v>
      </c>
    </row>
    <row r="73" spans="2:21" x14ac:dyDescent="0.25">
      <c r="B73" s="1">
        <v>64</v>
      </c>
      <c r="C73" s="1">
        <f t="shared" si="6"/>
        <v>11.41</v>
      </c>
      <c r="D73" s="1">
        <f t="shared" si="0"/>
        <v>4.5000000000000005E-2</v>
      </c>
      <c r="E73" s="1">
        <f t="shared" si="7"/>
        <v>4.4999999999999998E-2</v>
      </c>
      <c r="F73" s="1">
        <f t="shared" si="8"/>
        <v>2.576571830268831</v>
      </c>
      <c r="G73" s="18">
        <f t="shared" si="9"/>
        <v>2.6</v>
      </c>
      <c r="H73" s="13">
        <f t="shared" si="10"/>
        <v>-1.024</v>
      </c>
      <c r="I73" s="6">
        <f t="shared" si="11"/>
        <v>1</v>
      </c>
      <c r="J73" s="13">
        <f t="shared" si="12"/>
        <v>540.54647348771039</v>
      </c>
      <c r="K73" s="6">
        <f t="shared" si="1"/>
        <v>130.33402081202604</v>
      </c>
      <c r="L73" s="6">
        <v>8</v>
      </c>
      <c r="M73" s="6">
        <f t="shared" si="13"/>
        <v>138.33402081202604</v>
      </c>
      <c r="N73" s="6">
        <f>VLOOKUP(I73,'[1]FS antenna gain'!$A$2:$B$902,2)</f>
        <v>37.874375000001223</v>
      </c>
      <c r="O73" s="6">
        <f>VLOOKUP(G73,'vehicle radar antenna gain'!$A$3:$M$903,9)</f>
        <v>-2.2533333333331989</v>
      </c>
      <c r="P73" s="6">
        <f t="shared" si="2"/>
        <v>32.746666666666798</v>
      </c>
      <c r="Q73" s="6">
        <f t="shared" si="3"/>
        <v>37.746666666666798</v>
      </c>
      <c r="R73" s="4">
        <f t="shared" si="14"/>
        <v>-67.71297914535802</v>
      </c>
      <c r="S73" s="4">
        <f t="shared" si="15"/>
        <v>-62.71297914535802</v>
      </c>
      <c r="T73" s="4">
        <f t="shared" si="4"/>
        <v>-22.28702085464198</v>
      </c>
      <c r="U73" s="4">
        <f t="shared" si="5"/>
        <v>-2.2870208546419803</v>
      </c>
    </row>
    <row r="74" spans="2:21" x14ac:dyDescent="0.25">
      <c r="B74" s="1">
        <v>65</v>
      </c>
      <c r="C74" s="1">
        <f t="shared" si="6"/>
        <v>11.384786641929498</v>
      </c>
      <c r="D74" s="1">
        <f t="shared" ref="D74:D137" si="16">(C74-0.7)/(302-B74)</f>
        <v>4.5083487940630794E-2</v>
      </c>
      <c r="E74" s="1">
        <f t="shared" si="7"/>
        <v>4.5083487940630801E-2</v>
      </c>
      <c r="F74" s="1">
        <f t="shared" si="8"/>
        <v>2.5813456519721512</v>
      </c>
      <c r="G74" s="18">
        <f t="shared" si="9"/>
        <v>2.6</v>
      </c>
      <c r="H74" s="13">
        <f t="shared" si="10"/>
        <v>-1.024</v>
      </c>
      <c r="I74" s="6">
        <f t="shared" si="11"/>
        <v>1</v>
      </c>
      <c r="J74" s="13">
        <f t="shared" si="12"/>
        <v>539.54748632534654</v>
      </c>
      <c r="K74" s="6">
        <f t="shared" ref="K74:K137" si="17">20*LOG10(J74)+20*LOG10($C$3*1000000000)-147.55</f>
        <v>130.31795351595872</v>
      </c>
      <c r="L74" s="6">
        <v>8</v>
      </c>
      <c r="M74" s="6">
        <f t="shared" si="13"/>
        <v>138.31795351595872</v>
      </c>
      <c r="N74" s="6">
        <f>VLOOKUP(I74,'[1]FS antenna gain'!$A$2:$B$902,2)</f>
        <v>37.874375000001223</v>
      </c>
      <c r="O74" s="6">
        <f>VLOOKUP(G74,'vehicle radar antenna gain'!$A$3:$M$903,9)</f>
        <v>-2.2533333333331989</v>
      </c>
      <c r="P74" s="6">
        <f t="shared" ref="P74:P137" si="18">$C$5+O74</f>
        <v>32.746666666666798</v>
      </c>
      <c r="Q74" s="6">
        <f t="shared" ref="Q74:Q137" si="19">$C$4+O74</f>
        <v>37.746666666666798</v>
      </c>
      <c r="R74" s="4">
        <f t="shared" si="14"/>
        <v>-67.6969118492907</v>
      </c>
      <c r="S74" s="4">
        <f t="shared" si="15"/>
        <v>-62.6969118492907</v>
      </c>
      <c r="T74" s="4">
        <f t="shared" ref="T74:T137" si="20">-(R74-$K$4)</f>
        <v>-22.3030881507093</v>
      </c>
      <c r="U74" s="4">
        <f t="shared" ref="U74:U137" si="21">-(S74-$K$5)</f>
        <v>-2.3030881507093</v>
      </c>
    </row>
    <row r="75" spans="2:21" x14ac:dyDescent="0.25">
      <c r="B75" s="1">
        <v>66</v>
      </c>
      <c r="C75" s="1">
        <f t="shared" ref="C75:C138" si="22">((-25*B75)+7761.4)/(604 -B75)</f>
        <v>11.359479553903345</v>
      </c>
      <c r="D75" s="1">
        <f t="shared" si="16"/>
        <v>4.5167286245353162E-2</v>
      </c>
      <c r="E75" s="1">
        <f t="shared" ref="E75:E138" si="23">(25-C75)/302</f>
        <v>4.5167286245353162E-2</v>
      </c>
      <c r="F75" s="1">
        <f t="shared" ref="F75:F138" si="24">DEGREES(ATAN(D75))</f>
        <v>2.5861371841606329</v>
      </c>
      <c r="G75" s="18">
        <f t="shared" ref="G75:G138" si="25">ROUND(F75,1)</f>
        <v>2.6</v>
      </c>
      <c r="H75" s="13">
        <f t="shared" ref="H75:H138" si="26">G75-3.624</f>
        <v>-1.024</v>
      </c>
      <c r="I75" s="6">
        <f t="shared" ref="I75:I138" si="27">ROUND(H75,1)*-1</f>
        <v>1</v>
      </c>
      <c r="J75" s="13">
        <f t="shared" ref="J75:J138" si="28">SQRT((C75-0.7)^2+(302-B75)^2)+SQRT((25-C75)^2+(302)^2)</f>
        <v>538.54850292243873</v>
      </c>
      <c r="K75" s="6">
        <f t="shared" si="17"/>
        <v>130.30185650389689</v>
      </c>
      <c r="L75" s="6">
        <v>8</v>
      </c>
      <c r="M75" s="6">
        <f t="shared" ref="M75:M138" si="29">K75+L75</f>
        <v>138.30185650389689</v>
      </c>
      <c r="N75" s="6">
        <f>VLOOKUP(I75,'[1]FS antenna gain'!$A$2:$B$902,2)</f>
        <v>37.874375000001223</v>
      </c>
      <c r="O75" s="6">
        <f>VLOOKUP(G75,'vehicle radar antenna gain'!$A$3:$M$903,9)</f>
        <v>-2.2533333333331989</v>
      </c>
      <c r="P75" s="6">
        <f t="shared" si="18"/>
        <v>32.746666666666798</v>
      </c>
      <c r="Q75" s="6">
        <f t="shared" si="19"/>
        <v>37.746666666666798</v>
      </c>
      <c r="R75" s="4">
        <f t="shared" ref="R75:R138" si="30">P75-M75+N75</f>
        <v>-67.680814837228866</v>
      </c>
      <c r="S75" s="4">
        <f t="shared" ref="S75:S138" si="31">Q75-M75+N75</f>
        <v>-62.680814837228866</v>
      </c>
      <c r="T75" s="4">
        <f t="shared" si="20"/>
        <v>-22.319185162771134</v>
      </c>
      <c r="U75" s="4">
        <f t="shared" si="21"/>
        <v>-2.3191851627711344</v>
      </c>
    </row>
    <row r="76" spans="2:21" x14ac:dyDescent="0.25">
      <c r="B76" s="1">
        <v>67</v>
      </c>
      <c r="C76" s="1">
        <f t="shared" si="22"/>
        <v>11.334078212290501</v>
      </c>
      <c r="D76" s="1">
        <f t="shared" si="16"/>
        <v>4.5251396648044694E-2</v>
      </c>
      <c r="E76" s="1">
        <f t="shared" si="23"/>
        <v>4.5251396648044694E-2</v>
      </c>
      <c r="F76" s="1">
        <f t="shared" si="24"/>
        <v>2.5909465255066988</v>
      </c>
      <c r="G76" s="18">
        <f t="shared" si="25"/>
        <v>2.6</v>
      </c>
      <c r="H76" s="13">
        <f t="shared" si="26"/>
        <v>-1.024</v>
      </c>
      <c r="I76" s="6">
        <f t="shared" si="27"/>
        <v>1</v>
      </c>
      <c r="J76" s="13">
        <f t="shared" si="28"/>
        <v>537.54952329994671</v>
      </c>
      <c r="K76" s="6">
        <f t="shared" si="17"/>
        <v>130.28572966594567</v>
      </c>
      <c r="L76" s="6">
        <v>8</v>
      </c>
      <c r="M76" s="6">
        <f t="shared" si="29"/>
        <v>138.28572966594567</v>
      </c>
      <c r="N76" s="6">
        <f>VLOOKUP(I76,'[1]FS antenna gain'!$A$2:$B$902,2)</f>
        <v>37.874375000001223</v>
      </c>
      <c r="O76" s="6">
        <f>VLOOKUP(G76,'vehicle radar antenna gain'!$A$3:$M$903,9)</f>
        <v>-2.2533333333331989</v>
      </c>
      <c r="P76" s="6">
        <f t="shared" si="18"/>
        <v>32.746666666666798</v>
      </c>
      <c r="Q76" s="6">
        <f t="shared" si="19"/>
        <v>37.746666666666798</v>
      </c>
      <c r="R76" s="4">
        <f t="shared" si="30"/>
        <v>-67.664687999277646</v>
      </c>
      <c r="S76" s="4">
        <f t="shared" si="31"/>
        <v>-62.664687999277646</v>
      </c>
      <c r="T76" s="4">
        <f t="shared" si="20"/>
        <v>-22.335312000722354</v>
      </c>
      <c r="U76" s="4">
        <f t="shared" si="21"/>
        <v>-2.3353120007223538</v>
      </c>
    </row>
    <row r="77" spans="2:21" x14ac:dyDescent="0.25">
      <c r="B77" s="1">
        <v>68</v>
      </c>
      <c r="C77" s="1">
        <f t="shared" si="22"/>
        <v>11.308582089552239</v>
      </c>
      <c r="D77" s="1">
        <f t="shared" si="16"/>
        <v>4.5335820895522391E-2</v>
      </c>
      <c r="E77" s="1">
        <f t="shared" si="23"/>
        <v>4.5335820895522391E-2</v>
      </c>
      <c r="F77" s="1">
        <f t="shared" si="24"/>
        <v>2.5957737754166268</v>
      </c>
      <c r="G77" s="18">
        <f t="shared" si="25"/>
        <v>2.6</v>
      </c>
      <c r="H77" s="13">
        <f t="shared" si="26"/>
        <v>-1.024</v>
      </c>
      <c r="I77" s="6">
        <f t="shared" si="27"/>
        <v>1</v>
      </c>
      <c r="J77" s="13">
        <f t="shared" si="28"/>
        <v>536.55054747898635</v>
      </c>
      <c r="K77" s="6">
        <f t="shared" si="17"/>
        <v>130.26957289160049</v>
      </c>
      <c r="L77" s="6">
        <v>8</v>
      </c>
      <c r="M77" s="6">
        <f t="shared" si="29"/>
        <v>138.26957289160049</v>
      </c>
      <c r="N77" s="6">
        <f>VLOOKUP(I77,'[1]FS antenna gain'!$A$2:$B$902,2)</f>
        <v>37.874375000001223</v>
      </c>
      <c r="O77" s="6">
        <f>VLOOKUP(G77,'vehicle radar antenna gain'!$A$3:$M$903,9)</f>
        <v>-2.2533333333331989</v>
      </c>
      <c r="P77" s="6">
        <f t="shared" si="18"/>
        <v>32.746666666666798</v>
      </c>
      <c r="Q77" s="6">
        <f t="shared" si="19"/>
        <v>37.746666666666798</v>
      </c>
      <c r="R77" s="4">
        <f t="shared" si="30"/>
        <v>-67.648531224932469</v>
      </c>
      <c r="S77" s="4">
        <f t="shared" si="31"/>
        <v>-62.648531224932469</v>
      </c>
      <c r="T77" s="4">
        <f t="shared" si="20"/>
        <v>-22.351468775067531</v>
      </c>
      <c r="U77" s="4">
        <f t="shared" si="21"/>
        <v>-2.3514687750675307</v>
      </c>
    </row>
    <row r="78" spans="2:21" x14ac:dyDescent="0.25">
      <c r="B78" s="1">
        <v>69</v>
      </c>
      <c r="C78" s="1">
        <f t="shared" si="22"/>
        <v>11.282990654205607</v>
      </c>
      <c r="D78" s="1">
        <f t="shared" si="16"/>
        <v>4.5420560747663555E-2</v>
      </c>
      <c r="E78" s="1">
        <f t="shared" si="23"/>
        <v>4.5420560747663555E-2</v>
      </c>
      <c r="F78" s="1">
        <f t="shared" si="24"/>
        <v>2.6006190340373756</v>
      </c>
      <c r="G78" s="18">
        <f t="shared" si="25"/>
        <v>2.6</v>
      </c>
      <c r="H78" s="13">
        <f t="shared" si="26"/>
        <v>-1.024</v>
      </c>
      <c r="I78" s="6">
        <f t="shared" si="27"/>
        <v>1</v>
      </c>
      <c r="J78" s="13">
        <f t="shared" si="28"/>
        <v>535.55157548083082</v>
      </c>
      <c r="K78" s="6">
        <f t="shared" si="17"/>
        <v>130.25338606974299</v>
      </c>
      <c r="L78" s="6">
        <v>8</v>
      </c>
      <c r="M78" s="6">
        <f t="shared" si="29"/>
        <v>138.25338606974299</v>
      </c>
      <c r="N78" s="6">
        <f>VLOOKUP(I78,'[1]FS antenna gain'!$A$2:$B$902,2)</f>
        <v>37.874375000001223</v>
      </c>
      <c r="O78" s="6">
        <f>VLOOKUP(G78,'vehicle radar antenna gain'!$A$3:$M$903,9)</f>
        <v>-2.2533333333331989</v>
      </c>
      <c r="P78" s="6">
        <f t="shared" si="18"/>
        <v>32.746666666666798</v>
      </c>
      <c r="Q78" s="6">
        <f t="shared" si="19"/>
        <v>37.746666666666798</v>
      </c>
      <c r="R78" s="4">
        <f t="shared" si="30"/>
        <v>-67.632344403074967</v>
      </c>
      <c r="S78" s="4">
        <f t="shared" si="31"/>
        <v>-62.632344403074967</v>
      </c>
      <c r="T78" s="4">
        <f t="shared" si="20"/>
        <v>-22.367655596925033</v>
      </c>
      <c r="U78" s="4">
        <f t="shared" si="21"/>
        <v>-2.367655596925033</v>
      </c>
    </row>
    <row r="79" spans="2:21" x14ac:dyDescent="0.25">
      <c r="B79" s="1">
        <v>70</v>
      </c>
      <c r="C79" s="1">
        <f t="shared" si="22"/>
        <v>11.257303370786516</v>
      </c>
      <c r="D79" s="1">
        <f t="shared" si="16"/>
        <v>4.5505617977528091E-2</v>
      </c>
      <c r="E79" s="1">
        <f t="shared" si="23"/>
        <v>4.5505617977528091E-2</v>
      </c>
      <c r="F79" s="1">
        <f t="shared" si="24"/>
        <v>2.6054824022634961</v>
      </c>
      <c r="G79" s="18">
        <f t="shared" si="25"/>
        <v>2.6</v>
      </c>
      <c r="H79" s="13">
        <f t="shared" si="26"/>
        <v>-1.024</v>
      </c>
      <c r="I79" s="6">
        <f t="shared" si="27"/>
        <v>1</v>
      </c>
      <c r="J79" s="13">
        <f t="shared" si="28"/>
        <v>534.55260732691215</v>
      </c>
      <c r="K79" s="6">
        <f t="shared" si="17"/>
        <v>130.23716908863622</v>
      </c>
      <c r="L79" s="6">
        <v>8</v>
      </c>
      <c r="M79" s="6">
        <f t="shared" si="29"/>
        <v>138.23716908863622</v>
      </c>
      <c r="N79" s="6">
        <f>VLOOKUP(I79,'[1]FS antenna gain'!$A$2:$B$902,2)</f>
        <v>37.874375000001223</v>
      </c>
      <c r="O79" s="6">
        <f>VLOOKUP(G79,'vehicle radar antenna gain'!$A$3:$M$903,9)</f>
        <v>-2.2533333333331989</v>
      </c>
      <c r="P79" s="6">
        <f t="shared" si="18"/>
        <v>32.746666666666798</v>
      </c>
      <c r="Q79" s="6">
        <f t="shared" si="19"/>
        <v>37.746666666666798</v>
      </c>
      <c r="R79" s="4">
        <f t="shared" si="30"/>
        <v>-67.616127421968201</v>
      </c>
      <c r="S79" s="4">
        <f t="shared" si="31"/>
        <v>-62.616127421968201</v>
      </c>
      <c r="T79" s="4">
        <f t="shared" si="20"/>
        <v>-22.383872578031799</v>
      </c>
      <c r="U79" s="4">
        <f t="shared" si="21"/>
        <v>-2.3838725780317986</v>
      </c>
    </row>
    <row r="80" spans="2:21" x14ac:dyDescent="0.25">
      <c r="B80" s="1">
        <v>71</v>
      </c>
      <c r="C80" s="1">
        <f t="shared" si="22"/>
        <v>11.231519699812383</v>
      </c>
      <c r="D80" s="1">
        <f t="shared" si="16"/>
        <v>4.5590994371482181E-2</v>
      </c>
      <c r="E80" s="1">
        <f t="shared" si="23"/>
        <v>4.5590994371482174E-2</v>
      </c>
      <c r="F80" s="1">
        <f t="shared" si="24"/>
        <v>2.6103639817441104</v>
      </c>
      <c r="G80" s="18">
        <f t="shared" si="25"/>
        <v>2.6</v>
      </c>
      <c r="H80" s="13">
        <f t="shared" si="26"/>
        <v>-1.024</v>
      </c>
      <c r="I80" s="6">
        <f t="shared" si="27"/>
        <v>1</v>
      </c>
      <c r="J80" s="13">
        <f t="shared" si="28"/>
        <v>533.55364303882322</v>
      </c>
      <c r="K80" s="6">
        <f t="shared" si="17"/>
        <v>130.22092183592014</v>
      </c>
      <c r="L80" s="6">
        <v>8</v>
      </c>
      <c r="M80" s="6">
        <f t="shared" si="29"/>
        <v>138.22092183592014</v>
      </c>
      <c r="N80" s="6">
        <f>VLOOKUP(I80,'[1]FS antenna gain'!$A$2:$B$902,2)</f>
        <v>37.874375000001223</v>
      </c>
      <c r="O80" s="6">
        <f>VLOOKUP(G80,'vehicle radar antenna gain'!$A$3:$M$903,9)</f>
        <v>-2.2533333333331989</v>
      </c>
      <c r="P80" s="6">
        <f t="shared" si="18"/>
        <v>32.746666666666798</v>
      </c>
      <c r="Q80" s="6">
        <f t="shared" si="19"/>
        <v>37.746666666666798</v>
      </c>
      <c r="R80" s="4">
        <f t="shared" si="30"/>
        <v>-67.599880169252117</v>
      </c>
      <c r="S80" s="4">
        <f t="shared" si="31"/>
        <v>-62.599880169252117</v>
      </c>
      <c r="T80" s="4">
        <f t="shared" si="20"/>
        <v>-22.400119830747883</v>
      </c>
      <c r="U80" s="4">
        <f t="shared" si="21"/>
        <v>-2.400119830747883</v>
      </c>
    </row>
    <row r="81" spans="2:21" x14ac:dyDescent="0.25">
      <c r="B81" s="1">
        <v>72</v>
      </c>
      <c r="C81" s="1">
        <f t="shared" si="22"/>
        <v>11.20563909774436</v>
      </c>
      <c r="D81" s="1">
        <f t="shared" si="16"/>
        <v>4.5676691729323309E-2</v>
      </c>
      <c r="E81" s="1">
        <f t="shared" si="23"/>
        <v>4.5676691729323309E-2</v>
      </c>
      <c r="F81" s="1">
        <f t="shared" si="24"/>
        <v>2.6152638748899797</v>
      </c>
      <c r="G81" s="18">
        <f t="shared" si="25"/>
        <v>2.6</v>
      </c>
      <c r="H81" s="13">
        <f t="shared" si="26"/>
        <v>-1.024</v>
      </c>
      <c r="I81" s="6">
        <f t="shared" si="27"/>
        <v>1</v>
      </c>
      <c r="J81" s="13">
        <f t="shared" si="28"/>
        <v>532.55468263831835</v>
      </c>
      <c r="K81" s="6">
        <f t="shared" si="17"/>
        <v>130.20464419860684</v>
      </c>
      <c r="L81" s="6">
        <v>8</v>
      </c>
      <c r="M81" s="6">
        <f t="shared" si="29"/>
        <v>138.20464419860684</v>
      </c>
      <c r="N81" s="6">
        <f>VLOOKUP(I81,'[1]FS antenna gain'!$A$2:$B$902,2)</f>
        <v>37.874375000001223</v>
      </c>
      <c r="O81" s="6">
        <f>VLOOKUP(G81,'vehicle radar antenna gain'!$A$3:$M$903,9)</f>
        <v>-2.2533333333331989</v>
      </c>
      <c r="P81" s="6">
        <f t="shared" si="18"/>
        <v>32.746666666666798</v>
      </c>
      <c r="Q81" s="6">
        <f t="shared" si="19"/>
        <v>37.746666666666798</v>
      </c>
      <c r="R81" s="4">
        <f t="shared" si="30"/>
        <v>-67.583602531938823</v>
      </c>
      <c r="S81" s="4">
        <f t="shared" si="31"/>
        <v>-62.583602531938823</v>
      </c>
      <c r="T81" s="4">
        <f t="shared" si="20"/>
        <v>-22.416397468061177</v>
      </c>
      <c r="U81" s="4">
        <f t="shared" si="21"/>
        <v>-2.4163974680611773</v>
      </c>
    </row>
    <row r="82" spans="2:21" x14ac:dyDescent="0.25">
      <c r="B82" s="1">
        <v>73</v>
      </c>
      <c r="C82" s="1">
        <f t="shared" si="22"/>
        <v>11.179661016949153</v>
      </c>
      <c r="D82" s="1">
        <f t="shared" si="16"/>
        <v>4.576271186440678E-2</v>
      </c>
      <c r="E82" s="1">
        <f t="shared" si="23"/>
        <v>4.576271186440678E-2</v>
      </c>
      <c r="F82" s="1">
        <f t="shared" si="24"/>
        <v>2.6201821848806404</v>
      </c>
      <c r="G82" s="18">
        <f t="shared" si="25"/>
        <v>2.6</v>
      </c>
      <c r="H82" s="13">
        <f t="shared" si="26"/>
        <v>-1.024</v>
      </c>
      <c r="I82" s="6">
        <f t="shared" si="27"/>
        <v>1</v>
      </c>
      <c r="J82" s="13">
        <f t="shared" si="28"/>
        <v>531.55572614731557</v>
      </c>
      <c r="K82" s="6">
        <f t="shared" si="17"/>
        <v>130.18833606307624</v>
      </c>
      <c r="L82" s="6">
        <v>8</v>
      </c>
      <c r="M82" s="6">
        <f t="shared" si="29"/>
        <v>138.18833606307624</v>
      </c>
      <c r="N82" s="6">
        <f>VLOOKUP(I82,'[1]FS antenna gain'!$A$2:$B$902,2)</f>
        <v>37.874375000001223</v>
      </c>
      <c r="O82" s="6">
        <f>VLOOKUP(G82,'vehicle radar antenna gain'!$A$3:$M$903,9)</f>
        <v>-2.2533333333331989</v>
      </c>
      <c r="P82" s="6">
        <f t="shared" si="18"/>
        <v>32.746666666666798</v>
      </c>
      <c r="Q82" s="6">
        <f t="shared" si="19"/>
        <v>37.746666666666798</v>
      </c>
      <c r="R82" s="4">
        <f t="shared" si="30"/>
        <v>-67.567294396408215</v>
      </c>
      <c r="S82" s="4">
        <f t="shared" si="31"/>
        <v>-62.567294396408215</v>
      </c>
      <c r="T82" s="4">
        <f t="shared" si="20"/>
        <v>-22.432705603591785</v>
      </c>
      <c r="U82" s="4">
        <f t="shared" si="21"/>
        <v>-2.4327056035917849</v>
      </c>
    </row>
    <row r="83" spans="2:21" x14ac:dyDescent="0.25">
      <c r="B83" s="1">
        <v>74</v>
      </c>
      <c r="C83" s="1">
        <f t="shared" si="22"/>
        <v>11.153584905660377</v>
      </c>
      <c r="D83" s="1">
        <f t="shared" si="16"/>
        <v>4.5849056603773586E-2</v>
      </c>
      <c r="E83" s="1">
        <f t="shared" si="23"/>
        <v>4.5849056603773586E-2</v>
      </c>
      <c r="F83" s="1">
        <f t="shared" si="24"/>
        <v>2.6251190156716313</v>
      </c>
      <c r="G83" s="18">
        <f t="shared" si="25"/>
        <v>2.6</v>
      </c>
      <c r="H83" s="13">
        <f t="shared" si="26"/>
        <v>-1.024</v>
      </c>
      <c r="I83" s="6">
        <f t="shared" si="27"/>
        <v>1</v>
      </c>
      <c r="J83" s="13">
        <f t="shared" si="28"/>
        <v>530.55677358789796</v>
      </c>
      <c r="K83" s="6">
        <f t="shared" si="17"/>
        <v>130.17199731507083</v>
      </c>
      <c r="L83" s="6">
        <v>8</v>
      </c>
      <c r="M83" s="6">
        <f t="shared" si="29"/>
        <v>138.17199731507083</v>
      </c>
      <c r="N83" s="6">
        <f>VLOOKUP(I83,'[1]FS antenna gain'!$A$2:$B$902,2)</f>
        <v>37.874375000001223</v>
      </c>
      <c r="O83" s="6">
        <f>VLOOKUP(G83,'vehicle radar antenna gain'!$A$3:$M$903,9)</f>
        <v>-2.2533333333331989</v>
      </c>
      <c r="P83" s="6">
        <f t="shared" si="18"/>
        <v>32.746666666666798</v>
      </c>
      <c r="Q83" s="6">
        <f t="shared" si="19"/>
        <v>37.746666666666798</v>
      </c>
      <c r="R83" s="4">
        <f t="shared" si="30"/>
        <v>-67.550955648402805</v>
      </c>
      <c r="S83" s="4">
        <f t="shared" si="31"/>
        <v>-62.550955648402805</v>
      </c>
      <c r="T83" s="4">
        <f t="shared" si="20"/>
        <v>-22.449044351597195</v>
      </c>
      <c r="U83" s="4">
        <f t="shared" si="21"/>
        <v>-2.4490443515971947</v>
      </c>
    </row>
    <row r="84" spans="2:21" x14ac:dyDescent="0.25">
      <c r="B84" s="1">
        <v>75</v>
      </c>
      <c r="C84" s="1">
        <f t="shared" si="22"/>
        <v>11.127410207939509</v>
      </c>
      <c r="D84" s="1">
        <f t="shared" si="16"/>
        <v>4.5935727788279777E-2</v>
      </c>
      <c r="E84" s="1">
        <f t="shared" si="23"/>
        <v>4.593572778827977E-2</v>
      </c>
      <c r="F84" s="1">
        <f t="shared" si="24"/>
        <v>2.630074472001795</v>
      </c>
      <c r="G84" s="18">
        <f t="shared" si="25"/>
        <v>2.6</v>
      </c>
      <c r="H84" s="13">
        <f t="shared" si="26"/>
        <v>-1.024</v>
      </c>
      <c r="I84" s="6">
        <f t="shared" si="27"/>
        <v>1</v>
      </c>
      <c r="J84" s="13">
        <f t="shared" si="28"/>
        <v>529.55782498231486</v>
      </c>
      <c r="K84" s="6">
        <f t="shared" si="17"/>
        <v>130.15562783969142</v>
      </c>
      <c r="L84" s="6">
        <v>8</v>
      </c>
      <c r="M84" s="6">
        <f t="shared" si="29"/>
        <v>138.15562783969142</v>
      </c>
      <c r="N84" s="6">
        <f>VLOOKUP(I84,'[1]FS antenna gain'!$A$2:$B$902,2)</f>
        <v>37.874375000001223</v>
      </c>
      <c r="O84" s="6">
        <f>VLOOKUP(G84,'vehicle radar antenna gain'!$A$3:$M$903,9)</f>
        <v>-2.2533333333331989</v>
      </c>
      <c r="P84" s="6">
        <f t="shared" si="18"/>
        <v>32.746666666666798</v>
      </c>
      <c r="Q84" s="6">
        <f t="shared" si="19"/>
        <v>37.746666666666798</v>
      </c>
      <c r="R84" s="4">
        <f t="shared" si="30"/>
        <v>-67.534586173023399</v>
      </c>
      <c r="S84" s="4">
        <f t="shared" si="31"/>
        <v>-62.534586173023399</v>
      </c>
      <c r="T84" s="4">
        <f t="shared" si="20"/>
        <v>-22.465413826976601</v>
      </c>
      <c r="U84" s="4">
        <f t="shared" si="21"/>
        <v>-2.4654138269766008</v>
      </c>
    </row>
    <row r="85" spans="2:21" x14ac:dyDescent="0.25">
      <c r="B85" s="1">
        <v>76</v>
      </c>
      <c r="C85" s="1">
        <f t="shared" si="22"/>
        <v>11.101136363636362</v>
      </c>
      <c r="D85" s="1">
        <f t="shared" si="16"/>
        <v>4.6022727272727271E-2</v>
      </c>
      <c r="E85" s="1">
        <f t="shared" si="23"/>
        <v>4.6022727272727278E-2</v>
      </c>
      <c r="F85" s="1">
        <f t="shared" si="24"/>
        <v>2.6350486594006632</v>
      </c>
      <c r="G85" s="18">
        <f t="shared" si="25"/>
        <v>2.6</v>
      </c>
      <c r="H85" s="13">
        <f t="shared" si="26"/>
        <v>-1.024</v>
      </c>
      <c r="I85" s="6">
        <f t="shared" si="27"/>
        <v>1</v>
      </c>
      <c r="J85" s="13">
        <f t="shared" si="28"/>
        <v>528.55888035298392</v>
      </c>
      <c r="K85" s="6">
        <f t="shared" si="17"/>
        <v>130.139227521392</v>
      </c>
      <c r="L85" s="6">
        <v>8</v>
      </c>
      <c r="M85" s="6">
        <f t="shared" si="29"/>
        <v>138.139227521392</v>
      </c>
      <c r="N85" s="6">
        <f>VLOOKUP(I85,'[1]FS antenna gain'!$A$2:$B$902,2)</f>
        <v>37.874375000001223</v>
      </c>
      <c r="O85" s="6">
        <f>VLOOKUP(G85,'vehicle radar antenna gain'!$A$3:$M$903,9)</f>
        <v>-2.2533333333331989</v>
      </c>
      <c r="P85" s="6">
        <f t="shared" si="18"/>
        <v>32.746666666666798</v>
      </c>
      <c r="Q85" s="6">
        <f t="shared" si="19"/>
        <v>37.746666666666798</v>
      </c>
      <c r="R85" s="4">
        <f t="shared" si="30"/>
        <v>-67.518185854723981</v>
      </c>
      <c r="S85" s="4">
        <f t="shared" si="31"/>
        <v>-62.518185854723981</v>
      </c>
      <c r="T85" s="4">
        <f t="shared" si="20"/>
        <v>-22.481814145276019</v>
      </c>
      <c r="U85" s="4">
        <f t="shared" si="21"/>
        <v>-2.4818141452760187</v>
      </c>
    </row>
    <row r="86" spans="2:21" x14ac:dyDescent="0.25">
      <c r="B86" s="1">
        <v>77</v>
      </c>
      <c r="C86" s="1">
        <f t="shared" si="22"/>
        <v>11.074762808349146</v>
      </c>
      <c r="D86" s="1">
        <f t="shared" si="16"/>
        <v>4.6110056925996207E-2</v>
      </c>
      <c r="E86" s="1">
        <f t="shared" si="23"/>
        <v>4.6110056925996207E-2</v>
      </c>
      <c r="F86" s="1">
        <f t="shared" si="24"/>
        <v>2.6400416841959315</v>
      </c>
      <c r="G86" s="18">
        <f t="shared" si="25"/>
        <v>2.6</v>
      </c>
      <c r="H86" s="13">
        <f t="shared" si="26"/>
        <v>-1.024</v>
      </c>
      <c r="I86" s="6">
        <f t="shared" si="27"/>
        <v>1</v>
      </c>
      <c r="J86" s="13">
        <f t="shared" si="28"/>
        <v>527.55993972249257</v>
      </c>
      <c r="K86" s="6">
        <f t="shared" si="17"/>
        <v>130.12279624397507</v>
      </c>
      <c r="L86" s="6">
        <v>8</v>
      </c>
      <c r="M86" s="6">
        <f t="shared" si="29"/>
        <v>138.12279624397507</v>
      </c>
      <c r="N86" s="6">
        <f>VLOOKUP(I86,'[1]FS antenna gain'!$A$2:$B$902,2)</f>
        <v>37.874375000001223</v>
      </c>
      <c r="O86" s="6">
        <f>VLOOKUP(G86,'vehicle radar antenna gain'!$A$3:$M$903,9)</f>
        <v>-2.2533333333331989</v>
      </c>
      <c r="P86" s="6">
        <f t="shared" si="18"/>
        <v>32.746666666666798</v>
      </c>
      <c r="Q86" s="6">
        <f t="shared" si="19"/>
        <v>37.746666666666798</v>
      </c>
      <c r="R86" s="4">
        <f t="shared" si="30"/>
        <v>-67.501754577307054</v>
      </c>
      <c r="S86" s="4">
        <f t="shared" si="31"/>
        <v>-62.501754577307054</v>
      </c>
      <c r="T86" s="4">
        <f t="shared" si="20"/>
        <v>-22.498245422692946</v>
      </c>
      <c r="U86" s="4">
        <f t="shared" si="21"/>
        <v>-2.4982454226929462</v>
      </c>
    </row>
    <row r="87" spans="2:21" x14ac:dyDescent="0.25">
      <c r="B87" s="1">
        <v>78</v>
      </c>
      <c r="C87" s="1">
        <f t="shared" si="22"/>
        <v>11.048288973384031</v>
      </c>
      <c r="D87" s="1">
        <f t="shared" si="16"/>
        <v>4.6197718631178712E-2</v>
      </c>
      <c r="E87" s="1">
        <f t="shared" si="23"/>
        <v>4.6197718631178705E-2</v>
      </c>
      <c r="F87" s="1">
        <f t="shared" si="24"/>
        <v>2.6450536535210083</v>
      </c>
      <c r="G87" s="18">
        <f t="shared" si="25"/>
        <v>2.6</v>
      </c>
      <c r="H87" s="13">
        <f t="shared" si="26"/>
        <v>-1.024</v>
      </c>
      <c r="I87" s="6">
        <f t="shared" si="27"/>
        <v>1</v>
      </c>
      <c r="J87" s="13">
        <f t="shared" si="28"/>
        <v>526.56100311359933</v>
      </c>
      <c r="K87" s="6">
        <f t="shared" si="17"/>
        <v>130.10633389058654</v>
      </c>
      <c r="L87" s="6">
        <v>8</v>
      </c>
      <c r="M87" s="6">
        <f t="shared" si="29"/>
        <v>138.10633389058654</v>
      </c>
      <c r="N87" s="6">
        <f>VLOOKUP(I87,'[1]FS antenna gain'!$A$2:$B$902,2)</f>
        <v>37.874375000001223</v>
      </c>
      <c r="O87" s="6">
        <f>VLOOKUP(G87,'vehicle radar antenna gain'!$A$3:$M$903,9)</f>
        <v>-2.2533333333331989</v>
      </c>
      <c r="P87" s="6">
        <f t="shared" si="18"/>
        <v>32.746666666666798</v>
      </c>
      <c r="Q87" s="6">
        <f t="shared" si="19"/>
        <v>37.746666666666798</v>
      </c>
      <c r="R87" s="4">
        <f t="shared" si="30"/>
        <v>-67.48529222391852</v>
      </c>
      <c r="S87" s="4">
        <f t="shared" si="31"/>
        <v>-62.48529222391852</v>
      </c>
      <c r="T87" s="4">
        <f t="shared" si="20"/>
        <v>-22.51470777608148</v>
      </c>
      <c r="U87" s="4">
        <f t="shared" si="21"/>
        <v>-2.5147077760814796</v>
      </c>
    </row>
    <row r="88" spans="2:21" x14ac:dyDescent="0.25">
      <c r="B88" s="1">
        <v>79</v>
      </c>
      <c r="C88" s="1">
        <f t="shared" si="22"/>
        <v>11.021714285714285</v>
      </c>
      <c r="D88" s="1">
        <f t="shared" si="16"/>
        <v>4.6285714285714284E-2</v>
      </c>
      <c r="E88" s="1">
        <f t="shared" si="23"/>
        <v>4.6285714285714284E-2</v>
      </c>
      <c r="F88" s="1">
        <f t="shared" si="24"/>
        <v>2.6500846753226592</v>
      </c>
      <c r="G88" s="18">
        <f t="shared" si="25"/>
        <v>2.7</v>
      </c>
      <c r="H88" s="13">
        <f t="shared" si="26"/>
        <v>-0.92399999999999993</v>
      </c>
      <c r="I88" s="6">
        <f t="shared" si="27"/>
        <v>0.9</v>
      </c>
      <c r="J88" s="13">
        <f t="shared" si="28"/>
        <v>525.56207054923584</v>
      </c>
      <c r="K88" s="6">
        <f t="shared" si="17"/>
        <v>130.0898403437111</v>
      </c>
      <c r="L88" s="6">
        <v>8</v>
      </c>
      <c r="M88" s="6">
        <f t="shared" si="29"/>
        <v>138.0898403437111</v>
      </c>
      <c r="N88" s="6">
        <f>VLOOKUP(I88,'[1]FS antenna gain'!$A$2:$B$902,2)</f>
        <v>39.038243749999559</v>
      </c>
      <c r="O88" s="6">
        <f>VLOOKUP(G88,'vehicle radar antenna gain'!$A$3:$M$903,9)</f>
        <v>-2.4299999999999002</v>
      </c>
      <c r="P88" s="6">
        <f t="shared" si="18"/>
        <v>32.5700000000001</v>
      </c>
      <c r="Q88" s="6">
        <f t="shared" si="19"/>
        <v>37.5700000000001</v>
      </c>
      <c r="R88" s="4">
        <f t="shared" si="30"/>
        <v>-66.48159659371143</v>
      </c>
      <c r="S88" s="4">
        <f t="shared" si="31"/>
        <v>-61.481596593711437</v>
      </c>
      <c r="T88" s="4">
        <f t="shared" si="20"/>
        <v>-23.51840340628857</v>
      </c>
      <c r="U88" s="4">
        <f t="shared" si="21"/>
        <v>-3.518403406288563</v>
      </c>
    </row>
    <row r="89" spans="2:21" x14ac:dyDescent="0.25">
      <c r="B89" s="1">
        <v>80</v>
      </c>
      <c r="C89" s="1">
        <f t="shared" si="22"/>
        <v>10.995038167938931</v>
      </c>
      <c r="D89" s="1">
        <f t="shared" si="16"/>
        <v>4.6374045801526723E-2</v>
      </c>
      <c r="E89" s="1">
        <f t="shared" si="23"/>
        <v>4.6374045801526716E-2</v>
      </c>
      <c r="F89" s="1">
        <f t="shared" si="24"/>
        <v>2.6551348583687351</v>
      </c>
      <c r="G89" s="18">
        <f t="shared" si="25"/>
        <v>2.7</v>
      </c>
      <c r="H89" s="13">
        <f t="shared" si="26"/>
        <v>-0.92399999999999993</v>
      </c>
      <c r="I89" s="6">
        <f t="shared" si="27"/>
        <v>0.9</v>
      </c>
      <c r="J89" s="13">
        <f t="shared" si="28"/>
        <v>524.56314205250828</v>
      </c>
      <c r="K89" s="6">
        <f t="shared" si="17"/>
        <v>130.07331548516692</v>
      </c>
      <c r="L89" s="6">
        <v>8</v>
      </c>
      <c r="M89" s="6">
        <f t="shared" si="29"/>
        <v>138.07331548516692</v>
      </c>
      <c r="N89" s="6">
        <f>VLOOKUP(I89,'[1]FS antenna gain'!$A$2:$B$902,2)</f>
        <v>39.038243749999559</v>
      </c>
      <c r="O89" s="6">
        <f>VLOOKUP(G89,'vehicle radar antenna gain'!$A$3:$M$903,9)</f>
        <v>-2.4299999999999002</v>
      </c>
      <c r="P89" s="6">
        <f t="shared" si="18"/>
        <v>32.5700000000001</v>
      </c>
      <c r="Q89" s="6">
        <f t="shared" si="19"/>
        <v>37.5700000000001</v>
      </c>
      <c r="R89" s="4">
        <f t="shared" si="30"/>
        <v>-66.465071735167243</v>
      </c>
      <c r="S89" s="4">
        <f t="shared" si="31"/>
        <v>-61.46507173516725</v>
      </c>
      <c r="T89" s="4">
        <f t="shared" si="20"/>
        <v>-23.534928264832757</v>
      </c>
      <c r="U89" s="4">
        <f t="shared" si="21"/>
        <v>-3.5349282648327502</v>
      </c>
    </row>
    <row r="90" spans="2:21" x14ac:dyDescent="0.25">
      <c r="B90" s="1">
        <v>81</v>
      </c>
      <c r="C90" s="1">
        <f t="shared" si="22"/>
        <v>10.968260038240917</v>
      </c>
      <c r="D90" s="1">
        <f t="shared" si="16"/>
        <v>4.6462715105162526E-2</v>
      </c>
      <c r="E90" s="1">
        <f t="shared" si="23"/>
        <v>4.6462715105162526E-2</v>
      </c>
      <c r="F90" s="1">
        <f t="shared" si="24"/>
        <v>2.6602043122559857</v>
      </c>
      <c r="G90" s="18">
        <f t="shared" si="25"/>
        <v>2.7</v>
      </c>
      <c r="H90" s="13">
        <f t="shared" si="26"/>
        <v>-0.92399999999999993</v>
      </c>
      <c r="I90" s="6">
        <f t="shared" si="27"/>
        <v>0.9</v>
      </c>
      <c r="J90" s="13">
        <f t="shared" si="28"/>
        <v>523.56421764669903</v>
      </c>
      <c r="K90" s="6">
        <f t="shared" si="17"/>
        <v>130.05675919610081</v>
      </c>
      <c r="L90" s="6">
        <v>8</v>
      </c>
      <c r="M90" s="6">
        <f t="shared" si="29"/>
        <v>138.05675919610081</v>
      </c>
      <c r="N90" s="6">
        <f>VLOOKUP(I90,'[1]FS antenna gain'!$A$2:$B$902,2)</f>
        <v>39.038243749999559</v>
      </c>
      <c r="O90" s="6">
        <f>VLOOKUP(G90,'vehicle radar antenna gain'!$A$3:$M$903,9)</f>
        <v>-2.4299999999999002</v>
      </c>
      <c r="P90" s="6">
        <f t="shared" si="18"/>
        <v>32.5700000000001</v>
      </c>
      <c r="Q90" s="6">
        <f t="shared" si="19"/>
        <v>37.5700000000001</v>
      </c>
      <c r="R90" s="4">
        <f t="shared" si="30"/>
        <v>-66.44851544610114</v>
      </c>
      <c r="S90" s="4">
        <f t="shared" si="31"/>
        <v>-61.448515446101148</v>
      </c>
      <c r="T90" s="4">
        <f t="shared" si="20"/>
        <v>-23.55148455389886</v>
      </c>
      <c r="U90" s="4">
        <f t="shared" si="21"/>
        <v>-3.5514845538988524</v>
      </c>
    </row>
    <row r="91" spans="2:21" x14ac:dyDescent="0.25">
      <c r="B91" s="1">
        <v>82</v>
      </c>
      <c r="C91" s="1">
        <f t="shared" si="22"/>
        <v>10.941379310344827</v>
      </c>
      <c r="D91" s="1">
        <f t="shared" si="16"/>
        <v>4.655172413793103E-2</v>
      </c>
      <c r="E91" s="1">
        <f t="shared" si="23"/>
        <v>4.6551724137931037E-2</v>
      </c>
      <c r="F91" s="1">
        <f t="shared" si="24"/>
        <v>2.6652931474179677</v>
      </c>
      <c r="G91" s="18">
        <f t="shared" si="25"/>
        <v>2.7</v>
      </c>
      <c r="H91" s="13">
        <f t="shared" si="26"/>
        <v>-0.92399999999999993</v>
      </c>
      <c r="I91" s="6">
        <f t="shared" si="27"/>
        <v>0.9</v>
      </c>
      <c r="J91" s="13">
        <f t="shared" si="28"/>
        <v>522.56529735526829</v>
      </c>
      <c r="K91" s="6">
        <f t="shared" si="17"/>
        <v>130.04017135698302</v>
      </c>
      <c r="L91" s="6">
        <v>8</v>
      </c>
      <c r="M91" s="6">
        <f t="shared" si="29"/>
        <v>138.04017135698302</v>
      </c>
      <c r="N91" s="6">
        <f>VLOOKUP(I91,'[1]FS antenna gain'!$A$2:$B$902,2)</f>
        <v>39.038243749999559</v>
      </c>
      <c r="O91" s="6">
        <f>VLOOKUP(G91,'vehicle radar antenna gain'!$A$3:$M$903,9)</f>
        <v>-2.4299999999999002</v>
      </c>
      <c r="P91" s="6">
        <f t="shared" si="18"/>
        <v>32.5700000000001</v>
      </c>
      <c r="Q91" s="6">
        <f t="shared" si="19"/>
        <v>37.5700000000001</v>
      </c>
      <c r="R91" s="4">
        <f t="shared" si="30"/>
        <v>-66.431927606983351</v>
      </c>
      <c r="S91" s="4">
        <f t="shared" si="31"/>
        <v>-61.431927606983358</v>
      </c>
      <c r="T91" s="4">
        <f t="shared" si="20"/>
        <v>-23.568072393016649</v>
      </c>
      <c r="U91" s="4">
        <f t="shared" si="21"/>
        <v>-3.5680723930166423</v>
      </c>
    </row>
    <row r="92" spans="2:21" x14ac:dyDescent="0.25">
      <c r="B92" s="1">
        <v>83</v>
      </c>
      <c r="C92" s="1">
        <f t="shared" si="22"/>
        <v>10.914395393474088</v>
      </c>
      <c r="D92" s="1">
        <f t="shared" si="16"/>
        <v>4.6641074856046065E-2</v>
      </c>
      <c r="E92" s="1">
        <f t="shared" si="23"/>
        <v>4.6641074856046065E-2</v>
      </c>
      <c r="F92" s="1">
        <f t="shared" si="24"/>
        <v>2.6704014751330396</v>
      </c>
      <c r="G92" s="18">
        <f t="shared" si="25"/>
        <v>2.7</v>
      </c>
      <c r="H92" s="13">
        <f t="shared" si="26"/>
        <v>-0.92399999999999993</v>
      </c>
      <c r="I92" s="6">
        <f t="shared" si="27"/>
        <v>0.9</v>
      </c>
      <c r="J92" s="13">
        <f t="shared" si="28"/>
        <v>521.5663812018563</v>
      </c>
      <c r="K92" s="6">
        <f t="shared" si="17"/>
        <v>130.02355184760216</v>
      </c>
      <c r="L92" s="6">
        <v>8</v>
      </c>
      <c r="M92" s="6">
        <f t="shared" si="29"/>
        <v>138.02355184760216</v>
      </c>
      <c r="N92" s="6">
        <f>VLOOKUP(I92,'[1]FS antenna gain'!$A$2:$B$902,2)</f>
        <v>39.038243749999559</v>
      </c>
      <c r="O92" s="6">
        <f>VLOOKUP(G92,'vehicle radar antenna gain'!$A$3:$M$903,9)</f>
        <v>-2.4299999999999002</v>
      </c>
      <c r="P92" s="6">
        <f t="shared" si="18"/>
        <v>32.5700000000001</v>
      </c>
      <c r="Q92" s="6">
        <f t="shared" si="19"/>
        <v>37.5700000000001</v>
      </c>
      <c r="R92" s="4">
        <f t="shared" si="30"/>
        <v>-66.415308097602491</v>
      </c>
      <c r="S92" s="4">
        <f t="shared" si="31"/>
        <v>-61.415308097602498</v>
      </c>
      <c r="T92" s="4">
        <f t="shared" si="20"/>
        <v>-23.584691902397509</v>
      </c>
      <c r="U92" s="4">
        <f t="shared" si="21"/>
        <v>-3.5846919023975019</v>
      </c>
    </row>
    <row r="93" spans="2:21" x14ac:dyDescent="0.25">
      <c r="B93" s="1">
        <v>84</v>
      </c>
      <c r="C93" s="1">
        <f t="shared" si="22"/>
        <v>10.887307692307692</v>
      </c>
      <c r="D93" s="1">
        <f t="shared" si="16"/>
        <v>4.6730769230769235E-2</v>
      </c>
      <c r="E93" s="1">
        <f t="shared" si="23"/>
        <v>4.6730769230769235E-2</v>
      </c>
      <c r="F93" s="1">
        <f t="shared" si="24"/>
        <v>2.6755294075324487</v>
      </c>
      <c r="G93" s="18">
        <f t="shared" si="25"/>
        <v>2.7</v>
      </c>
      <c r="H93" s="13">
        <f t="shared" si="26"/>
        <v>-0.92399999999999993</v>
      </c>
      <c r="I93" s="6">
        <f t="shared" si="27"/>
        <v>0.9</v>
      </c>
      <c r="J93" s="13">
        <f t="shared" si="28"/>
        <v>520.567469210284</v>
      </c>
      <c r="K93" s="6">
        <f t="shared" si="17"/>
        <v>130.00690054706001</v>
      </c>
      <c r="L93" s="6">
        <v>8</v>
      </c>
      <c r="M93" s="6">
        <f t="shared" si="29"/>
        <v>138.00690054706001</v>
      </c>
      <c r="N93" s="6">
        <f>VLOOKUP(I93,'[1]FS antenna gain'!$A$2:$B$902,2)</f>
        <v>39.038243749999559</v>
      </c>
      <c r="O93" s="6">
        <f>VLOOKUP(G93,'vehicle radar antenna gain'!$A$3:$M$903,9)</f>
        <v>-2.4299999999999002</v>
      </c>
      <c r="P93" s="6">
        <f t="shared" si="18"/>
        <v>32.5700000000001</v>
      </c>
      <c r="Q93" s="6">
        <f t="shared" si="19"/>
        <v>37.5700000000001</v>
      </c>
      <c r="R93" s="4">
        <f t="shared" si="30"/>
        <v>-66.39865679706034</v>
      </c>
      <c r="S93" s="4">
        <f t="shared" si="31"/>
        <v>-61.398656797060347</v>
      </c>
      <c r="T93" s="4">
        <f t="shared" si="20"/>
        <v>-23.60134320293966</v>
      </c>
      <c r="U93" s="4">
        <f t="shared" si="21"/>
        <v>-3.6013432029396526</v>
      </c>
    </row>
    <row r="94" spans="2:21" x14ac:dyDescent="0.25">
      <c r="B94" s="1">
        <v>85</v>
      </c>
      <c r="C94" s="1">
        <f t="shared" si="22"/>
        <v>10.860115606936416</v>
      </c>
      <c r="D94" s="1">
        <f t="shared" si="16"/>
        <v>4.6820809248554918E-2</v>
      </c>
      <c r="E94" s="1">
        <f t="shared" si="23"/>
        <v>4.6820809248554911E-2</v>
      </c>
      <c r="F94" s="1">
        <f t="shared" si="24"/>
        <v>2.6806770576085137</v>
      </c>
      <c r="G94" s="18">
        <f t="shared" si="25"/>
        <v>2.7</v>
      </c>
      <c r="H94" s="13">
        <f t="shared" si="26"/>
        <v>-0.92399999999999993</v>
      </c>
      <c r="I94" s="6">
        <f t="shared" si="27"/>
        <v>0.9</v>
      </c>
      <c r="J94" s="13">
        <f t="shared" si="28"/>
        <v>519.56856140455614</v>
      </c>
      <c r="K94" s="6">
        <f t="shared" si="17"/>
        <v>129.9902173337664</v>
      </c>
      <c r="L94" s="6">
        <v>8</v>
      </c>
      <c r="M94" s="6">
        <f t="shared" si="29"/>
        <v>137.9902173337664</v>
      </c>
      <c r="N94" s="6">
        <f>VLOOKUP(I94,'[1]FS antenna gain'!$A$2:$B$902,2)</f>
        <v>39.038243749999559</v>
      </c>
      <c r="O94" s="6">
        <f>VLOOKUP(G94,'vehicle radar antenna gain'!$A$3:$M$903,9)</f>
        <v>-2.4299999999999002</v>
      </c>
      <c r="P94" s="6">
        <f t="shared" si="18"/>
        <v>32.5700000000001</v>
      </c>
      <c r="Q94" s="6">
        <f t="shared" si="19"/>
        <v>37.5700000000001</v>
      </c>
      <c r="R94" s="4">
        <f t="shared" si="30"/>
        <v>-66.381973583766722</v>
      </c>
      <c r="S94" s="4">
        <f t="shared" si="31"/>
        <v>-61.38197358376673</v>
      </c>
      <c r="T94" s="4">
        <f t="shared" si="20"/>
        <v>-23.618026416233278</v>
      </c>
      <c r="U94" s="4">
        <f t="shared" si="21"/>
        <v>-3.6180264162332705</v>
      </c>
    </row>
    <row r="95" spans="2:21" x14ac:dyDescent="0.25">
      <c r="B95" s="1">
        <v>86</v>
      </c>
      <c r="C95" s="1">
        <f t="shared" si="22"/>
        <v>10.832818532818532</v>
      </c>
      <c r="D95" s="1">
        <f t="shared" si="16"/>
        <v>4.6911196911196912E-2</v>
      </c>
      <c r="E95" s="1">
        <f t="shared" si="23"/>
        <v>4.6911196911196912E-2</v>
      </c>
      <c r="F95" s="1">
        <f t="shared" si="24"/>
        <v>2.6858445392228982</v>
      </c>
      <c r="G95" s="18">
        <f t="shared" si="25"/>
        <v>2.7</v>
      </c>
      <c r="H95" s="13">
        <f t="shared" si="26"/>
        <v>-0.92399999999999993</v>
      </c>
      <c r="I95" s="6">
        <f t="shared" si="27"/>
        <v>0.9</v>
      </c>
      <c r="J95" s="13">
        <f t="shared" si="28"/>
        <v>518.56965780886173</v>
      </c>
      <c r="K95" s="6">
        <f t="shared" si="17"/>
        <v>129.97350208543372</v>
      </c>
      <c r="L95" s="6">
        <v>8</v>
      </c>
      <c r="M95" s="6">
        <f t="shared" si="29"/>
        <v>137.97350208543372</v>
      </c>
      <c r="N95" s="6">
        <f>VLOOKUP(I95,'[1]FS antenna gain'!$A$2:$B$902,2)</f>
        <v>39.038243749999559</v>
      </c>
      <c r="O95" s="6">
        <f>VLOOKUP(G95,'vehicle radar antenna gain'!$A$3:$M$903,9)</f>
        <v>-2.4299999999999002</v>
      </c>
      <c r="P95" s="6">
        <f t="shared" si="18"/>
        <v>32.5700000000001</v>
      </c>
      <c r="Q95" s="6">
        <f t="shared" si="19"/>
        <v>37.5700000000001</v>
      </c>
      <c r="R95" s="4">
        <f t="shared" si="30"/>
        <v>-66.365258335434049</v>
      </c>
      <c r="S95" s="4">
        <f t="shared" si="31"/>
        <v>-61.365258335434056</v>
      </c>
      <c r="T95" s="4">
        <f t="shared" si="20"/>
        <v>-23.634741664565951</v>
      </c>
      <c r="U95" s="4">
        <f t="shared" si="21"/>
        <v>-3.6347416645659436</v>
      </c>
    </row>
    <row r="96" spans="2:21" x14ac:dyDescent="0.25">
      <c r="B96" s="1">
        <v>87</v>
      </c>
      <c r="C96" s="1">
        <f t="shared" si="22"/>
        <v>10.805415860735009</v>
      </c>
      <c r="D96" s="1">
        <f t="shared" si="16"/>
        <v>4.7001934235976789E-2</v>
      </c>
      <c r="E96" s="1">
        <f t="shared" si="23"/>
        <v>4.7001934235976796E-2</v>
      </c>
      <c r="F96" s="1">
        <f t="shared" si="24"/>
        <v>2.6910319671149834</v>
      </c>
      <c r="G96" s="18">
        <f t="shared" si="25"/>
        <v>2.7</v>
      </c>
      <c r="H96" s="13">
        <f t="shared" si="26"/>
        <v>-0.92399999999999993</v>
      </c>
      <c r="I96" s="6">
        <f t="shared" si="27"/>
        <v>0.9</v>
      </c>
      <c r="J96" s="13">
        <f t="shared" si="28"/>
        <v>517.57075844757696</v>
      </c>
      <c r="K96" s="6">
        <f t="shared" si="17"/>
        <v>129.95675467907165</v>
      </c>
      <c r="L96" s="6">
        <v>8</v>
      </c>
      <c r="M96" s="6">
        <f t="shared" si="29"/>
        <v>137.95675467907165</v>
      </c>
      <c r="N96" s="6">
        <f>VLOOKUP(I96,'[1]FS antenna gain'!$A$2:$B$902,2)</f>
        <v>39.038243749999559</v>
      </c>
      <c r="O96" s="6">
        <f>VLOOKUP(G96,'vehicle radar antenna gain'!$A$3:$M$903,9)</f>
        <v>-2.4299999999999002</v>
      </c>
      <c r="P96" s="6">
        <f t="shared" si="18"/>
        <v>32.5700000000001</v>
      </c>
      <c r="Q96" s="6">
        <f t="shared" si="19"/>
        <v>37.5700000000001</v>
      </c>
      <c r="R96" s="4">
        <f t="shared" si="30"/>
        <v>-66.348510929071978</v>
      </c>
      <c r="S96" s="4">
        <f t="shared" si="31"/>
        <v>-61.348510929071985</v>
      </c>
      <c r="T96" s="4">
        <f t="shared" si="20"/>
        <v>-23.651489070928022</v>
      </c>
      <c r="U96" s="4">
        <f t="shared" si="21"/>
        <v>-3.6514890709280152</v>
      </c>
    </row>
    <row r="97" spans="2:21" x14ac:dyDescent="0.25">
      <c r="B97" s="1">
        <v>88</v>
      </c>
      <c r="C97" s="1">
        <f t="shared" si="22"/>
        <v>10.777906976744186</v>
      </c>
      <c r="D97" s="1">
        <f t="shared" si="16"/>
        <v>4.7093023255813958E-2</v>
      </c>
      <c r="E97" s="1">
        <f t="shared" si="23"/>
        <v>4.7093023255813951E-2</v>
      </c>
      <c r="F97" s="1">
        <f t="shared" si="24"/>
        <v>2.6962394569103325</v>
      </c>
      <c r="G97" s="18">
        <f t="shared" si="25"/>
        <v>2.7</v>
      </c>
      <c r="H97" s="13">
        <f t="shared" si="26"/>
        <v>-0.92399999999999993</v>
      </c>
      <c r="I97" s="6">
        <f t="shared" si="27"/>
        <v>0.9</v>
      </c>
      <c r="J97" s="13">
        <f t="shared" si="28"/>
        <v>516.57186334526591</v>
      </c>
      <c r="K97" s="6">
        <f t="shared" si="17"/>
        <v>129.93997499098191</v>
      </c>
      <c r="L97" s="6">
        <v>8</v>
      </c>
      <c r="M97" s="6">
        <f t="shared" si="29"/>
        <v>137.93997499098191</v>
      </c>
      <c r="N97" s="6">
        <f>VLOOKUP(I97,'[1]FS antenna gain'!$A$2:$B$902,2)</f>
        <v>39.038243749999559</v>
      </c>
      <c r="O97" s="6">
        <f>VLOOKUP(G97,'vehicle radar antenna gain'!$A$3:$M$903,9)</f>
        <v>-2.4299999999999002</v>
      </c>
      <c r="P97" s="6">
        <f t="shared" si="18"/>
        <v>32.5700000000001</v>
      </c>
      <c r="Q97" s="6">
        <f t="shared" si="19"/>
        <v>37.5700000000001</v>
      </c>
      <c r="R97" s="4">
        <f t="shared" si="30"/>
        <v>-66.331731240982236</v>
      </c>
      <c r="S97" s="4">
        <f t="shared" si="31"/>
        <v>-61.331731240982243</v>
      </c>
      <c r="T97" s="4">
        <f t="shared" si="20"/>
        <v>-23.668268759017764</v>
      </c>
      <c r="U97" s="4">
        <f t="shared" si="21"/>
        <v>-3.6682687590177565</v>
      </c>
    </row>
    <row r="98" spans="2:21" x14ac:dyDescent="0.25">
      <c r="B98" s="1">
        <v>89</v>
      </c>
      <c r="C98" s="1">
        <f t="shared" si="22"/>
        <v>10.750291262135921</v>
      </c>
      <c r="D98" s="1">
        <f t="shared" si="16"/>
        <v>4.7184466019417469E-2</v>
      </c>
      <c r="E98" s="1">
        <f t="shared" si="23"/>
        <v>4.7184466019417483E-2</v>
      </c>
      <c r="F98" s="1">
        <f t="shared" si="24"/>
        <v>2.7014671251292595</v>
      </c>
      <c r="G98" s="18">
        <f t="shared" si="25"/>
        <v>2.7</v>
      </c>
      <c r="H98" s="13">
        <f t="shared" si="26"/>
        <v>-0.92399999999999993</v>
      </c>
      <c r="I98" s="6">
        <f t="shared" si="27"/>
        <v>0.9</v>
      </c>
      <c r="J98" s="13">
        <f t="shared" si="28"/>
        <v>515.57297252668309</v>
      </c>
      <c r="K98" s="6">
        <f t="shared" si="17"/>
        <v>129.92316289675273</v>
      </c>
      <c r="L98" s="6">
        <v>8</v>
      </c>
      <c r="M98" s="6">
        <f t="shared" si="29"/>
        <v>137.92316289675273</v>
      </c>
      <c r="N98" s="6">
        <f>VLOOKUP(I98,'[1]FS antenna gain'!$A$2:$B$902,2)</f>
        <v>39.038243749999559</v>
      </c>
      <c r="O98" s="6">
        <f>VLOOKUP(G98,'vehicle radar antenna gain'!$A$3:$M$903,9)</f>
        <v>-2.4299999999999002</v>
      </c>
      <c r="P98" s="6">
        <f t="shared" si="18"/>
        <v>32.5700000000001</v>
      </c>
      <c r="Q98" s="6">
        <f t="shared" si="19"/>
        <v>37.5700000000001</v>
      </c>
      <c r="R98" s="4">
        <f t="shared" si="30"/>
        <v>-66.314919146753056</v>
      </c>
      <c r="S98" s="4">
        <f t="shared" si="31"/>
        <v>-61.314919146753063</v>
      </c>
      <c r="T98" s="4">
        <f t="shared" si="20"/>
        <v>-23.685080853246944</v>
      </c>
      <c r="U98" s="4">
        <f t="shared" si="21"/>
        <v>-3.6850808532469372</v>
      </c>
    </row>
    <row r="99" spans="2:21" x14ac:dyDescent="0.25">
      <c r="B99" s="1">
        <v>90</v>
      </c>
      <c r="C99" s="1">
        <f t="shared" si="22"/>
        <v>10.722568093385213</v>
      </c>
      <c r="D99" s="1">
        <f t="shared" si="16"/>
        <v>4.7276264591439687E-2</v>
      </c>
      <c r="E99" s="1">
        <f t="shared" si="23"/>
        <v>4.7276264591439694E-2</v>
      </c>
      <c r="F99" s="1">
        <f t="shared" si="24"/>
        <v>2.7067150891954941</v>
      </c>
      <c r="G99" s="18">
        <f t="shared" si="25"/>
        <v>2.7</v>
      </c>
      <c r="H99" s="13">
        <f t="shared" si="26"/>
        <v>-0.92399999999999993</v>
      </c>
      <c r="I99" s="6">
        <f t="shared" si="27"/>
        <v>0.9</v>
      </c>
      <c r="J99" s="13">
        <f t="shared" si="28"/>
        <v>514.57408601677571</v>
      </c>
      <c r="K99" s="6">
        <f t="shared" si="17"/>
        <v>129.90631827125338</v>
      </c>
      <c r="L99" s="6">
        <v>8</v>
      </c>
      <c r="M99" s="6">
        <f t="shared" si="29"/>
        <v>137.90631827125338</v>
      </c>
      <c r="N99" s="6">
        <f>VLOOKUP(I99,'[1]FS antenna gain'!$A$2:$B$902,2)</f>
        <v>39.038243749999559</v>
      </c>
      <c r="O99" s="6">
        <f>VLOOKUP(G99,'vehicle radar antenna gain'!$A$3:$M$903,9)</f>
        <v>-2.4299999999999002</v>
      </c>
      <c r="P99" s="6">
        <f t="shared" si="18"/>
        <v>32.5700000000001</v>
      </c>
      <c r="Q99" s="6">
        <f t="shared" si="19"/>
        <v>37.5700000000001</v>
      </c>
      <c r="R99" s="4">
        <f t="shared" si="30"/>
        <v>-66.29807452125371</v>
      </c>
      <c r="S99" s="4">
        <f t="shared" si="31"/>
        <v>-61.298074521253717</v>
      </c>
      <c r="T99" s="4">
        <f t="shared" si="20"/>
        <v>-23.70192547874629</v>
      </c>
      <c r="U99" s="4">
        <f t="shared" si="21"/>
        <v>-3.7019254787462827</v>
      </c>
    </row>
    <row r="100" spans="2:21" x14ac:dyDescent="0.25">
      <c r="B100" s="1">
        <v>91</v>
      </c>
      <c r="C100" s="1">
        <f t="shared" si="22"/>
        <v>10.694736842105263</v>
      </c>
      <c r="D100" s="1">
        <f t="shared" si="16"/>
        <v>4.736842105263158E-2</v>
      </c>
      <c r="E100" s="1">
        <f t="shared" si="23"/>
        <v>4.736842105263158E-2</v>
      </c>
      <c r="F100" s="1">
        <f t="shared" si="24"/>
        <v>2.7119834674449446</v>
      </c>
      <c r="G100" s="18">
        <f t="shared" si="25"/>
        <v>2.7</v>
      </c>
      <c r="H100" s="13">
        <f t="shared" si="26"/>
        <v>-0.92399999999999993</v>
      </c>
      <c r="I100" s="6">
        <f t="shared" si="27"/>
        <v>0.9</v>
      </c>
      <c r="J100" s="13">
        <f t="shared" si="28"/>
        <v>513.57520384068391</v>
      </c>
      <c r="K100" s="6">
        <f t="shared" si="17"/>
        <v>129.88944098862856</v>
      </c>
      <c r="L100" s="6">
        <v>8</v>
      </c>
      <c r="M100" s="6">
        <f t="shared" si="29"/>
        <v>137.88944098862856</v>
      </c>
      <c r="N100" s="6">
        <f>VLOOKUP(I100,'[1]FS antenna gain'!$A$2:$B$902,2)</f>
        <v>39.038243749999559</v>
      </c>
      <c r="O100" s="6">
        <f>VLOOKUP(G100,'vehicle radar antenna gain'!$A$3:$M$903,9)</f>
        <v>-2.4299999999999002</v>
      </c>
      <c r="P100" s="6">
        <f t="shared" si="18"/>
        <v>32.5700000000001</v>
      </c>
      <c r="Q100" s="6">
        <f t="shared" si="19"/>
        <v>37.5700000000001</v>
      </c>
      <c r="R100" s="4">
        <f t="shared" si="30"/>
        <v>-66.281197238628891</v>
      </c>
      <c r="S100" s="4">
        <f t="shared" si="31"/>
        <v>-61.281197238628899</v>
      </c>
      <c r="T100" s="4">
        <f t="shared" si="20"/>
        <v>-23.718802761371109</v>
      </c>
      <c r="U100" s="4">
        <f t="shared" si="21"/>
        <v>-3.7188027613711014</v>
      </c>
    </row>
    <row r="101" spans="2:21" x14ac:dyDescent="0.25">
      <c r="B101" s="1">
        <v>92</v>
      </c>
      <c r="C101" s="1">
        <f t="shared" si="22"/>
        <v>10.666796874999999</v>
      </c>
      <c r="D101" s="1">
        <f t="shared" si="16"/>
        <v>4.7460937500000001E-2</v>
      </c>
      <c r="E101" s="1">
        <f t="shared" si="23"/>
        <v>4.7460937500000001E-2</v>
      </c>
      <c r="F101" s="1">
        <f t="shared" si="24"/>
        <v>2.7172723791345681</v>
      </c>
      <c r="G101" s="18">
        <f t="shared" si="25"/>
        <v>2.7</v>
      </c>
      <c r="H101" s="13">
        <f t="shared" si="26"/>
        <v>-0.92399999999999993</v>
      </c>
      <c r="I101" s="6">
        <f t="shared" si="27"/>
        <v>0.9</v>
      </c>
      <c r="J101" s="13">
        <f t="shared" si="28"/>
        <v>512.57632602374451</v>
      </c>
      <c r="K101" s="6">
        <f t="shared" si="17"/>
        <v>129.87253092229292</v>
      </c>
      <c r="L101" s="6">
        <v>8</v>
      </c>
      <c r="M101" s="6">
        <f t="shared" si="29"/>
        <v>137.87253092229292</v>
      </c>
      <c r="N101" s="6">
        <f>VLOOKUP(I101,'[1]FS antenna gain'!$A$2:$B$902,2)</f>
        <v>39.038243749999559</v>
      </c>
      <c r="O101" s="6">
        <f>VLOOKUP(G101,'vehicle radar antenna gain'!$A$3:$M$903,9)</f>
        <v>-2.4299999999999002</v>
      </c>
      <c r="P101" s="6">
        <f t="shared" si="18"/>
        <v>32.5700000000001</v>
      </c>
      <c r="Q101" s="6">
        <f t="shared" si="19"/>
        <v>37.5700000000001</v>
      </c>
      <c r="R101" s="4">
        <f t="shared" si="30"/>
        <v>-66.264287172293251</v>
      </c>
      <c r="S101" s="4">
        <f t="shared" si="31"/>
        <v>-61.264287172293258</v>
      </c>
      <c r="T101" s="4">
        <f t="shared" si="20"/>
        <v>-23.735712827706749</v>
      </c>
      <c r="U101" s="4">
        <f t="shared" si="21"/>
        <v>-3.7357128277067417</v>
      </c>
    </row>
    <row r="102" spans="2:21" x14ac:dyDescent="0.25">
      <c r="B102" s="1">
        <v>93</v>
      </c>
      <c r="C102" s="1">
        <f t="shared" si="22"/>
        <v>10.638747553816046</v>
      </c>
      <c r="D102" s="1">
        <f t="shared" si="16"/>
        <v>4.7553816046966728E-2</v>
      </c>
      <c r="E102" s="1">
        <f t="shared" si="23"/>
        <v>4.7553816046966735E-2</v>
      </c>
      <c r="F102" s="1">
        <f t="shared" si="24"/>
        <v>2.7225819444513428</v>
      </c>
      <c r="G102" s="18">
        <f t="shared" si="25"/>
        <v>2.7</v>
      </c>
      <c r="H102" s="13">
        <f t="shared" si="26"/>
        <v>-0.92399999999999993</v>
      </c>
      <c r="I102" s="6">
        <f t="shared" si="27"/>
        <v>0.9</v>
      </c>
      <c r="J102" s="13">
        <f t="shared" si="28"/>
        <v>511.57745259149181</v>
      </c>
      <c r="K102" s="6">
        <f t="shared" si="17"/>
        <v>129.85558794492539</v>
      </c>
      <c r="L102" s="6">
        <v>8</v>
      </c>
      <c r="M102" s="6">
        <f t="shared" si="29"/>
        <v>137.85558794492539</v>
      </c>
      <c r="N102" s="6">
        <f>VLOOKUP(I102,'[1]FS antenna gain'!$A$2:$B$902,2)</f>
        <v>39.038243749999559</v>
      </c>
      <c r="O102" s="6">
        <f>VLOOKUP(G102,'vehicle radar antenna gain'!$A$3:$M$903,9)</f>
        <v>-2.4299999999999002</v>
      </c>
      <c r="P102" s="6">
        <f t="shared" si="18"/>
        <v>32.5700000000001</v>
      </c>
      <c r="Q102" s="6">
        <f t="shared" si="19"/>
        <v>37.5700000000001</v>
      </c>
      <c r="R102" s="4">
        <f t="shared" si="30"/>
        <v>-66.247344194925716</v>
      </c>
      <c r="S102" s="4">
        <f t="shared" si="31"/>
        <v>-61.247344194925724</v>
      </c>
      <c r="T102" s="4">
        <f t="shared" si="20"/>
        <v>-23.752655805074284</v>
      </c>
      <c r="U102" s="4">
        <f t="shared" si="21"/>
        <v>-3.7526558050742764</v>
      </c>
    </row>
    <row r="103" spans="2:21" x14ac:dyDescent="0.25">
      <c r="B103" s="1">
        <v>94</v>
      </c>
      <c r="C103" s="1">
        <f t="shared" si="22"/>
        <v>10.610588235294117</v>
      </c>
      <c r="D103" s="1">
        <f t="shared" si="16"/>
        <v>4.764705882352941E-2</v>
      </c>
      <c r="E103" s="1">
        <f t="shared" si="23"/>
        <v>4.7647058823529417E-2</v>
      </c>
      <c r="F103" s="1">
        <f t="shared" si="24"/>
        <v>2.727912284521345</v>
      </c>
      <c r="G103" s="18">
        <f t="shared" si="25"/>
        <v>2.7</v>
      </c>
      <c r="H103" s="13">
        <f t="shared" si="26"/>
        <v>-0.92399999999999993</v>
      </c>
      <c r="I103" s="6">
        <f t="shared" si="27"/>
        <v>0.9</v>
      </c>
      <c r="J103" s="13">
        <f t="shared" si="28"/>
        <v>510.57858356965971</v>
      </c>
      <c r="K103" s="6">
        <f t="shared" si="17"/>
        <v>129.83861192846348</v>
      </c>
      <c r="L103" s="6">
        <v>8</v>
      </c>
      <c r="M103" s="6">
        <f t="shared" si="29"/>
        <v>137.83861192846348</v>
      </c>
      <c r="N103" s="6">
        <f>VLOOKUP(I103,'[1]FS antenna gain'!$A$2:$B$902,2)</f>
        <v>39.038243749999559</v>
      </c>
      <c r="O103" s="6">
        <f>VLOOKUP(G103,'vehicle radar antenna gain'!$A$3:$M$903,9)</f>
        <v>-2.4299999999999002</v>
      </c>
      <c r="P103" s="6">
        <f t="shared" si="18"/>
        <v>32.5700000000001</v>
      </c>
      <c r="Q103" s="6">
        <f t="shared" si="19"/>
        <v>37.5700000000001</v>
      </c>
      <c r="R103" s="4">
        <f t="shared" si="30"/>
        <v>-66.230368178463806</v>
      </c>
      <c r="S103" s="4">
        <f t="shared" si="31"/>
        <v>-61.230368178463813</v>
      </c>
      <c r="T103" s="4">
        <f t="shared" si="20"/>
        <v>-23.769631821536194</v>
      </c>
      <c r="U103" s="4">
        <f t="shared" si="21"/>
        <v>-3.769631821536187</v>
      </c>
    </row>
    <row r="104" spans="2:21" x14ac:dyDescent="0.25">
      <c r="B104" s="1">
        <v>95</v>
      </c>
      <c r="C104" s="1">
        <f t="shared" si="22"/>
        <v>10.582318271119842</v>
      </c>
      <c r="D104" s="1">
        <f t="shared" si="16"/>
        <v>4.7740667976424359E-2</v>
      </c>
      <c r="E104" s="1">
        <f t="shared" si="23"/>
        <v>4.7740667976424365E-2</v>
      </c>
      <c r="F104" s="1">
        <f t="shared" si="24"/>
        <v>2.7332635214189294</v>
      </c>
      <c r="G104" s="18">
        <f t="shared" si="25"/>
        <v>2.7</v>
      </c>
      <c r="H104" s="13">
        <f t="shared" si="26"/>
        <v>-0.92399999999999993</v>
      </c>
      <c r="I104" s="6">
        <f t="shared" si="27"/>
        <v>0.9</v>
      </c>
      <c r="J104" s="13">
        <f t="shared" si="28"/>
        <v>509.57971898418407</v>
      </c>
      <c r="K104" s="6">
        <f t="shared" si="17"/>
        <v>129.82160274409739</v>
      </c>
      <c r="L104" s="6">
        <v>8</v>
      </c>
      <c r="M104" s="6">
        <f t="shared" si="29"/>
        <v>137.82160274409739</v>
      </c>
      <c r="N104" s="6">
        <f>VLOOKUP(I104,'[1]FS antenna gain'!$A$2:$B$902,2)</f>
        <v>39.038243749999559</v>
      </c>
      <c r="O104" s="6">
        <f>VLOOKUP(G104,'vehicle radar antenna gain'!$A$3:$M$903,9)</f>
        <v>-2.4299999999999002</v>
      </c>
      <c r="P104" s="6">
        <f t="shared" si="18"/>
        <v>32.5700000000001</v>
      </c>
      <c r="Q104" s="6">
        <f t="shared" si="19"/>
        <v>37.5700000000001</v>
      </c>
      <c r="R104" s="4">
        <f t="shared" si="30"/>
        <v>-66.213358994097717</v>
      </c>
      <c r="S104" s="4">
        <f t="shared" si="31"/>
        <v>-61.213358994097725</v>
      </c>
      <c r="T104" s="4">
        <f t="shared" si="20"/>
        <v>-23.786641005902283</v>
      </c>
      <c r="U104" s="4">
        <f t="shared" si="21"/>
        <v>-3.7866410059022755</v>
      </c>
    </row>
    <row r="105" spans="2:21" x14ac:dyDescent="0.25">
      <c r="B105" s="1">
        <v>96</v>
      </c>
      <c r="C105" s="1">
        <f t="shared" si="22"/>
        <v>10.553937007874016</v>
      </c>
      <c r="D105" s="1">
        <f t="shared" si="16"/>
        <v>4.783464566929134E-2</v>
      </c>
      <c r="E105" s="1">
        <f t="shared" si="23"/>
        <v>4.783464566929134E-2</v>
      </c>
      <c r="F105" s="1">
        <f t="shared" si="24"/>
        <v>2.7386357781760235</v>
      </c>
      <c r="G105" s="18">
        <f t="shared" si="25"/>
        <v>2.7</v>
      </c>
      <c r="H105" s="13">
        <f t="shared" si="26"/>
        <v>-0.92399999999999993</v>
      </c>
      <c r="I105" s="6">
        <f t="shared" si="27"/>
        <v>0.9</v>
      </c>
      <c r="J105" s="13">
        <f t="shared" si="28"/>
        <v>508.58085886120409</v>
      </c>
      <c r="K105" s="6">
        <f t="shared" si="17"/>
        <v>129.80456026226449</v>
      </c>
      <c r="L105" s="6">
        <v>8</v>
      </c>
      <c r="M105" s="6">
        <f t="shared" si="29"/>
        <v>137.80456026226449</v>
      </c>
      <c r="N105" s="6">
        <f>VLOOKUP(I105,'[1]FS antenna gain'!$A$2:$B$902,2)</f>
        <v>39.038243749999559</v>
      </c>
      <c r="O105" s="6">
        <f>VLOOKUP(G105,'vehicle radar antenna gain'!$A$3:$M$903,9)</f>
        <v>-2.4299999999999002</v>
      </c>
      <c r="P105" s="6">
        <f t="shared" si="18"/>
        <v>32.5700000000001</v>
      </c>
      <c r="Q105" s="6">
        <f t="shared" si="19"/>
        <v>37.5700000000001</v>
      </c>
      <c r="R105" s="4">
        <f t="shared" si="30"/>
        <v>-66.196316512264815</v>
      </c>
      <c r="S105" s="4">
        <f t="shared" si="31"/>
        <v>-61.196316512264822</v>
      </c>
      <c r="T105" s="4">
        <f t="shared" si="20"/>
        <v>-23.803683487735185</v>
      </c>
      <c r="U105" s="4">
        <f t="shared" si="21"/>
        <v>-3.8036834877351779</v>
      </c>
    </row>
    <row r="106" spans="2:21" x14ac:dyDescent="0.25">
      <c r="B106" s="1">
        <v>97</v>
      </c>
      <c r="C106" s="1">
        <f t="shared" si="22"/>
        <v>10.525443786982247</v>
      </c>
      <c r="D106" s="1">
        <f t="shared" si="16"/>
        <v>4.7928994082840237E-2</v>
      </c>
      <c r="E106" s="1">
        <f t="shared" si="23"/>
        <v>4.7928994082840237E-2</v>
      </c>
      <c r="F106" s="1">
        <f t="shared" si="24"/>
        <v>2.7440291787915254</v>
      </c>
      <c r="G106" s="18">
        <f t="shared" si="25"/>
        <v>2.7</v>
      </c>
      <c r="H106" s="13">
        <f t="shared" si="26"/>
        <v>-0.92399999999999993</v>
      </c>
      <c r="I106" s="6">
        <f t="shared" si="27"/>
        <v>0.9</v>
      </c>
      <c r="J106" s="13">
        <f t="shared" si="28"/>
        <v>507.58200322706477</v>
      </c>
      <c r="K106" s="6">
        <f t="shared" si="17"/>
        <v>129.78748435264311</v>
      </c>
      <c r="L106" s="6">
        <v>8</v>
      </c>
      <c r="M106" s="6">
        <f t="shared" si="29"/>
        <v>137.78748435264311</v>
      </c>
      <c r="N106" s="6">
        <f>VLOOKUP(I106,'[1]FS antenna gain'!$A$2:$B$902,2)</f>
        <v>39.038243749999559</v>
      </c>
      <c r="O106" s="6">
        <f>VLOOKUP(G106,'vehicle radar antenna gain'!$A$3:$M$903,9)</f>
        <v>-2.4299999999999002</v>
      </c>
      <c r="P106" s="6">
        <f t="shared" si="18"/>
        <v>32.5700000000001</v>
      </c>
      <c r="Q106" s="6">
        <f t="shared" si="19"/>
        <v>37.5700000000001</v>
      </c>
      <c r="R106" s="4">
        <f t="shared" si="30"/>
        <v>-66.179240602643432</v>
      </c>
      <c r="S106" s="4">
        <f t="shared" si="31"/>
        <v>-61.179240602643439</v>
      </c>
      <c r="T106" s="4">
        <f t="shared" si="20"/>
        <v>-23.820759397356568</v>
      </c>
      <c r="U106" s="4">
        <f t="shared" si="21"/>
        <v>-3.8207593973565608</v>
      </c>
    </row>
    <row r="107" spans="2:21" x14ac:dyDescent="0.25">
      <c r="B107" s="1">
        <v>98</v>
      </c>
      <c r="C107" s="1">
        <f t="shared" si="22"/>
        <v>10.496837944664032</v>
      </c>
      <c r="D107" s="1">
        <f t="shared" si="16"/>
        <v>4.8023715415019763E-2</v>
      </c>
      <c r="E107" s="1">
        <f t="shared" si="23"/>
        <v>4.8023715415019763E-2</v>
      </c>
      <c r="F107" s="1">
        <f t="shared" si="24"/>
        <v>2.7494438482408157</v>
      </c>
      <c r="G107" s="18">
        <f t="shared" si="25"/>
        <v>2.7</v>
      </c>
      <c r="H107" s="13">
        <f t="shared" si="26"/>
        <v>-0.92399999999999993</v>
      </c>
      <c r="I107" s="6">
        <f t="shared" si="27"/>
        <v>0.9</v>
      </c>
      <c r="J107" s="13">
        <f t="shared" si="28"/>
        <v>506.58315210831876</v>
      </c>
      <c r="K107" s="6">
        <f t="shared" si="17"/>
        <v>129.77037488414692</v>
      </c>
      <c r="L107" s="6">
        <v>8</v>
      </c>
      <c r="M107" s="6">
        <f t="shared" si="29"/>
        <v>137.77037488414692</v>
      </c>
      <c r="N107" s="6">
        <f>VLOOKUP(I107,'[1]FS antenna gain'!$A$2:$B$902,2)</f>
        <v>39.038243749999559</v>
      </c>
      <c r="O107" s="6">
        <f>VLOOKUP(G107,'vehicle radar antenna gain'!$A$3:$M$903,9)</f>
        <v>-2.4299999999999002</v>
      </c>
      <c r="P107" s="6">
        <f t="shared" si="18"/>
        <v>32.5700000000001</v>
      </c>
      <c r="Q107" s="6">
        <f t="shared" si="19"/>
        <v>37.5700000000001</v>
      </c>
      <c r="R107" s="4">
        <f t="shared" si="30"/>
        <v>-66.162131134147245</v>
      </c>
      <c r="S107" s="4">
        <f t="shared" si="31"/>
        <v>-61.162131134147252</v>
      </c>
      <c r="T107" s="4">
        <f t="shared" si="20"/>
        <v>-23.837868865852755</v>
      </c>
      <c r="U107" s="4">
        <f t="shared" si="21"/>
        <v>-3.837868865852748</v>
      </c>
    </row>
    <row r="108" spans="2:21" x14ac:dyDescent="0.25">
      <c r="B108" s="1">
        <v>99</v>
      </c>
      <c r="C108" s="1">
        <f t="shared" si="22"/>
        <v>10.468118811881187</v>
      </c>
      <c r="D108" s="1">
        <f t="shared" si="16"/>
        <v>4.8118811881188113E-2</v>
      </c>
      <c r="E108" s="1">
        <f t="shared" si="23"/>
        <v>4.811881188118812E-2</v>
      </c>
      <c r="F108" s="1">
        <f t="shared" si="24"/>
        <v>2.754879912485384</v>
      </c>
      <c r="G108" s="18">
        <f t="shared" si="25"/>
        <v>2.8</v>
      </c>
      <c r="H108" s="13">
        <f t="shared" si="26"/>
        <v>-0.82400000000000029</v>
      </c>
      <c r="I108" s="6">
        <f t="shared" si="27"/>
        <v>0.8</v>
      </c>
      <c r="J108" s="13">
        <f t="shared" si="28"/>
        <v>505.58430553172826</v>
      </c>
      <c r="K108" s="6">
        <f t="shared" si="17"/>
        <v>129.75323172491875</v>
      </c>
      <c r="L108" s="6">
        <v>8</v>
      </c>
      <c r="M108" s="6">
        <f t="shared" si="29"/>
        <v>137.75323172491875</v>
      </c>
      <c r="N108" s="6">
        <f>VLOOKUP(I108,'[1]FS antenna gain'!$A$2:$B$902,2)</f>
        <v>40.079600000001093</v>
      </c>
      <c r="O108" s="6">
        <f>VLOOKUP(G108,'vehicle radar antenna gain'!$A$3:$M$903,9)</f>
        <v>-2.4299999999999002</v>
      </c>
      <c r="P108" s="6">
        <f t="shared" si="18"/>
        <v>32.5700000000001</v>
      </c>
      <c r="Q108" s="6">
        <f t="shared" si="19"/>
        <v>37.5700000000001</v>
      </c>
      <c r="R108" s="4">
        <f t="shared" si="30"/>
        <v>-65.103631724917548</v>
      </c>
      <c r="S108" s="4">
        <f t="shared" si="31"/>
        <v>-60.103631724917548</v>
      </c>
      <c r="T108" s="4">
        <f t="shared" si="20"/>
        <v>-24.896368275082452</v>
      </c>
      <c r="U108" s="4">
        <f t="shared" si="21"/>
        <v>-4.8963682750824518</v>
      </c>
    </row>
    <row r="109" spans="2:21" x14ac:dyDescent="0.25">
      <c r="B109" s="1">
        <v>100</v>
      </c>
      <c r="C109" s="1">
        <f t="shared" si="22"/>
        <v>10.439285714285713</v>
      </c>
      <c r="D109" s="1">
        <f t="shared" si="16"/>
        <v>4.821428571428571E-2</v>
      </c>
      <c r="E109" s="1">
        <f t="shared" si="23"/>
        <v>4.8214285714285716E-2</v>
      </c>
      <c r="F109" s="1">
        <f t="shared" si="24"/>
        <v>2.7603374984825613</v>
      </c>
      <c r="G109" s="18">
        <f t="shared" si="25"/>
        <v>2.8</v>
      </c>
      <c r="H109" s="13">
        <f t="shared" si="26"/>
        <v>-0.82400000000000029</v>
      </c>
      <c r="I109" s="6">
        <f t="shared" si="27"/>
        <v>0.8</v>
      </c>
      <c r="J109" s="13">
        <f t="shared" si="28"/>
        <v>504.58546352426765</v>
      </c>
      <c r="K109" s="6">
        <f t="shared" si="17"/>
        <v>129.73605474232454</v>
      </c>
      <c r="L109" s="6">
        <v>8</v>
      </c>
      <c r="M109" s="6">
        <f t="shared" si="29"/>
        <v>137.73605474232454</v>
      </c>
      <c r="N109" s="6">
        <f>VLOOKUP(I109,'[1]FS antenna gain'!$A$2:$B$902,2)</f>
        <v>40.079600000001093</v>
      </c>
      <c r="O109" s="6">
        <f>VLOOKUP(G109,'vehicle radar antenna gain'!$A$3:$M$903,9)</f>
        <v>-2.4299999999999002</v>
      </c>
      <c r="P109" s="6">
        <f t="shared" si="18"/>
        <v>32.5700000000001</v>
      </c>
      <c r="Q109" s="6">
        <f t="shared" si="19"/>
        <v>37.5700000000001</v>
      </c>
      <c r="R109" s="4">
        <f t="shared" si="30"/>
        <v>-65.08645474232334</v>
      </c>
      <c r="S109" s="4">
        <f t="shared" si="31"/>
        <v>-60.08645474232334</v>
      </c>
      <c r="T109" s="4">
        <f t="shared" si="20"/>
        <v>-24.91354525767666</v>
      </c>
      <c r="U109" s="4">
        <f t="shared" si="21"/>
        <v>-4.9135452576766596</v>
      </c>
    </row>
    <row r="110" spans="2:21" x14ac:dyDescent="0.25">
      <c r="B110" s="1">
        <v>101</v>
      </c>
      <c r="C110" s="1">
        <f t="shared" si="22"/>
        <v>10.410337972166998</v>
      </c>
      <c r="D110" s="1">
        <f t="shared" si="16"/>
        <v>4.8310139165009945E-2</v>
      </c>
      <c r="E110" s="1">
        <f t="shared" si="23"/>
        <v>4.8310139165009938E-2</v>
      </c>
      <c r="F110" s="1">
        <f t="shared" si="24"/>
        <v>2.7658167341953788</v>
      </c>
      <c r="G110" s="18">
        <f t="shared" si="25"/>
        <v>2.8</v>
      </c>
      <c r="H110" s="13">
        <f t="shared" si="26"/>
        <v>-0.82400000000000029</v>
      </c>
      <c r="I110" s="6">
        <f t="shared" si="27"/>
        <v>0.8</v>
      </c>
      <c r="J110" s="13">
        <f t="shared" si="28"/>
        <v>503.58662611312468</v>
      </c>
      <c r="K110" s="6">
        <f t="shared" si="17"/>
        <v>129.7188438029475</v>
      </c>
      <c r="L110" s="6">
        <v>8</v>
      </c>
      <c r="M110" s="6">
        <f t="shared" si="29"/>
        <v>137.7188438029475</v>
      </c>
      <c r="N110" s="6">
        <f>VLOOKUP(I110,'[1]FS antenna gain'!$A$2:$B$902,2)</f>
        <v>40.079600000001093</v>
      </c>
      <c r="O110" s="6">
        <f>VLOOKUP(G110,'vehicle radar antenna gain'!$A$3:$M$903,9)</f>
        <v>-2.4299999999999002</v>
      </c>
      <c r="P110" s="6">
        <f t="shared" si="18"/>
        <v>32.5700000000001</v>
      </c>
      <c r="Q110" s="6">
        <f t="shared" si="19"/>
        <v>37.5700000000001</v>
      </c>
      <c r="R110" s="4">
        <f t="shared" si="30"/>
        <v>-65.069243802946303</v>
      </c>
      <c r="S110" s="4">
        <f t="shared" si="31"/>
        <v>-60.069243802946303</v>
      </c>
      <c r="T110" s="4">
        <f t="shared" si="20"/>
        <v>-24.930756197053697</v>
      </c>
      <c r="U110" s="4">
        <f t="shared" si="21"/>
        <v>-4.9307561970536966</v>
      </c>
    </row>
    <row r="111" spans="2:21" x14ac:dyDescent="0.25">
      <c r="B111" s="1">
        <v>102</v>
      </c>
      <c r="C111" s="1">
        <f t="shared" si="22"/>
        <v>10.381274900398406</v>
      </c>
      <c r="D111" s="1">
        <f t="shared" si="16"/>
        <v>4.8406374501992033E-2</v>
      </c>
      <c r="E111" s="1">
        <f t="shared" si="23"/>
        <v>4.8406374501992033E-2</v>
      </c>
      <c r="F111" s="1">
        <f t="shared" si="24"/>
        <v>2.7713177486025313</v>
      </c>
      <c r="G111" s="18">
        <f t="shared" si="25"/>
        <v>2.8</v>
      </c>
      <c r="H111" s="13">
        <f t="shared" si="26"/>
        <v>-0.82400000000000029</v>
      </c>
      <c r="I111" s="6">
        <f t="shared" si="27"/>
        <v>0.8</v>
      </c>
      <c r="J111" s="13">
        <f t="shared" si="28"/>
        <v>502.5877933257035</v>
      </c>
      <c r="K111" s="6">
        <f t="shared" si="17"/>
        <v>129.70159877258163</v>
      </c>
      <c r="L111" s="6">
        <v>8</v>
      </c>
      <c r="M111" s="6">
        <f t="shared" si="29"/>
        <v>137.70159877258163</v>
      </c>
      <c r="N111" s="6">
        <f>VLOOKUP(I111,'[1]FS antenna gain'!$A$2:$B$902,2)</f>
        <v>40.079600000001093</v>
      </c>
      <c r="O111" s="6">
        <f>VLOOKUP(G111,'vehicle radar antenna gain'!$A$3:$M$903,9)</f>
        <v>-2.4299999999999002</v>
      </c>
      <c r="P111" s="6">
        <f t="shared" si="18"/>
        <v>32.5700000000001</v>
      </c>
      <c r="Q111" s="6">
        <f t="shared" si="19"/>
        <v>37.5700000000001</v>
      </c>
      <c r="R111" s="4">
        <f t="shared" si="30"/>
        <v>-65.051998772580433</v>
      </c>
      <c r="S111" s="4">
        <f t="shared" si="31"/>
        <v>-60.051998772580433</v>
      </c>
      <c r="T111" s="4">
        <f t="shared" si="20"/>
        <v>-24.948001227419567</v>
      </c>
      <c r="U111" s="4">
        <f t="shared" si="21"/>
        <v>-4.9480012274195673</v>
      </c>
    </row>
    <row r="112" spans="2:21" x14ac:dyDescent="0.25">
      <c r="B112" s="1">
        <v>103</v>
      </c>
      <c r="C112" s="1">
        <f t="shared" si="22"/>
        <v>10.352095808383233</v>
      </c>
      <c r="D112" s="1">
        <f t="shared" si="16"/>
        <v>4.8502994011976046E-2</v>
      </c>
      <c r="E112" s="1">
        <f t="shared" si="23"/>
        <v>4.8502994011976053E-2</v>
      </c>
      <c r="F112" s="1">
        <f t="shared" si="24"/>
        <v>2.7768406717084737</v>
      </c>
      <c r="G112" s="18">
        <f t="shared" si="25"/>
        <v>2.8</v>
      </c>
      <c r="H112" s="13">
        <f t="shared" si="26"/>
        <v>-0.82400000000000029</v>
      </c>
      <c r="I112" s="6">
        <f t="shared" si="27"/>
        <v>0.8</v>
      </c>
      <c r="J112" s="13">
        <f t="shared" si="28"/>
        <v>501.58896518962615</v>
      </c>
      <c r="K112" s="6">
        <f t="shared" si="17"/>
        <v>129.68431951622568</v>
      </c>
      <c r="L112" s="6">
        <v>8</v>
      </c>
      <c r="M112" s="6">
        <f t="shared" si="29"/>
        <v>137.68431951622568</v>
      </c>
      <c r="N112" s="6">
        <f>VLOOKUP(I112,'[1]FS antenna gain'!$A$2:$B$902,2)</f>
        <v>40.079600000001093</v>
      </c>
      <c r="O112" s="6">
        <f>VLOOKUP(G112,'vehicle radar antenna gain'!$A$3:$M$903,9)</f>
        <v>-2.4299999999999002</v>
      </c>
      <c r="P112" s="6">
        <f t="shared" si="18"/>
        <v>32.5700000000001</v>
      </c>
      <c r="Q112" s="6">
        <f t="shared" si="19"/>
        <v>37.5700000000001</v>
      </c>
      <c r="R112" s="4">
        <f t="shared" si="30"/>
        <v>-65.034719516224484</v>
      </c>
      <c r="S112" s="4">
        <f t="shared" si="31"/>
        <v>-60.034719516224484</v>
      </c>
      <c r="T112" s="4">
        <f t="shared" si="20"/>
        <v>-24.965280483775516</v>
      </c>
      <c r="U112" s="4">
        <f t="shared" si="21"/>
        <v>-4.9652804837755156</v>
      </c>
    </row>
    <row r="113" spans="2:21" x14ac:dyDescent="0.25">
      <c r="B113" s="1">
        <v>104</v>
      </c>
      <c r="C113" s="1">
        <f t="shared" si="22"/>
        <v>10.322799999999999</v>
      </c>
      <c r="D113" s="1">
        <f t="shared" si="16"/>
        <v>4.8599999999999997E-2</v>
      </c>
      <c r="E113" s="1">
        <f t="shared" si="23"/>
        <v>4.8600000000000004E-2</v>
      </c>
      <c r="F113" s="1">
        <f t="shared" si="24"/>
        <v>2.7823856345536266</v>
      </c>
      <c r="G113" s="18">
        <f t="shared" si="25"/>
        <v>2.8</v>
      </c>
      <c r="H113" s="13">
        <f t="shared" si="26"/>
        <v>-0.82400000000000029</v>
      </c>
      <c r="I113" s="6">
        <f t="shared" si="27"/>
        <v>0.8</v>
      </c>
      <c r="J113" s="13">
        <f t="shared" si="28"/>
        <v>500.59014173273528</v>
      </c>
      <c r="K113" s="6">
        <f t="shared" si="17"/>
        <v>129.66700589807675</v>
      </c>
      <c r="L113" s="6">
        <v>8</v>
      </c>
      <c r="M113" s="6">
        <f t="shared" si="29"/>
        <v>137.66700589807675</v>
      </c>
      <c r="N113" s="6">
        <f>VLOOKUP(I113,'[1]FS antenna gain'!$A$2:$B$902,2)</f>
        <v>40.079600000001093</v>
      </c>
      <c r="O113" s="6">
        <f>VLOOKUP(G113,'vehicle radar antenna gain'!$A$3:$M$903,9)</f>
        <v>-2.4299999999999002</v>
      </c>
      <c r="P113" s="6">
        <f t="shared" si="18"/>
        <v>32.5700000000001</v>
      </c>
      <c r="Q113" s="6">
        <f t="shared" si="19"/>
        <v>37.5700000000001</v>
      </c>
      <c r="R113" s="4">
        <f t="shared" si="30"/>
        <v>-65.017405898075552</v>
      </c>
      <c r="S113" s="4">
        <f t="shared" si="31"/>
        <v>-60.017405898075552</v>
      </c>
      <c r="T113" s="4">
        <f t="shared" si="20"/>
        <v>-24.982594101924448</v>
      </c>
      <c r="U113" s="4">
        <f t="shared" si="21"/>
        <v>-4.9825941019244482</v>
      </c>
    </row>
    <row r="114" spans="2:21" x14ac:dyDescent="0.25">
      <c r="B114" s="1">
        <v>105</v>
      </c>
      <c r="C114" s="1">
        <f t="shared" si="22"/>
        <v>10.293386773547093</v>
      </c>
      <c r="D114" s="1">
        <f t="shared" si="16"/>
        <v>4.8697394789579157E-2</v>
      </c>
      <c r="E114" s="1">
        <f t="shared" si="23"/>
        <v>4.8697394789579164E-2</v>
      </c>
      <c r="F114" s="1">
        <f t="shared" si="24"/>
        <v>2.7879527692247068</v>
      </c>
      <c r="G114" s="18">
        <f t="shared" si="25"/>
        <v>2.8</v>
      </c>
      <c r="H114" s="13">
        <f t="shared" si="26"/>
        <v>-0.82400000000000029</v>
      </c>
      <c r="I114" s="6">
        <f t="shared" si="27"/>
        <v>0.8</v>
      </c>
      <c r="J114" s="13">
        <f t="shared" si="28"/>
        <v>499.59132298309589</v>
      </c>
      <c r="K114" s="6">
        <f t="shared" si="17"/>
        <v>129.64965778152424</v>
      </c>
      <c r="L114" s="6">
        <v>8</v>
      </c>
      <c r="M114" s="6">
        <f t="shared" si="29"/>
        <v>137.64965778152424</v>
      </c>
      <c r="N114" s="6">
        <f>VLOOKUP(I114,'[1]FS antenna gain'!$A$2:$B$902,2)</f>
        <v>40.079600000001093</v>
      </c>
      <c r="O114" s="6">
        <f>VLOOKUP(G114,'vehicle radar antenna gain'!$A$3:$M$903,9)</f>
        <v>-2.4299999999999002</v>
      </c>
      <c r="P114" s="6">
        <f t="shared" si="18"/>
        <v>32.5700000000001</v>
      </c>
      <c r="Q114" s="6">
        <f t="shared" si="19"/>
        <v>37.5700000000001</v>
      </c>
      <c r="R114" s="4">
        <f t="shared" si="30"/>
        <v>-65.00005778152304</v>
      </c>
      <c r="S114" s="4">
        <f t="shared" si="31"/>
        <v>-60.00005778152304</v>
      </c>
      <c r="T114" s="4">
        <f t="shared" si="20"/>
        <v>-24.99994221847696</v>
      </c>
      <c r="U114" s="4">
        <f t="shared" si="21"/>
        <v>-4.99994221847696</v>
      </c>
    </row>
    <row r="115" spans="2:21" x14ac:dyDescent="0.25">
      <c r="B115" s="1">
        <v>106</v>
      </c>
      <c r="C115" s="1">
        <f t="shared" si="22"/>
        <v>10.263855421686745</v>
      </c>
      <c r="D115" s="1">
        <f t="shared" si="16"/>
        <v>4.879518072289156E-2</v>
      </c>
      <c r="E115" s="1">
        <f t="shared" si="23"/>
        <v>4.8795180722891573E-2</v>
      </c>
      <c r="F115" s="1">
        <f t="shared" si="24"/>
        <v>2.7935422088651838</v>
      </c>
      <c r="G115" s="18">
        <f t="shared" si="25"/>
        <v>2.8</v>
      </c>
      <c r="H115" s="13">
        <f t="shared" si="26"/>
        <v>-0.82400000000000029</v>
      </c>
      <c r="I115" s="6">
        <f t="shared" si="27"/>
        <v>0.8</v>
      </c>
      <c r="J115" s="13">
        <f t="shared" si="28"/>
        <v>498.59250896899766</v>
      </c>
      <c r="K115" s="6">
        <f t="shared" si="17"/>
        <v>129.63227502914293</v>
      </c>
      <c r="L115" s="6">
        <v>8</v>
      </c>
      <c r="M115" s="6">
        <f t="shared" si="29"/>
        <v>137.63227502914293</v>
      </c>
      <c r="N115" s="6">
        <f>VLOOKUP(I115,'[1]FS antenna gain'!$A$2:$B$902,2)</f>
        <v>40.079600000001093</v>
      </c>
      <c r="O115" s="6">
        <f>VLOOKUP(G115,'vehicle radar antenna gain'!$A$3:$M$903,9)</f>
        <v>-2.4299999999999002</v>
      </c>
      <c r="P115" s="6">
        <f t="shared" si="18"/>
        <v>32.5700000000001</v>
      </c>
      <c r="Q115" s="6">
        <f t="shared" si="19"/>
        <v>37.5700000000001</v>
      </c>
      <c r="R115" s="4">
        <f t="shared" si="30"/>
        <v>-64.982675029141731</v>
      </c>
      <c r="S115" s="4">
        <f t="shared" si="31"/>
        <v>-59.982675029141731</v>
      </c>
      <c r="T115" s="4">
        <f t="shared" si="20"/>
        <v>-25.017324970858269</v>
      </c>
      <c r="U115" s="4">
        <f t="shared" si="21"/>
        <v>-5.0173249708582688</v>
      </c>
    </row>
    <row r="116" spans="2:21" x14ac:dyDescent="0.25">
      <c r="B116" s="1">
        <v>107</v>
      </c>
      <c r="C116" s="1">
        <f t="shared" si="22"/>
        <v>10.23420523138833</v>
      </c>
      <c r="D116" s="1">
        <f t="shared" si="16"/>
        <v>4.88933601609658E-2</v>
      </c>
      <c r="E116" s="1">
        <f t="shared" si="23"/>
        <v>4.8893360160965793E-2</v>
      </c>
      <c r="F116" s="1">
        <f t="shared" si="24"/>
        <v>2.7991540876858627</v>
      </c>
      <c r="G116" s="18">
        <f t="shared" si="25"/>
        <v>2.8</v>
      </c>
      <c r="H116" s="13">
        <f t="shared" si="26"/>
        <v>-0.82400000000000029</v>
      </c>
      <c r="I116" s="6">
        <f t="shared" si="27"/>
        <v>0.8</v>
      </c>
      <c r="J116" s="13">
        <f t="shared" si="28"/>
        <v>497.59369971895751</v>
      </c>
      <c r="K116" s="6">
        <f t="shared" si="17"/>
        <v>129.61485750268696</v>
      </c>
      <c r="L116" s="6">
        <v>8</v>
      </c>
      <c r="M116" s="6">
        <f t="shared" si="29"/>
        <v>137.61485750268696</v>
      </c>
      <c r="N116" s="6">
        <f>VLOOKUP(I116,'[1]FS antenna gain'!$A$2:$B$902,2)</f>
        <v>40.079600000001093</v>
      </c>
      <c r="O116" s="6">
        <f>VLOOKUP(G116,'vehicle radar antenna gain'!$A$3:$M$903,9)</f>
        <v>-2.4299999999999002</v>
      </c>
      <c r="P116" s="6">
        <f t="shared" si="18"/>
        <v>32.5700000000001</v>
      </c>
      <c r="Q116" s="6">
        <f t="shared" si="19"/>
        <v>37.5700000000001</v>
      </c>
      <c r="R116" s="4">
        <f t="shared" si="30"/>
        <v>-64.965257502685759</v>
      </c>
      <c r="S116" s="4">
        <f t="shared" si="31"/>
        <v>-59.965257502685759</v>
      </c>
      <c r="T116" s="4">
        <f t="shared" si="20"/>
        <v>-25.034742497314241</v>
      </c>
      <c r="U116" s="4">
        <f t="shared" si="21"/>
        <v>-5.0347424973142409</v>
      </c>
    </row>
    <row r="117" spans="2:21" x14ac:dyDescent="0.25">
      <c r="B117" s="1">
        <v>108</v>
      </c>
      <c r="C117" s="1">
        <f t="shared" si="22"/>
        <v>10.204435483870967</v>
      </c>
      <c r="D117" s="1">
        <f t="shared" si="16"/>
        <v>4.8991935483870964E-2</v>
      </c>
      <c r="E117" s="1">
        <f t="shared" si="23"/>
        <v>4.8991935483870971E-2</v>
      </c>
      <c r="F117" s="1">
        <f t="shared" si="24"/>
        <v>2.8047885409755877</v>
      </c>
      <c r="G117" s="18">
        <f t="shared" si="25"/>
        <v>2.8</v>
      </c>
      <c r="H117" s="13">
        <f t="shared" si="26"/>
        <v>-0.82400000000000029</v>
      </c>
      <c r="I117" s="6">
        <f t="shared" si="27"/>
        <v>0.8</v>
      </c>
      <c r="J117" s="13">
        <f t="shared" si="28"/>
        <v>496.59489526172138</v>
      </c>
      <c r="K117" s="6">
        <f t="shared" si="17"/>
        <v>129.59740506308327</v>
      </c>
      <c r="L117" s="6">
        <v>8</v>
      </c>
      <c r="M117" s="6">
        <f t="shared" si="29"/>
        <v>137.59740506308327</v>
      </c>
      <c r="N117" s="6">
        <f>VLOOKUP(I117,'[1]FS antenna gain'!$A$2:$B$902,2)</f>
        <v>40.079600000001093</v>
      </c>
      <c r="O117" s="6">
        <f>VLOOKUP(G117,'vehicle radar antenna gain'!$A$3:$M$903,9)</f>
        <v>-2.4299999999999002</v>
      </c>
      <c r="P117" s="6">
        <f t="shared" si="18"/>
        <v>32.5700000000001</v>
      </c>
      <c r="Q117" s="6">
        <f t="shared" si="19"/>
        <v>37.5700000000001</v>
      </c>
      <c r="R117" s="4">
        <f t="shared" si="30"/>
        <v>-64.947805063082072</v>
      </c>
      <c r="S117" s="4">
        <f t="shared" si="31"/>
        <v>-59.947805063082072</v>
      </c>
      <c r="T117" s="4">
        <f t="shared" si="20"/>
        <v>-25.052194936917928</v>
      </c>
      <c r="U117" s="4">
        <f t="shared" si="21"/>
        <v>-5.0521949369179282</v>
      </c>
    </row>
    <row r="118" spans="2:21" x14ac:dyDescent="0.25">
      <c r="B118" s="1">
        <v>109</v>
      </c>
      <c r="C118" s="1">
        <f t="shared" si="22"/>
        <v>10.174545454545454</v>
      </c>
      <c r="D118" s="1">
        <f t="shared" si="16"/>
        <v>4.9090909090909088E-2</v>
      </c>
      <c r="E118" s="1">
        <f t="shared" si="23"/>
        <v>4.9090909090909095E-2</v>
      </c>
      <c r="F118" s="1">
        <f t="shared" si="24"/>
        <v>2.8104457051120839</v>
      </c>
      <c r="G118" s="18">
        <f t="shared" si="25"/>
        <v>2.8</v>
      </c>
      <c r="H118" s="13">
        <f t="shared" si="26"/>
        <v>-0.82400000000000029</v>
      </c>
      <c r="I118" s="6">
        <f t="shared" si="27"/>
        <v>0.8</v>
      </c>
      <c r="J118" s="13">
        <f t="shared" si="28"/>
        <v>495.59609562626702</v>
      </c>
      <c r="K118" s="6">
        <f t="shared" si="17"/>
        <v>129.57991757042458</v>
      </c>
      <c r="L118" s="6">
        <v>8</v>
      </c>
      <c r="M118" s="6">
        <f t="shared" si="29"/>
        <v>137.57991757042458</v>
      </c>
      <c r="N118" s="6">
        <f>VLOOKUP(I118,'[1]FS antenna gain'!$A$2:$B$902,2)</f>
        <v>40.079600000001093</v>
      </c>
      <c r="O118" s="6">
        <f>VLOOKUP(G118,'vehicle radar antenna gain'!$A$3:$M$903,9)</f>
        <v>-2.4299999999999002</v>
      </c>
      <c r="P118" s="6">
        <f t="shared" si="18"/>
        <v>32.5700000000001</v>
      </c>
      <c r="Q118" s="6">
        <f t="shared" si="19"/>
        <v>37.5700000000001</v>
      </c>
      <c r="R118" s="4">
        <f t="shared" si="30"/>
        <v>-64.930317570423384</v>
      </c>
      <c r="S118" s="4">
        <f t="shared" si="31"/>
        <v>-59.930317570423384</v>
      </c>
      <c r="T118" s="4">
        <f t="shared" si="20"/>
        <v>-25.069682429576616</v>
      </c>
      <c r="U118" s="4">
        <f t="shared" si="21"/>
        <v>-5.0696824295766163</v>
      </c>
    </row>
    <row r="119" spans="2:21" x14ac:dyDescent="0.25">
      <c r="B119" s="1">
        <v>110</v>
      </c>
      <c r="C119" s="1">
        <f t="shared" si="22"/>
        <v>10.144534412955466</v>
      </c>
      <c r="D119" s="1">
        <f t="shared" si="16"/>
        <v>4.919028340080972E-2</v>
      </c>
      <c r="E119" s="1">
        <f t="shared" si="23"/>
        <v>4.919028340080972E-2</v>
      </c>
      <c r="F119" s="1">
        <f t="shared" si="24"/>
        <v>2.8161257175729224</v>
      </c>
      <c r="G119" s="18">
        <f t="shared" si="25"/>
        <v>2.8</v>
      </c>
      <c r="H119" s="13">
        <f t="shared" si="26"/>
        <v>-0.82400000000000029</v>
      </c>
      <c r="I119" s="6">
        <f t="shared" si="27"/>
        <v>0.8</v>
      </c>
      <c r="J119" s="13">
        <f t="shared" si="28"/>
        <v>494.59730084180609</v>
      </c>
      <c r="K119" s="6">
        <f t="shared" si="17"/>
        <v>129.56239488396329</v>
      </c>
      <c r="L119" s="6">
        <v>8</v>
      </c>
      <c r="M119" s="6">
        <f t="shared" si="29"/>
        <v>137.56239488396329</v>
      </c>
      <c r="N119" s="6">
        <f>VLOOKUP(I119,'[1]FS antenna gain'!$A$2:$B$902,2)</f>
        <v>40.079600000001093</v>
      </c>
      <c r="O119" s="6">
        <f>VLOOKUP(G119,'vehicle radar antenna gain'!$A$3:$M$903,9)</f>
        <v>-2.4299999999999002</v>
      </c>
      <c r="P119" s="6">
        <f t="shared" si="18"/>
        <v>32.5700000000001</v>
      </c>
      <c r="Q119" s="6">
        <f t="shared" si="19"/>
        <v>37.5700000000001</v>
      </c>
      <c r="R119" s="4">
        <f t="shared" si="30"/>
        <v>-64.912794883962093</v>
      </c>
      <c r="S119" s="4">
        <f t="shared" si="31"/>
        <v>-59.912794883962093</v>
      </c>
      <c r="T119" s="4">
        <f t="shared" si="20"/>
        <v>-25.087205116037907</v>
      </c>
      <c r="U119" s="4">
        <f t="shared" si="21"/>
        <v>-5.0872051160379073</v>
      </c>
    </row>
    <row r="120" spans="2:21" x14ac:dyDescent="0.25">
      <c r="B120" s="1">
        <v>111</v>
      </c>
      <c r="C120" s="1">
        <f t="shared" si="22"/>
        <v>10.114401622718052</v>
      </c>
      <c r="D120" s="1">
        <f t="shared" si="16"/>
        <v>4.9290060851926977E-2</v>
      </c>
      <c r="E120" s="1">
        <f t="shared" si="23"/>
        <v>4.9290060851926977E-2</v>
      </c>
      <c r="F120" s="1">
        <f t="shared" si="24"/>
        <v>2.821828716946623</v>
      </c>
      <c r="G120" s="18">
        <f t="shared" si="25"/>
        <v>2.8</v>
      </c>
      <c r="H120" s="13">
        <f t="shared" si="26"/>
        <v>-0.82400000000000029</v>
      </c>
      <c r="I120" s="6">
        <f t="shared" si="27"/>
        <v>0.8</v>
      </c>
      <c r="J120" s="13">
        <f t="shared" si="28"/>
        <v>493.59851093778633</v>
      </c>
      <c r="K120" s="6">
        <f t="shared" si="17"/>
        <v>129.54483686210438</v>
      </c>
      <c r="L120" s="6">
        <v>8</v>
      </c>
      <c r="M120" s="6">
        <f t="shared" si="29"/>
        <v>137.54483686210438</v>
      </c>
      <c r="N120" s="6">
        <f>VLOOKUP(I120,'[1]FS antenna gain'!$A$2:$B$902,2)</f>
        <v>40.079600000001093</v>
      </c>
      <c r="O120" s="6">
        <f>VLOOKUP(G120,'vehicle radar antenna gain'!$A$3:$M$903,9)</f>
        <v>-2.4299999999999002</v>
      </c>
      <c r="P120" s="6">
        <f t="shared" si="18"/>
        <v>32.5700000000001</v>
      </c>
      <c r="Q120" s="6">
        <f t="shared" si="19"/>
        <v>37.5700000000001</v>
      </c>
      <c r="R120" s="4">
        <f t="shared" si="30"/>
        <v>-64.895236862103175</v>
      </c>
      <c r="S120" s="4">
        <f t="shared" si="31"/>
        <v>-59.895236862103175</v>
      </c>
      <c r="T120" s="4">
        <f t="shared" si="20"/>
        <v>-25.104763137896825</v>
      </c>
      <c r="U120" s="4">
        <f t="shared" si="21"/>
        <v>-5.1047631378968248</v>
      </c>
    </row>
    <row r="121" spans="2:21" x14ac:dyDescent="0.25">
      <c r="B121" s="1">
        <v>112</v>
      </c>
      <c r="C121" s="1">
        <f t="shared" si="22"/>
        <v>10.084146341463414</v>
      </c>
      <c r="D121" s="1">
        <f t="shared" si="16"/>
        <v>4.9390243902439027E-2</v>
      </c>
      <c r="E121" s="1">
        <f t="shared" si="23"/>
        <v>4.9390243902439027E-2</v>
      </c>
      <c r="F121" s="1">
        <f t="shared" si="24"/>
        <v>2.8275548429438873</v>
      </c>
      <c r="G121" s="18">
        <f t="shared" si="25"/>
        <v>2.8</v>
      </c>
      <c r="H121" s="13">
        <f t="shared" si="26"/>
        <v>-0.82400000000000029</v>
      </c>
      <c r="I121" s="6">
        <f t="shared" si="27"/>
        <v>0.8</v>
      </c>
      <c r="J121" s="13">
        <f t="shared" si="28"/>
        <v>492.59972594389455</v>
      </c>
      <c r="K121" s="6">
        <f t="shared" si="17"/>
        <v>129.52724336239868</v>
      </c>
      <c r="L121" s="6">
        <v>8</v>
      </c>
      <c r="M121" s="6">
        <f t="shared" si="29"/>
        <v>137.52724336239868</v>
      </c>
      <c r="N121" s="6">
        <f>VLOOKUP(I121,'[1]FS antenna gain'!$A$2:$B$902,2)</f>
        <v>40.079600000001093</v>
      </c>
      <c r="O121" s="6">
        <f>VLOOKUP(G121,'vehicle radar antenna gain'!$A$3:$M$903,9)</f>
        <v>-2.4299999999999002</v>
      </c>
      <c r="P121" s="6">
        <f t="shared" si="18"/>
        <v>32.5700000000001</v>
      </c>
      <c r="Q121" s="6">
        <f t="shared" si="19"/>
        <v>37.5700000000001</v>
      </c>
      <c r="R121" s="4">
        <f t="shared" si="30"/>
        <v>-64.877643362397478</v>
      </c>
      <c r="S121" s="4">
        <f t="shared" si="31"/>
        <v>-59.877643362397478</v>
      </c>
      <c r="T121" s="4">
        <f t="shared" si="20"/>
        <v>-25.122356637602522</v>
      </c>
      <c r="U121" s="4">
        <f t="shared" si="21"/>
        <v>-5.1223566376025218</v>
      </c>
    </row>
    <row r="122" spans="2:21" x14ac:dyDescent="0.25">
      <c r="B122" s="1">
        <v>113</v>
      </c>
      <c r="C122" s="1">
        <f t="shared" si="22"/>
        <v>10.053767820773929</v>
      </c>
      <c r="D122" s="1">
        <f t="shared" si="16"/>
        <v>4.9490835030549893E-2</v>
      </c>
      <c r="E122" s="1">
        <f t="shared" si="23"/>
        <v>4.94908350305499E-2</v>
      </c>
      <c r="F122" s="1">
        <f t="shared" si="24"/>
        <v>2.833304236408972</v>
      </c>
      <c r="G122" s="18">
        <f t="shared" si="25"/>
        <v>2.8</v>
      </c>
      <c r="H122" s="13">
        <f t="shared" si="26"/>
        <v>-0.82400000000000029</v>
      </c>
      <c r="I122" s="6">
        <f t="shared" si="27"/>
        <v>0.8</v>
      </c>
      <c r="J122" s="13">
        <f t="shared" si="28"/>
        <v>491.60094589005826</v>
      </c>
      <c r="K122" s="6">
        <f t="shared" si="17"/>
        <v>129.5096142415361</v>
      </c>
      <c r="L122" s="6">
        <v>8</v>
      </c>
      <c r="M122" s="6">
        <f t="shared" si="29"/>
        <v>137.5096142415361</v>
      </c>
      <c r="N122" s="6">
        <f>VLOOKUP(I122,'[1]FS antenna gain'!$A$2:$B$902,2)</f>
        <v>40.079600000001093</v>
      </c>
      <c r="O122" s="6">
        <f>VLOOKUP(G122,'vehicle radar antenna gain'!$A$3:$M$903,9)</f>
        <v>-2.4299999999999002</v>
      </c>
      <c r="P122" s="6">
        <f t="shared" si="18"/>
        <v>32.5700000000001</v>
      </c>
      <c r="Q122" s="6">
        <f t="shared" si="19"/>
        <v>37.5700000000001</v>
      </c>
      <c r="R122" s="4">
        <f t="shared" si="30"/>
        <v>-64.860014241534898</v>
      </c>
      <c r="S122" s="4">
        <f t="shared" si="31"/>
        <v>-59.860014241534898</v>
      </c>
      <c r="T122" s="4">
        <f t="shared" si="20"/>
        <v>-25.139985758465102</v>
      </c>
      <c r="U122" s="4">
        <f t="shared" si="21"/>
        <v>-5.1399857584651016</v>
      </c>
    </row>
    <row r="123" spans="2:21" x14ac:dyDescent="0.25">
      <c r="B123" s="1">
        <v>114</v>
      </c>
      <c r="C123" s="1">
        <f t="shared" si="22"/>
        <v>10.023265306122449</v>
      </c>
      <c r="D123" s="1">
        <f t="shared" si="16"/>
        <v>4.9591836734693882E-2</v>
      </c>
      <c r="E123" s="1">
        <f t="shared" si="23"/>
        <v>4.9591836734693875E-2</v>
      </c>
      <c r="F123" s="1">
        <f t="shared" si="24"/>
        <v>2.8390770393312015</v>
      </c>
      <c r="G123" s="18">
        <f t="shared" si="25"/>
        <v>2.8</v>
      </c>
      <c r="H123" s="13">
        <f t="shared" si="26"/>
        <v>-0.82400000000000029</v>
      </c>
      <c r="I123" s="6">
        <f t="shared" si="27"/>
        <v>0.8</v>
      </c>
      <c r="J123" s="13">
        <f t="shared" si="28"/>
        <v>490.60217080644884</v>
      </c>
      <c r="K123" s="6">
        <f t="shared" si="17"/>
        <v>129.49194935533859</v>
      </c>
      <c r="L123" s="6">
        <v>8</v>
      </c>
      <c r="M123" s="6">
        <f t="shared" si="29"/>
        <v>137.49194935533859</v>
      </c>
      <c r="N123" s="6">
        <f>VLOOKUP(I123,'[1]FS antenna gain'!$A$2:$B$902,2)</f>
        <v>40.079600000001093</v>
      </c>
      <c r="O123" s="6">
        <f>VLOOKUP(G123,'vehicle radar antenna gain'!$A$3:$M$903,9)</f>
        <v>-2.4299999999999002</v>
      </c>
      <c r="P123" s="6">
        <f t="shared" si="18"/>
        <v>32.5700000000001</v>
      </c>
      <c r="Q123" s="6">
        <f t="shared" si="19"/>
        <v>37.5700000000001</v>
      </c>
      <c r="R123" s="4">
        <f t="shared" si="30"/>
        <v>-64.84234935533739</v>
      </c>
      <c r="S123" s="4">
        <f t="shared" si="31"/>
        <v>-59.84234935533739</v>
      </c>
      <c r="T123" s="4">
        <f t="shared" si="20"/>
        <v>-25.15765064466261</v>
      </c>
      <c r="U123" s="4">
        <f t="shared" si="21"/>
        <v>-5.1576506446626098</v>
      </c>
    </row>
    <row r="124" spans="2:21" x14ac:dyDescent="0.25">
      <c r="B124" s="1">
        <v>115</v>
      </c>
      <c r="C124" s="1">
        <f t="shared" si="22"/>
        <v>9.9926380368098151</v>
      </c>
      <c r="D124" s="1">
        <f t="shared" si="16"/>
        <v>4.9693251533742329E-2</v>
      </c>
      <c r="E124" s="1">
        <f t="shared" si="23"/>
        <v>4.9693251533742336E-2</v>
      </c>
      <c r="F124" s="1">
        <f t="shared" si="24"/>
        <v>2.8448733948566129</v>
      </c>
      <c r="G124" s="18">
        <f t="shared" si="25"/>
        <v>2.8</v>
      </c>
      <c r="H124" s="13">
        <f t="shared" si="26"/>
        <v>-0.82400000000000029</v>
      </c>
      <c r="I124" s="6">
        <f t="shared" si="27"/>
        <v>0.8</v>
      </c>
      <c r="J124" s="13">
        <f t="shared" si="28"/>
        <v>489.60340072348356</v>
      </c>
      <c r="K124" s="6">
        <f t="shared" si="17"/>
        <v>129.47424855875323</v>
      </c>
      <c r="L124" s="6">
        <v>8</v>
      </c>
      <c r="M124" s="6">
        <f t="shared" si="29"/>
        <v>137.47424855875323</v>
      </c>
      <c r="N124" s="6">
        <f>VLOOKUP(I124,'[1]FS antenna gain'!$A$2:$B$902,2)</f>
        <v>40.079600000001093</v>
      </c>
      <c r="O124" s="6">
        <f>VLOOKUP(G124,'vehicle radar antenna gain'!$A$3:$M$903,9)</f>
        <v>-2.4299999999999002</v>
      </c>
      <c r="P124" s="6">
        <f t="shared" si="18"/>
        <v>32.5700000000001</v>
      </c>
      <c r="Q124" s="6">
        <f t="shared" si="19"/>
        <v>37.5700000000001</v>
      </c>
      <c r="R124" s="4">
        <f t="shared" si="30"/>
        <v>-64.824648558752031</v>
      </c>
      <c r="S124" s="4">
        <f t="shared" si="31"/>
        <v>-59.824648558752031</v>
      </c>
      <c r="T124" s="4">
        <f t="shared" si="20"/>
        <v>-25.175351441247969</v>
      </c>
      <c r="U124" s="4">
        <f t="shared" si="21"/>
        <v>-5.1753514412479689</v>
      </c>
    </row>
    <row r="125" spans="2:21" x14ac:dyDescent="0.25">
      <c r="B125" s="1">
        <v>116</v>
      </c>
      <c r="C125" s="1">
        <f t="shared" si="22"/>
        <v>9.9618852459016392</v>
      </c>
      <c r="D125" s="1">
        <f t="shared" si="16"/>
        <v>4.979508196721312E-2</v>
      </c>
      <c r="E125" s="1">
        <f t="shared" si="23"/>
        <v>4.9795081967213113E-2</v>
      </c>
      <c r="F125" s="1">
        <f t="shared" si="24"/>
        <v>2.8506934472997565</v>
      </c>
      <c r="G125" s="18">
        <f t="shared" si="25"/>
        <v>2.9</v>
      </c>
      <c r="H125" s="13">
        <f t="shared" si="26"/>
        <v>-0.7240000000000002</v>
      </c>
      <c r="I125" s="6">
        <f t="shared" si="27"/>
        <v>0.7</v>
      </c>
      <c r="J125" s="13">
        <f t="shared" si="28"/>
        <v>488.60463567182819</v>
      </c>
      <c r="K125" s="6">
        <f t="shared" si="17"/>
        <v>129.45651170584506</v>
      </c>
      <c r="L125" s="6">
        <v>8</v>
      </c>
      <c r="M125" s="6">
        <f t="shared" si="29"/>
        <v>137.45651170584506</v>
      </c>
      <c r="N125" s="6">
        <f>VLOOKUP(I125,'[1]FS antenna gain'!$A$2:$B$902,2)</f>
        <v>41.794775000000449</v>
      </c>
      <c r="O125" s="6">
        <f>VLOOKUP(G125,'vehicle radar antenna gain'!$A$3:$M$903,9)</f>
        <v>-2.6133333333331983</v>
      </c>
      <c r="P125" s="6">
        <f t="shared" si="18"/>
        <v>32.386666666666798</v>
      </c>
      <c r="Q125" s="6">
        <f t="shared" si="19"/>
        <v>37.386666666666798</v>
      </c>
      <c r="R125" s="4">
        <f t="shared" si="30"/>
        <v>-63.275070039177812</v>
      </c>
      <c r="S125" s="4">
        <f t="shared" si="31"/>
        <v>-58.275070039177812</v>
      </c>
      <c r="T125" s="4">
        <f t="shared" si="20"/>
        <v>-26.724929960822188</v>
      </c>
      <c r="U125" s="4">
        <f t="shared" si="21"/>
        <v>-6.7249299608221875</v>
      </c>
    </row>
    <row r="126" spans="2:21" x14ac:dyDescent="0.25">
      <c r="B126" s="1">
        <v>117</v>
      </c>
      <c r="C126" s="1">
        <f t="shared" si="22"/>
        <v>9.9310061601642712</v>
      </c>
      <c r="D126" s="1">
        <f t="shared" si="16"/>
        <v>4.9897330595482549E-2</v>
      </c>
      <c r="E126" s="1">
        <f t="shared" si="23"/>
        <v>4.9897330595482549E-2</v>
      </c>
      <c r="F126" s="1">
        <f t="shared" si="24"/>
        <v>2.8565373421556255</v>
      </c>
      <c r="G126" s="18">
        <f t="shared" si="25"/>
        <v>2.9</v>
      </c>
      <c r="H126" s="13">
        <f t="shared" si="26"/>
        <v>-0.7240000000000002</v>
      </c>
      <c r="I126" s="6">
        <f t="shared" si="27"/>
        <v>0.7</v>
      </c>
      <c r="J126" s="13">
        <f t="shared" si="28"/>
        <v>487.60587568239987</v>
      </c>
      <c r="K126" s="6">
        <f t="shared" si="17"/>
        <v>129.43873864978997</v>
      </c>
      <c r="L126" s="6">
        <v>8</v>
      </c>
      <c r="M126" s="6">
        <f t="shared" si="29"/>
        <v>137.43873864978997</v>
      </c>
      <c r="N126" s="6">
        <f>VLOOKUP(I126,'[1]FS antenna gain'!$A$2:$B$902,2)</f>
        <v>41.794775000000449</v>
      </c>
      <c r="O126" s="6">
        <f>VLOOKUP(G126,'vehicle radar antenna gain'!$A$3:$M$903,9)</f>
        <v>-2.6133333333331983</v>
      </c>
      <c r="P126" s="6">
        <f t="shared" si="18"/>
        <v>32.386666666666798</v>
      </c>
      <c r="Q126" s="6">
        <f t="shared" si="19"/>
        <v>37.386666666666798</v>
      </c>
      <c r="R126" s="4">
        <f t="shared" si="30"/>
        <v>-63.257296983122721</v>
      </c>
      <c r="S126" s="4">
        <f t="shared" si="31"/>
        <v>-58.257296983122721</v>
      </c>
      <c r="T126" s="4">
        <f t="shared" si="20"/>
        <v>-26.742703016877279</v>
      </c>
      <c r="U126" s="4">
        <f t="shared" si="21"/>
        <v>-6.7427030168772788</v>
      </c>
    </row>
    <row r="127" spans="2:21" x14ac:dyDescent="0.25">
      <c r="B127" s="1">
        <v>118</v>
      </c>
      <c r="C127" s="1">
        <f t="shared" si="22"/>
        <v>9.8999999999999986</v>
      </c>
      <c r="D127" s="1">
        <f t="shared" si="16"/>
        <v>4.9999999999999996E-2</v>
      </c>
      <c r="E127" s="1">
        <f t="shared" si="23"/>
        <v>0.05</v>
      </c>
      <c r="F127" s="1">
        <f t="shared" si="24"/>
        <v>2.8624052261117474</v>
      </c>
      <c r="G127" s="18">
        <f t="shared" si="25"/>
        <v>2.9</v>
      </c>
      <c r="H127" s="13">
        <f t="shared" si="26"/>
        <v>-0.7240000000000002</v>
      </c>
      <c r="I127" s="6">
        <f t="shared" si="27"/>
        <v>0.7</v>
      </c>
      <c r="J127" s="13">
        <f t="shared" si="28"/>
        <v>486.60712078636908</v>
      </c>
      <c r="K127" s="6">
        <f t="shared" si="17"/>
        <v>129.42092924286754</v>
      </c>
      <c r="L127" s="6">
        <v>8</v>
      </c>
      <c r="M127" s="6">
        <f t="shared" si="29"/>
        <v>137.42092924286754</v>
      </c>
      <c r="N127" s="6">
        <f>VLOOKUP(I127,'[1]FS antenna gain'!$A$2:$B$902,2)</f>
        <v>41.794775000000449</v>
      </c>
      <c r="O127" s="6">
        <f>VLOOKUP(G127,'vehicle radar antenna gain'!$A$3:$M$903,9)</f>
        <v>-2.6133333333331983</v>
      </c>
      <c r="P127" s="6">
        <f t="shared" si="18"/>
        <v>32.386666666666798</v>
      </c>
      <c r="Q127" s="6">
        <f t="shared" si="19"/>
        <v>37.386666666666798</v>
      </c>
      <c r="R127" s="4">
        <f t="shared" si="30"/>
        <v>-63.239487576200297</v>
      </c>
      <c r="S127" s="4">
        <f t="shared" si="31"/>
        <v>-58.239487576200297</v>
      </c>
      <c r="T127" s="4">
        <f t="shared" si="20"/>
        <v>-26.760512423799703</v>
      </c>
      <c r="U127" s="4">
        <f t="shared" si="21"/>
        <v>-6.7605124237997032</v>
      </c>
    </row>
    <row r="128" spans="2:21" x14ac:dyDescent="0.25">
      <c r="B128" s="1">
        <v>119</v>
      </c>
      <c r="C128" s="1">
        <f t="shared" si="22"/>
        <v>9.8688659793814431</v>
      </c>
      <c r="D128" s="1">
        <f t="shared" si="16"/>
        <v>5.0103092783505158E-2</v>
      </c>
      <c r="E128" s="1">
        <f t="shared" si="23"/>
        <v>5.0103092783505158E-2</v>
      </c>
      <c r="F128" s="1">
        <f t="shared" si="24"/>
        <v>2.868297247060414</v>
      </c>
      <c r="G128" s="18">
        <f t="shared" si="25"/>
        <v>2.9</v>
      </c>
      <c r="H128" s="13">
        <f t="shared" si="26"/>
        <v>-0.7240000000000002</v>
      </c>
      <c r="I128" s="6">
        <f t="shared" si="27"/>
        <v>0.7</v>
      </c>
      <c r="J128" s="13">
        <f t="shared" si="28"/>
        <v>485.60837101516279</v>
      </c>
      <c r="K128" s="6">
        <f t="shared" si="17"/>
        <v>129.40308333645362</v>
      </c>
      <c r="L128" s="6">
        <v>8</v>
      </c>
      <c r="M128" s="6">
        <f t="shared" si="29"/>
        <v>137.40308333645362</v>
      </c>
      <c r="N128" s="6">
        <f>VLOOKUP(I128,'[1]FS antenna gain'!$A$2:$B$902,2)</f>
        <v>41.794775000000449</v>
      </c>
      <c r="O128" s="6">
        <f>VLOOKUP(G128,'vehicle radar antenna gain'!$A$3:$M$903,9)</f>
        <v>-2.6133333333331983</v>
      </c>
      <c r="P128" s="6">
        <f t="shared" si="18"/>
        <v>32.386666666666798</v>
      </c>
      <c r="Q128" s="6">
        <f t="shared" si="19"/>
        <v>37.386666666666798</v>
      </c>
      <c r="R128" s="4">
        <f t="shared" si="30"/>
        <v>-63.221641669786372</v>
      </c>
      <c r="S128" s="4">
        <f t="shared" si="31"/>
        <v>-58.221641669786372</v>
      </c>
      <c r="T128" s="4">
        <f t="shared" si="20"/>
        <v>-26.778358330213628</v>
      </c>
      <c r="U128" s="4">
        <f t="shared" si="21"/>
        <v>-6.7783583302136279</v>
      </c>
    </row>
    <row r="129" spans="2:21" x14ac:dyDescent="0.25">
      <c r="B129" s="1">
        <v>120</v>
      </c>
      <c r="C129" s="1">
        <f t="shared" si="22"/>
        <v>9.8376033057851231</v>
      </c>
      <c r="D129" s="1">
        <f t="shared" si="16"/>
        <v>5.020661157024793E-2</v>
      </c>
      <c r="E129" s="1">
        <f t="shared" si="23"/>
        <v>5.0206611570247937E-2</v>
      </c>
      <c r="F129" s="1">
        <f t="shared" si="24"/>
        <v>2.8742135541110621</v>
      </c>
      <c r="G129" s="18">
        <f t="shared" si="25"/>
        <v>2.9</v>
      </c>
      <c r="H129" s="13">
        <f t="shared" si="26"/>
        <v>-0.7240000000000002</v>
      </c>
      <c r="I129" s="6">
        <f t="shared" si="27"/>
        <v>0.7</v>
      </c>
      <c r="J129" s="13">
        <f t="shared" si="28"/>
        <v>484.60962640046677</v>
      </c>
      <c r="K129" s="6">
        <f t="shared" si="17"/>
        <v>129.38520078101317</v>
      </c>
      <c r="L129" s="6">
        <v>8</v>
      </c>
      <c r="M129" s="6">
        <f t="shared" si="29"/>
        <v>137.38520078101317</v>
      </c>
      <c r="N129" s="6">
        <f>VLOOKUP(I129,'[1]FS antenna gain'!$A$2:$B$902,2)</f>
        <v>41.794775000000449</v>
      </c>
      <c r="O129" s="6">
        <f>VLOOKUP(G129,'vehicle radar antenna gain'!$A$3:$M$903,9)</f>
        <v>-2.6133333333331983</v>
      </c>
      <c r="P129" s="6">
        <f t="shared" si="18"/>
        <v>32.386666666666798</v>
      </c>
      <c r="Q129" s="6">
        <f t="shared" si="19"/>
        <v>37.386666666666798</v>
      </c>
      <c r="R129" s="4">
        <f t="shared" si="30"/>
        <v>-63.203759114345921</v>
      </c>
      <c r="S129" s="4">
        <f t="shared" si="31"/>
        <v>-58.203759114345921</v>
      </c>
      <c r="T129" s="4">
        <f t="shared" si="20"/>
        <v>-26.796240885654079</v>
      </c>
      <c r="U129" s="4">
        <f t="shared" si="21"/>
        <v>-6.796240885654079</v>
      </c>
    </row>
    <row r="130" spans="2:21" x14ac:dyDescent="0.25">
      <c r="B130" s="1">
        <v>121</v>
      </c>
      <c r="C130" s="1">
        <f t="shared" si="22"/>
        <v>9.8062111801242224</v>
      </c>
      <c r="D130" s="1">
        <f t="shared" si="16"/>
        <v>5.0310559006211175E-2</v>
      </c>
      <c r="E130" s="1">
        <f t="shared" si="23"/>
        <v>5.0310559006211182E-2</v>
      </c>
      <c r="F130" s="1">
        <f t="shared" si="24"/>
        <v>2.8801542976028145</v>
      </c>
      <c r="G130" s="18">
        <f t="shared" si="25"/>
        <v>2.9</v>
      </c>
      <c r="H130" s="13">
        <f t="shared" si="26"/>
        <v>-0.7240000000000002</v>
      </c>
      <c r="I130" s="6">
        <f t="shared" si="27"/>
        <v>0.7</v>
      </c>
      <c r="J130" s="13">
        <f t="shared" si="28"/>
        <v>483.61088697422849</v>
      </c>
      <c r="K130" s="6">
        <f t="shared" si="17"/>
        <v>129.36728142609252</v>
      </c>
      <c r="L130" s="6">
        <v>8</v>
      </c>
      <c r="M130" s="6">
        <f t="shared" si="29"/>
        <v>137.36728142609252</v>
      </c>
      <c r="N130" s="6">
        <f>VLOOKUP(I130,'[1]FS antenna gain'!$A$2:$B$902,2)</f>
        <v>41.794775000000449</v>
      </c>
      <c r="O130" s="6">
        <f>VLOOKUP(G130,'vehicle radar antenna gain'!$A$3:$M$903,9)</f>
        <v>-2.6133333333331983</v>
      </c>
      <c r="P130" s="6">
        <f t="shared" si="18"/>
        <v>32.386666666666798</v>
      </c>
      <c r="Q130" s="6">
        <f t="shared" si="19"/>
        <v>37.386666666666798</v>
      </c>
      <c r="R130" s="4">
        <f t="shared" si="30"/>
        <v>-63.185839759425271</v>
      </c>
      <c r="S130" s="4">
        <f t="shared" si="31"/>
        <v>-58.185839759425271</v>
      </c>
      <c r="T130" s="4">
        <f t="shared" si="20"/>
        <v>-26.814160240574729</v>
      </c>
      <c r="U130" s="4">
        <f t="shared" si="21"/>
        <v>-6.8141602405747292</v>
      </c>
    </row>
    <row r="131" spans="2:21" x14ac:dyDescent="0.25">
      <c r="B131" s="1">
        <v>122</v>
      </c>
      <c r="C131" s="1">
        <f t="shared" si="22"/>
        <v>9.7746887966804969</v>
      </c>
      <c r="D131" s="1">
        <f t="shared" si="16"/>
        <v>5.0414937759336101E-2</v>
      </c>
      <c r="E131" s="1">
        <f t="shared" si="23"/>
        <v>5.0414937759336101E-2</v>
      </c>
      <c r="F131" s="1">
        <f t="shared" si="24"/>
        <v>2.8861196291171716</v>
      </c>
      <c r="G131" s="18">
        <f t="shared" si="25"/>
        <v>2.9</v>
      </c>
      <c r="H131" s="13">
        <f t="shared" si="26"/>
        <v>-0.7240000000000002</v>
      </c>
      <c r="I131" s="6">
        <f t="shared" si="27"/>
        <v>0.7</v>
      </c>
      <c r="J131" s="13">
        <f t="shared" si="28"/>
        <v>482.6121527686596</v>
      </c>
      <c r="K131" s="6">
        <f t="shared" si="17"/>
        <v>129.34932512031213</v>
      </c>
      <c r="L131" s="6">
        <v>8</v>
      </c>
      <c r="M131" s="6">
        <f t="shared" si="29"/>
        <v>137.34932512031213</v>
      </c>
      <c r="N131" s="6">
        <f>VLOOKUP(I131,'[1]FS antenna gain'!$A$2:$B$902,2)</f>
        <v>41.794775000000449</v>
      </c>
      <c r="O131" s="6">
        <f>VLOOKUP(G131,'vehicle radar antenna gain'!$A$3:$M$903,9)</f>
        <v>-2.6133333333331983</v>
      </c>
      <c r="P131" s="6">
        <f t="shared" si="18"/>
        <v>32.386666666666798</v>
      </c>
      <c r="Q131" s="6">
        <f t="shared" si="19"/>
        <v>37.386666666666798</v>
      </c>
      <c r="R131" s="4">
        <f t="shared" si="30"/>
        <v>-63.167883453644883</v>
      </c>
      <c r="S131" s="4">
        <f t="shared" si="31"/>
        <v>-58.167883453644883</v>
      </c>
      <c r="T131" s="4">
        <f t="shared" si="20"/>
        <v>-26.832116546355117</v>
      </c>
      <c r="U131" s="4">
        <f t="shared" si="21"/>
        <v>-6.8321165463551168</v>
      </c>
    </row>
    <row r="132" spans="2:21" x14ac:dyDescent="0.25">
      <c r="B132" s="1">
        <v>123</v>
      </c>
      <c r="C132" s="1">
        <f t="shared" si="22"/>
        <v>9.7430353430353431</v>
      </c>
      <c r="D132" s="1">
        <f t="shared" si="16"/>
        <v>5.0519750519750523E-2</v>
      </c>
      <c r="E132" s="1">
        <f t="shared" si="23"/>
        <v>5.0519750519750523E-2</v>
      </c>
      <c r="F132" s="1">
        <f t="shared" si="24"/>
        <v>2.8921097014908548</v>
      </c>
      <c r="G132" s="18">
        <f t="shared" si="25"/>
        <v>2.9</v>
      </c>
      <c r="H132" s="13">
        <f t="shared" si="26"/>
        <v>-0.7240000000000002</v>
      </c>
      <c r="I132" s="6">
        <f t="shared" si="27"/>
        <v>0.7</v>
      </c>
      <c r="J132" s="13">
        <f t="shared" si="28"/>
        <v>481.61342381623871</v>
      </c>
      <c r="K132" s="6">
        <f t="shared" si="17"/>
        <v>129.33133171135893</v>
      </c>
      <c r="L132" s="6">
        <v>8</v>
      </c>
      <c r="M132" s="6">
        <f t="shared" si="29"/>
        <v>137.33133171135893</v>
      </c>
      <c r="N132" s="6">
        <f>VLOOKUP(I132,'[1]FS antenna gain'!$A$2:$B$902,2)</f>
        <v>41.794775000000449</v>
      </c>
      <c r="O132" s="6">
        <f>VLOOKUP(G132,'vehicle radar antenna gain'!$A$3:$M$903,9)</f>
        <v>-2.6133333333331983</v>
      </c>
      <c r="P132" s="6">
        <f t="shared" si="18"/>
        <v>32.386666666666798</v>
      </c>
      <c r="Q132" s="6">
        <f t="shared" si="19"/>
        <v>37.386666666666798</v>
      </c>
      <c r="R132" s="4">
        <f t="shared" si="30"/>
        <v>-63.149890044691681</v>
      </c>
      <c r="S132" s="4">
        <f t="shared" si="31"/>
        <v>-58.149890044691681</v>
      </c>
      <c r="T132" s="4">
        <f t="shared" si="20"/>
        <v>-26.850109955308319</v>
      </c>
      <c r="U132" s="4">
        <f t="shared" si="21"/>
        <v>-6.8501099553083193</v>
      </c>
    </row>
    <row r="133" spans="2:21" x14ac:dyDescent="0.25">
      <c r="B133" s="1">
        <v>124</v>
      </c>
      <c r="C133" s="1">
        <f t="shared" si="22"/>
        <v>9.7112499999999997</v>
      </c>
      <c r="D133" s="1">
        <f t="shared" si="16"/>
        <v>5.0625000000000003E-2</v>
      </c>
      <c r="E133" s="1">
        <f t="shared" si="23"/>
        <v>5.0625000000000003E-2</v>
      </c>
      <c r="F133" s="1">
        <f t="shared" si="24"/>
        <v>2.8981246688288209</v>
      </c>
      <c r="G133" s="18">
        <f t="shared" si="25"/>
        <v>2.9</v>
      </c>
      <c r="H133" s="13">
        <f t="shared" si="26"/>
        <v>-0.7240000000000002</v>
      </c>
      <c r="I133" s="6">
        <f t="shared" si="27"/>
        <v>0.7</v>
      </c>
      <c r="J133" s="13">
        <f t="shared" si="28"/>
        <v>480.61470014971451</v>
      </c>
      <c r="K133" s="6">
        <f t="shared" si="17"/>
        <v>129.31330104597839</v>
      </c>
      <c r="L133" s="6">
        <v>8</v>
      </c>
      <c r="M133" s="6">
        <f t="shared" si="29"/>
        <v>137.31330104597839</v>
      </c>
      <c r="N133" s="6">
        <f>VLOOKUP(I133,'[1]FS antenna gain'!$A$2:$B$902,2)</f>
        <v>41.794775000000449</v>
      </c>
      <c r="O133" s="6">
        <f>VLOOKUP(G133,'vehicle radar antenna gain'!$A$3:$M$903,9)</f>
        <v>-2.6133333333331983</v>
      </c>
      <c r="P133" s="6">
        <f t="shared" si="18"/>
        <v>32.386666666666798</v>
      </c>
      <c r="Q133" s="6">
        <f t="shared" si="19"/>
        <v>37.386666666666798</v>
      </c>
      <c r="R133" s="4">
        <f t="shared" si="30"/>
        <v>-63.131859379311145</v>
      </c>
      <c r="S133" s="4">
        <f t="shared" si="31"/>
        <v>-58.131859379311145</v>
      </c>
      <c r="T133" s="4">
        <f t="shared" si="20"/>
        <v>-26.868140620688855</v>
      </c>
      <c r="U133" s="4">
        <f t="shared" si="21"/>
        <v>-6.8681406206888553</v>
      </c>
    </row>
    <row r="134" spans="2:21" x14ac:dyDescent="0.25">
      <c r="B134" s="1">
        <v>125</v>
      </c>
      <c r="C134" s="1">
        <f t="shared" si="22"/>
        <v>9.6793319415448842</v>
      </c>
      <c r="D134" s="1">
        <f t="shared" si="16"/>
        <v>5.0730688935281834E-2</v>
      </c>
      <c r="E134" s="1">
        <f t="shared" si="23"/>
        <v>5.0730688935281841E-2</v>
      </c>
      <c r="F134" s="1">
        <f t="shared" si="24"/>
        <v>2.9041646865174315</v>
      </c>
      <c r="G134" s="18">
        <f t="shared" si="25"/>
        <v>2.9</v>
      </c>
      <c r="H134" s="13">
        <f t="shared" si="26"/>
        <v>-0.7240000000000002</v>
      </c>
      <c r="I134" s="6">
        <f t="shared" si="27"/>
        <v>0.7</v>
      </c>
      <c r="J134" s="13">
        <f t="shared" si="28"/>
        <v>479.61598180210808</v>
      </c>
      <c r="K134" s="6">
        <f t="shared" si="17"/>
        <v>129.29523296996729</v>
      </c>
      <c r="L134" s="6">
        <v>8</v>
      </c>
      <c r="M134" s="6">
        <f t="shared" si="29"/>
        <v>137.29523296996729</v>
      </c>
      <c r="N134" s="6">
        <f>VLOOKUP(I134,'[1]FS antenna gain'!$A$2:$B$902,2)</f>
        <v>41.794775000000449</v>
      </c>
      <c r="O134" s="6">
        <f>VLOOKUP(G134,'vehicle radar antenna gain'!$A$3:$M$903,9)</f>
        <v>-2.6133333333331983</v>
      </c>
      <c r="P134" s="6">
        <f t="shared" si="18"/>
        <v>32.386666666666798</v>
      </c>
      <c r="Q134" s="6">
        <f t="shared" si="19"/>
        <v>37.386666666666798</v>
      </c>
      <c r="R134" s="4">
        <f t="shared" si="30"/>
        <v>-63.11379130330004</v>
      </c>
      <c r="S134" s="4">
        <f t="shared" si="31"/>
        <v>-58.11379130330004</v>
      </c>
      <c r="T134" s="4">
        <f t="shared" si="20"/>
        <v>-26.88620869669996</v>
      </c>
      <c r="U134" s="4">
        <f t="shared" si="21"/>
        <v>-6.8862086966999598</v>
      </c>
    </row>
    <row r="135" spans="2:21" x14ac:dyDescent="0.25">
      <c r="B135" s="1">
        <v>126</v>
      </c>
      <c r="C135" s="1">
        <f t="shared" si="22"/>
        <v>9.6472803347280323</v>
      </c>
      <c r="D135" s="1">
        <f t="shared" si="16"/>
        <v>5.0836820083682004E-2</v>
      </c>
      <c r="E135" s="1">
        <f t="shared" si="23"/>
        <v>5.0836820083682011E-2</v>
      </c>
      <c r="F135" s="1">
        <f t="shared" si="24"/>
        <v>2.9102299112377876</v>
      </c>
      <c r="G135" s="18">
        <f t="shared" si="25"/>
        <v>2.9</v>
      </c>
      <c r="H135" s="13">
        <f t="shared" si="26"/>
        <v>-0.7240000000000002</v>
      </c>
      <c r="I135" s="6">
        <f t="shared" si="27"/>
        <v>0.7</v>
      </c>
      <c r="J135" s="13">
        <f t="shared" si="28"/>
        <v>478.61726880671574</v>
      </c>
      <c r="K135" s="6">
        <f t="shared" si="17"/>
        <v>129.27712732816536</v>
      </c>
      <c r="L135" s="6">
        <v>8</v>
      </c>
      <c r="M135" s="6">
        <f t="shared" si="29"/>
        <v>137.27712732816536</v>
      </c>
      <c r="N135" s="6">
        <f>VLOOKUP(I135,'[1]FS antenna gain'!$A$2:$B$902,2)</f>
        <v>41.794775000000449</v>
      </c>
      <c r="O135" s="6">
        <f>VLOOKUP(G135,'vehicle radar antenna gain'!$A$3:$M$903,9)</f>
        <v>-2.6133333333331983</v>
      </c>
      <c r="P135" s="6">
        <f t="shared" si="18"/>
        <v>32.386666666666798</v>
      </c>
      <c r="Q135" s="6">
        <f t="shared" si="19"/>
        <v>37.386666666666798</v>
      </c>
      <c r="R135" s="4">
        <f t="shared" si="30"/>
        <v>-63.095685661498116</v>
      </c>
      <c r="S135" s="4">
        <f t="shared" si="31"/>
        <v>-58.095685661498116</v>
      </c>
      <c r="T135" s="4">
        <f t="shared" si="20"/>
        <v>-26.904314338501884</v>
      </c>
      <c r="U135" s="4">
        <f t="shared" si="21"/>
        <v>-6.9043143385018837</v>
      </c>
    </row>
    <row r="136" spans="2:21" x14ac:dyDescent="0.25">
      <c r="B136" s="1">
        <v>127</v>
      </c>
      <c r="C136" s="1">
        <f t="shared" si="22"/>
        <v>9.6150943396226403</v>
      </c>
      <c r="D136" s="1">
        <f t="shared" si="16"/>
        <v>5.094339622641509E-2</v>
      </c>
      <c r="E136" s="1">
        <f t="shared" si="23"/>
        <v>5.0943396226415097E-2</v>
      </c>
      <c r="F136" s="1">
        <f t="shared" si="24"/>
        <v>2.9163205009792299</v>
      </c>
      <c r="G136" s="18">
        <f t="shared" si="25"/>
        <v>2.9</v>
      </c>
      <c r="H136" s="13">
        <f t="shared" si="26"/>
        <v>-0.7240000000000002</v>
      </c>
      <c r="I136" s="6">
        <f t="shared" si="27"/>
        <v>0.7</v>
      </c>
      <c r="J136" s="13">
        <f t="shared" si="28"/>
        <v>477.61856119711263</v>
      </c>
      <c r="K136" s="6">
        <f t="shared" si="17"/>
        <v>129.25898396444768</v>
      </c>
      <c r="L136" s="6">
        <v>8</v>
      </c>
      <c r="M136" s="6">
        <f t="shared" si="29"/>
        <v>137.25898396444768</v>
      </c>
      <c r="N136" s="6">
        <f>VLOOKUP(I136,'[1]FS antenna gain'!$A$2:$B$902,2)</f>
        <v>41.794775000000449</v>
      </c>
      <c r="O136" s="6">
        <f>VLOOKUP(G136,'vehicle radar antenna gain'!$A$3:$M$903,9)</f>
        <v>-2.6133333333331983</v>
      </c>
      <c r="P136" s="6">
        <f t="shared" si="18"/>
        <v>32.386666666666798</v>
      </c>
      <c r="Q136" s="6">
        <f t="shared" si="19"/>
        <v>37.386666666666798</v>
      </c>
      <c r="R136" s="4">
        <f t="shared" si="30"/>
        <v>-63.077542297780433</v>
      </c>
      <c r="S136" s="4">
        <f t="shared" si="31"/>
        <v>-58.077542297780433</v>
      </c>
      <c r="T136" s="4">
        <f t="shared" si="20"/>
        <v>-26.922457702219567</v>
      </c>
      <c r="U136" s="4">
        <f t="shared" si="21"/>
        <v>-6.9224577022195675</v>
      </c>
    </row>
    <row r="137" spans="2:21" x14ac:dyDescent="0.25">
      <c r="B137" s="1">
        <v>128</v>
      </c>
      <c r="C137" s="1">
        <f t="shared" si="22"/>
        <v>9.5827731092436963</v>
      </c>
      <c r="D137" s="1">
        <f t="shared" si="16"/>
        <v>5.1050420168067226E-2</v>
      </c>
      <c r="E137" s="1">
        <f t="shared" si="23"/>
        <v>5.1050420168067233E-2</v>
      </c>
      <c r="F137" s="1">
        <f t="shared" si="24"/>
        <v>2.9224366150530114</v>
      </c>
      <c r="G137" s="18">
        <f t="shared" si="25"/>
        <v>2.9</v>
      </c>
      <c r="H137" s="13">
        <f t="shared" si="26"/>
        <v>-0.7240000000000002</v>
      </c>
      <c r="I137" s="6">
        <f t="shared" si="27"/>
        <v>0.7</v>
      </c>
      <c r="J137" s="13">
        <f t="shared" si="28"/>
        <v>476.61985900715467</v>
      </c>
      <c r="K137" s="6">
        <f t="shared" si="17"/>
        <v>129.24080272171653</v>
      </c>
      <c r="L137" s="6">
        <v>8</v>
      </c>
      <c r="M137" s="6">
        <f t="shared" si="29"/>
        <v>137.24080272171653</v>
      </c>
      <c r="N137" s="6">
        <f>VLOOKUP(I137,'[1]FS antenna gain'!$A$2:$B$902,2)</f>
        <v>41.794775000000449</v>
      </c>
      <c r="O137" s="6">
        <f>VLOOKUP(G137,'vehicle radar antenna gain'!$A$3:$M$903,9)</f>
        <v>-2.6133333333331983</v>
      </c>
      <c r="P137" s="6">
        <f t="shared" si="18"/>
        <v>32.386666666666798</v>
      </c>
      <c r="Q137" s="6">
        <f t="shared" si="19"/>
        <v>37.386666666666798</v>
      </c>
      <c r="R137" s="4">
        <f t="shared" si="30"/>
        <v>-63.059361055049287</v>
      </c>
      <c r="S137" s="4">
        <f t="shared" si="31"/>
        <v>-58.059361055049287</v>
      </c>
      <c r="T137" s="4">
        <f t="shared" si="20"/>
        <v>-26.940638944950713</v>
      </c>
      <c r="U137" s="4">
        <f t="shared" si="21"/>
        <v>-6.9406389449507131</v>
      </c>
    </row>
    <row r="138" spans="2:21" x14ac:dyDescent="0.25">
      <c r="B138" s="1">
        <v>129</v>
      </c>
      <c r="C138" s="1">
        <f t="shared" si="22"/>
        <v>9.5503157894736841</v>
      </c>
      <c r="D138" s="1">
        <f t="shared" ref="D138:D201" si="32">(C138-0.7)/(302-B138)</f>
        <v>5.1157894736842111E-2</v>
      </c>
      <c r="E138" s="1">
        <f t="shared" si="23"/>
        <v>5.1157894736842104E-2</v>
      </c>
      <c r="F138" s="1">
        <f t="shared" si="24"/>
        <v>2.9285784141061399</v>
      </c>
      <c r="G138" s="18">
        <f t="shared" si="25"/>
        <v>2.9</v>
      </c>
      <c r="H138" s="13">
        <f t="shared" si="26"/>
        <v>-0.7240000000000002</v>
      </c>
      <c r="I138" s="6">
        <f t="shared" si="27"/>
        <v>0.7</v>
      </c>
      <c r="J138" s="13">
        <f t="shared" si="28"/>
        <v>475.62116227098221</v>
      </c>
      <c r="K138" s="6">
        <f t="shared" ref="K138:K201" si="33">20*LOG10(J138)+20*LOG10($C$3*1000000000)-147.55</f>
        <v>129.22258344189351</v>
      </c>
      <c r="L138" s="6">
        <v>8</v>
      </c>
      <c r="M138" s="6">
        <f t="shared" si="29"/>
        <v>137.22258344189351</v>
      </c>
      <c r="N138" s="6">
        <f>VLOOKUP(I138,'[1]FS antenna gain'!$A$2:$B$902,2)</f>
        <v>41.794775000000449</v>
      </c>
      <c r="O138" s="6">
        <f>VLOOKUP(G138,'vehicle radar antenna gain'!$A$3:$M$903,9)</f>
        <v>-2.6133333333331983</v>
      </c>
      <c r="P138" s="6">
        <f t="shared" ref="P138:P201" si="34">$C$5+O138</f>
        <v>32.386666666666798</v>
      </c>
      <c r="Q138" s="6">
        <f t="shared" ref="Q138:Q201" si="35">$C$4+O138</f>
        <v>37.386666666666798</v>
      </c>
      <c r="R138" s="4">
        <f t="shared" si="30"/>
        <v>-63.041141775226258</v>
      </c>
      <c r="S138" s="4">
        <f t="shared" si="31"/>
        <v>-58.041141775226258</v>
      </c>
      <c r="T138" s="4">
        <f t="shared" ref="T138:T201" si="36">-(R138-$K$4)</f>
        <v>-26.958858224773742</v>
      </c>
      <c r="U138" s="4">
        <f t="shared" ref="U138:U201" si="37">-(S138-$K$5)</f>
        <v>-6.9588582247737421</v>
      </c>
    </row>
    <row r="139" spans="2:21" x14ac:dyDescent="0.25">
      <c r="B139" s="1">
        <v>130</v>
      </c>
      <c r="C139" s="1">
        <f t="shared" ref="C139:C202" si="38">((-25*B139)+7761.4)/(604 -B139)</f>
        <v>9.5177215189873419</v>
      </c>
      <c r="D139" s="1">
        <f t="shared" si="32"/>
        <v>5.1265822784810129E-2</v>
      </c>
      <c r="E139" s="1">
        <f t="shared" ref="E139:E202" si="39">(25-C139)/302</f>
        <v>5.1265822784810129E-2</v>
      </c>
      <c r="F139" s="1">
        <f t="shared" ref="F139:F202" si="40">DEGREES(ATAN(D139))</f>
        <v>2.9347460601353923</v>
      </c>
      <c r="G139" s="18">
        <f t="shared" ref="G139:G202" si="41">ROUND(F139,1)</f>
        <v>2.9</v>
      </c>
      <c r="H139" s="13">
        <f t="shared" ref="H139:H202" si="42">G139-3.624</f>
        <v>-0.7240000000000002</v>
      </c>
      <c r="I139" s="6">
        <f t="shared" ref="I139:I202" si="43">ROUND(H139,1)*-1</f>
        <v>0.7</v>
      </c>
      <c r="J139" s="13">
        <f t="shared" ref="J139:J202" si="44">SQRT((C139-0.7)^2+(302-B139)^2)+SQRT((25-C139)^2+(302)^2)</f>
        <v>474.62247102302263</v>
      </c>
      <c r="K139" s="6">
        <f t="shared" si="33"/>
        <v>129.2043259659111</v>
      </c>
      <c r="L139" s="6">
        <v>8</v>
      </c>
      <c r="M139" s="6">
        <f t="shared" ref="M139:M202" si="45">K139+L139</f>
        <v>137.2043259659111</v>
      </c>
      <c r="N139" s="6">
        <f>VLOOKUP(I139,'[1]FS antenna gain'!$A$2:$B$902,2)</f>
        <v>41.794775000000449</v>
      </c>
      <c r="O139" s="6">
        <f>VLOOKUP(G139,'vehicle radar antenna gain'!$A$3:$M$903,9)</f>
        <v>-2.6133333333331983</v>
      </c>
      <c r="P139" s="6">
        <f t="shared" si="34"/>
        <v>32.386666666666798</v>
      </c>
      <c r="Q139" s="6">
        <f t="shared" si="35"/>
        <v>37.386666666666798</v>
      </c>
      <c r="R139" s="4">
        <f t="shared" ref="R139:R202" si="46">P139-M139+N139</f>
        <v>-63.022884299243849</v>
      </c>
      <c r="S139" s="4">
        <f t="shared" ref="S139:S202" si="47">Q139-M139+N139</f>
        <v>-58.022884299243849</v>
      </c>
      <c r="T139" s="4">
        <f t="shared" si="36"/>
        <v>-26.977115700756151</v>
      </c>
      <c r="U139" s="4">
        <f t="shared" si="37"/>
        <v>-6.9771157007561513</v>
      </c>
    </row>
    <row r="140" spans="2:21" x14ac:dyDescent="0.25">
      <c r="B140" s="1">
        <v>131</v>
      </c>
      <c r="C140" s="1">
        <f t="shared" si="38"/>
        <v>9.4849894291754744</v>
      </c>
      <c r="D140" s="1">
        <f t="shared" si="32"/>
        <v>5.1374207188160673E-2</v>
      </c>
      <c r="E140" s="1">
        <f t="shared" si="39"/>
        <v>5.137420718816068E-2</v>
      </c>
      <c r="F140" s="1">
        <f t="shared" si="40"/>
        <v>2.9409397165015134</v>
      </c>
      <c r="G140" s="18">
        <f t="shared" si="41"/>
        <v>2.9</v>
      </c>
      <c r="H140" s="13">
        <f t="shared" si="42"/>
        <v>-0.7240000000000002</v>
      </c>
      <c r="I140" s="6">
        <f t="shared" si="43"/>
        <v>0.7</v>
      </c>
      <c r="J140" s="13">
        <f t="shared" si="44"/>
        <v>473.62378529799366</v>
      </c>
      <c r="K140" s="6">
        <f t="shared" si="33"/>
        <v>129.18603013370466</v>
      </c>
      <c r="L140" s="6">
        <v>8</v>
      </c>
      <c r="M140" s="6">
        <f t="shared" si="45"/>
        <v>137.18603013370466</v>
      </c>
      <c r="N140" s="6">
        <f>VLOOKUP(I140,'[1]FS antenna gain'!$A$2:$B$902,2)</f>
        <v>41.794775000000449</v>
      </c>
      <c r="O140" s="6">
        <f>VLOOKUP(G140,'vehicle radar antenna gain'!$A$3:$M$903,9)</f>
        <v>-2.6133333333331983</v>
      </c>
      <c r="P140" s="6">
        <f t="shared" si="34"/>
        <v>32.386666666666798</v>
      </c>
      <c r="Q140" s="6">
        <f t="shared" si="35"/>
        <v>37.386666666666798</v>
      </c>
      <c r="R140" s="4">
        <f t="shared" si="46"/>
        <v>-63.004588467037415</v>
      </c>
      <c r="S140" s="4">
        <f t="shared" si="47"/>
        <v>-58.004588467037415</v>
      </c>
      <c r="T140" s="4">
        <f t="shared" si="36"/>
        <v>-26.995411532962585</v>
      </c>
      <c r="U140" s="4">
        <f t="shared" si="37"/>
        <v>-6.995411532962585</v>
      </c>
    </row>
    <row r="141" spans="2:21" x14ac:dyDescent="0.25">
      <c r="B141" s="1">
        <v>132</v>
      </c>
      <c r="C141" s="1">
        <f t="shared" si="38"/>
        <v>9.4521186440677951</v>
      </c>
      <c r="D141" s="1">
        <f t="shared" si="32"/>
        <v>5.148305084745762E-2</v>
      </c>
      <c r="E141" s="1">
        <f t="shared" si="39"/>
        <v>5.1483050847457634E-2</v>
      </c>
      <c r="F141" s="1">
        <f t="shared" si="40"/>
        <v>2.9471595479435821</v>
      </c>
      <c r="G141" s="18">
        <f t="shared" si="41"/>
        <v>2.9</v>
      </c>
      <c r="H141" s="13">
        <f t="shared" si="42"/>
        <v>-0.7240000000000002</v>
      </c>
      <c r="I141" s="6">
        <f t="shared" si="43"/>
        <v>0.7</v>
      </c>
      <c r="J141" s="13">
        <f t="shared" si="44"/>
        <v>472.62510513090604</v>
      </c>
      <c r="K141" s="6">
        <f t="shared" si="33"/>
        <v>129.16769578420406</v>
      </c>
      <c r="L141" s="6">
        <v>8</v>
      </c>
      <c r="M141" s="6">
        <f t="shared" si="45"/>
        <v>137.16769578420406</v>
      </c>
      <c r="N141" s="6">
        <f>VLOOKUP(I141,'[1]FS antenna gain'!$A$2:$B$902,2)</f>
        <v>41.794775000000449</v>
      </c>
      <c r="O141" s="6">
        <f>VLOOKUP(G141,'vehicle radar antenna gain'!$A$3:$M$903,9)</f>
        <v>-2.6133333333331983</v>
      </c>
      <c r="P141" s="6">
        <f t="shared" si="34"/>
        <v>32.386666666666798</v>
      </c>
      <c r="Q141" s="6">
        <f t="shared" si="35"/>
        <v>37.386666666666798</v>
      </c>
      <c r="R141" s="4">
        <f t="shared" si="46"/>
        <v>-62.986254117536809</v>
      </c>
      <c r="S141" s="4">
        <f t="shared" si="47"/>
        <v>-57.986254117536809</v>
      </c>
      <c r="T141" s="4">
        <f t="shared" si="36"/>
        <v>-27.013745882463191</v>
      </c>
      <c r="U141" s="4">
        <f t="shared" si="37"/>
        <v>-7.0137458824631906</v>
      </c>
    </row>
    <row r="142" spans="2:21" x14ac:dyDescent="0.25">
      <c r="B142" s="1">
        <v>133</v>
      </c>
      <c r="C142" s="1">
        <f t="shared" si="38"/>
        <v>9.4191082802547754</v>
      </c>
      <c r="D142" s="1">
        <f t="shared" si="32"/>
        <v>5.1592356687898085E-2</v>
      </c>
      <c r="E142" s="1">
        <f t="shared" si="39"/>
        <v>5.1592356687898092E-2</v>
      </c>
      <c r="F142" s="1">
        <f t="shared" si="40"/>
        <v>2.9534057205935706</v>
      </c>
      <c r="G142" s="18">
        <f t="shared" si="41"/>
        <v>3</v>
      </c>
      <c r="H142" s="13">
        <f t="shared" si="42"/>
        <v>-0.62400000000000011</v>
      </c>
      <c r="I142" s="6">
        <f t="shared" si="43"/>
        <v>0.6</v>
      </c>
      <c r="J142" s="13">
        <f t="shared" si="44"/>
        <v>471.62643055706712</v>
      </c>
      <c r="K142" s="6">
        <f t="shared" si="33"/>
        <v>129.14932275532516</v>
      </c>
      <c r="L142" s="6">
        <v>8</v>
      </c>
      <c r="M142" s="6">
        <f t="shared" si="45"/>
        <v>137.14932275532516</v>
      </c>
      <c r="N142" s="6">
        <f>VLOOKUP(I142,'[1]FS antenna gain'!$A$2:$B$902,2)</f>
        <v>42.468593750000842</v>
      </c>
      <c r="O142" s="6">
        <f>VLOOKUP(G142,'vehicle radar antenna gain'!$A$3:$M$903,9)</f>
        <v>-3.0000000000000995</v>
      </c>
      <c r="P142" s="6">
        <f t="shared" si="34"/>
        <v>31.999999999999901</v>
      </c>
      <c r="Q142" s="6">
        <f t="shared" si="35"/>
        <v>36.999999999999901</v>
      </c>
      <c r="R142" s="4">
        <f t="shared" si="46"/>
        <v>-62.680729005324416</v>
      </c>
      <c r="S142" s="4">
        <f t="shared" si="47"/>
        <v>-57.680729005324416</v>
      </c>
      <c r="T142" s="4">
        <f t="shared" si="36"/>
        <v>-27.319270994675584</v>
      </c>
      <c r="U142" s="4">
        <f t="shared" si="37"/>
        <v>-7.3192709946755841</v>
      </c>
    </row>
    <row r="143" spans="2:21" x14ac:dyDescent="0.25">
      <c r="B143" s="1">
        <v>134</v>
      </c>
      <c r="C143" s="1">
        <f t="shared" si="38"/>
        <v>9.3859574468085096</v>
      </c>
      <c r="D143" s="1">
        <f t="shared" si="32"/>
        <v>5.1702127659574465E-2</v>
      </c>
      <c r="E143" s="1">
        <f t="shared" si="39"/>
        <v>5.1702127659574472E-2</v>
      </c>
      <c r="F143" s="1">
        <f t="shared" si="40"/>
        <v>2.9596784019910816</v>
      </c>
      <c r="G143" s="18">
        <f t="shared" si="41"/>
        <v>3</v>
      </c>
      <c r="H143" s="13">
        <f t="shared" si="42"/>
        <v>-0.62400000000000011</v>
      </c>
      <c r="I143" s="6">
        <f t="shared" si="43"/>
        <v>0.6</v>
      </c>
      <c r="J143" s="13">
        <f t="shared" si="44"/>
        <v>470.62776161208342</v>
      </c>
      <c r="K143" s="6">
        <f t="shared" si="33"/>
        <v>129.13091088396129</v>
      </c>
      <c r="L143" s="6">
        <v>8</v>
      </c>
      <c r="M143" s="6">
        <f t="shared" si="45"/>
        <v>137.13091088396129</v>
      </c>
      <c r="N143" s="6">
        <f>VLOOKUP(I143,'[1]FS antenna gain'!$A$2:$B$902,2)</f>
        <v>42.468593750000842</v>
      </c>
      <c r="O143" s="6">
        <f>VLOOKUP(G143,'vehicle radar antenna gain'!$A$3:$M$903,9)</f>
        <v>-3.0000000000000995</v>
      </c>
      <c r="P143" s="6">
        <f t="shared" si="34"/>
        <v>31.999999999999901</v>
      </c>
      <c r="Q143" s="6">
        <f t="shared" si="35"/>
        <v>36.999999999999901</v>
      </c>
      <c r="R143" s="4">
        <f t="shared" si="46"/>
        <v>-62.662317133960549</v>
      </c>
      <c r="S143" s="4">
        <f t="shared" si="47"/>
        <v>-57.662317133960549</v>
      </c>
      <c r="T143" s="4">
        <f t="shared" si="36"/>
        <v>-27.337682866039451</v>
      </c>
      <c r="U143" s="4">
        <f t="shared" si="37"/>
        <v>-7.3376828660394509</v>
      </c>
    </row>
    <row r="144" spans="2:21" x14ac:dyDescent="0.25">
      <c r="B144" s="1">
        <v>135</v>
      </c>
      <c r="C144" s="1">
        <f t="shared" si="38"/>
        <v>9.3526652452025587</v>
      </c>
      <c r="D144" s="1">
        <f t="shared" si="32"/>
        <v>5.1812366737739875E-2</v>
      </c>
      <c r="E144" s="1">
        <f t="shared" si="39"/>
        <v>5.1812366737739875E-2</v>
      </c>
      <c r="F144" s="1">
        <f t="shared" si="40"/>
        <v>2.965977761098276</v>
      </c>
      <c r="G144" s="18">
        <f t="shared" si="41"/>
        <v>3</v>
      </c>
      <c r="H144" s="13">
        <f t="shared" si="42"/>
        <v>-0.62400000000000011</v>
      </c>
      <c r="I144" s="6">
        <f t="shared" si="43"/>
        <v>0.6</v>
      </c>
      <c r="J144" s="13">
        <f t="shared" si="44"/>
        <v>469.62909833186438</v>
      </c>
      <c r="K144" s="6">
        <f t="shared" si="33"/>
        <v>129.11246000597487</v>
      </c>
      <c r="L144" s="6">
        <v>8</v>
      </c>
      <c r="M144" s="6">
        <f t="shared" si="45"/>
        <v>137.11246000597487</v>
      </c>
      <c r="N144" s="6">
        <f>VLOOKUP(I144,'[1]FS antenna gain'!$A$2:$B$902,2)</f>
        <v>42.468593750000842</v>
      </c>
      <c r="O144" s="6">
        <f>VLOOKUP(G144,'vehicle radar antenna gain'!$A$3:$M$903,9)</f>
        <v>-3.0000000000000995</v>
      </c>
      <c r="P144" s="6">
        <f t="shared" si="34"/>
        <v>31.999999999999901</v>
      </c>
      <c r="Q144" s="6">
        <f t="shared" si="35"/>
        <v>36.999999999999901</v>
      </c>
      <c r="R144" s="4">
        <f t="shared" si="46"/>
        <v>-62.643866255974125</v>
      </c>
      <c r="S144" s="4">
        <f t="shared" si="47"/>
        <v>-57.643866255974125</v>
      </c>
      <c r="T144" s="4">
        <f t="shared" si="36"/>
        <v>-27.356133744025875</v>
      </c>
      <c r="U144" s="4">
        <f t="shared" si="37"/>
        <v>-7.3561337440258754</v>
      </c>
    </row>
    <row r="145" spans="2:21" x14ac:dyDescent="0.25">
      <c r="B145" s="1">
        <v>136</v>
      </c>
      <c r="C145" s="1">
        <f t="shared" si="38"/>
        <v>9.319230769230769</v>
      </c>
      <c r="D145" s="1">
        <f t="shared" si="32"/>
        <v>5.1923076923076926E-2</v>
      </c>
      <c r="E145" s="1">
        <f t="shared" si="39"/>
        <v>5.1923076923076926E-2</v>
      </c>
      <c r="F145" s="1">
        <f t="shared" si="40"/>
        <v>2.9723039683149883</v>
      </c>
      <c r="G145" s="18">
        <f t="shared" si="41"/>
        <v>3</v>
      </c>
      <c r="H145" s="13">
        <f t="shared" si="42"/>
        <v>-0.62400000000000011</v>
      </c>
      <c r="I145" s="6">
        <f t="shared" si="43"/>
        <v>0.6</v>
      </c>
      <c r="J145" s="13">
        <f t="shared" si="44"/>
        <v>468.63044075262542</v>
      </c>
      <c r="K145" s="6">
        <f t="shared" si="33"/>
        <v>129.09396995618846</v>
      </c>
      <c r="L145" s="6">
        <v>8</v>
      </c>
      <c r="M145" s="6">
        <f t="shared" si="45"/>
        <v>137.09396995618846</v>
      </c>
      <c r="N145" s="6">
        <f>VLOOKUP(I145,'[1]FS antenna gain'!$A$2:$B$902,2)</f>
        <v>42.468593750000842</v>
      </c>
      <c r="O145" s="6">
        <f>VLOOKUP(G145,'vehicle radar antenna gain'!$A$3:$M$903,9)</f>
        <v>-3.0000000000000995</v>
      </c>
      <c r="P145" s="6">
        <f t="shared" si="34"/>
        <v>31.999999999999901</v>
      </c>
      <c r="Q145" s="6">
        <f t="shared" si="35"/>
        <v>36.999999999999901</v>
      </c>
      <c r="R145" s="4">
        <f t="shared" si="46"/>
        <v>-62.625376206187717</v>
      </c>
      <c r="S145" s="4">
        <f t="shared" si="47"/>
        <v>-57.625376206187717</v>
      </c>
      <c r="T145" s="4">
        <f t="shared" si="36"/>
        <v>-27.374623793812283</v>
      </c>
      <c r="U145" s="4">
        <f t="shared" si="37"/>
        <v>-7.3746237938122832</v>
      </c>
    </row>
    <row r="146" spans="2:21" x14ac:dyDescent="0.25">
      <c r="B146" s="1">
        <v>137</v>
      </c>
      <c r="C146" s="1">
        <f t="shared" si="38"/>
        <v>9.2856531049250535</v>
      </c>
      <c r="D146" s="1">
        <f t="shared" si="32"/>
        <v>5.2034261241970026E-2</v>
      </c>
      <c r="E146" s="1">
        <f t="shared" si="39"/>
        <v>5.2034261241970019E-2</v>
      </c>
      <c r="F146" s="1">
        <f t="shared" si="40"/>
        <v>2.9786571954940397</v>
      </c>
      <c r="G146" s="18">
        <f t="shared" si="41"/>
        <v>3</v>
      </c>
      <c r="H146" s="13">
        <f t="shared" si="42"/>
        <v>-0.62400000000000011</v>
      </c>
      <c r="I146" s="6">
        <f t="shared" si="43"/>
        <v>0.6</v>
      </c>
      <c r="J146" s="13">
        <f t="shared" si="44"/>
        <v>467.63178891089086</v>
      </c>
      <c r="K146" s="6">
        <f t="shared" si="33"/>
        <v>129.07544056837611</v>
      </c>
      <c r="L146" s="6">
        <v>8</v>
      </c>
      <c r="M146" s="6">
        <f t="shared" si="45"/>
        <v>137.07544056837611</v>
      </c>
      <c r="N146" s="6">
        <f>VLOOKUP(I146,'[1]FS antenna gain'!$A$2:$B$902,2)</f>
        <v>42.468593750000842</v>
      </c>
      <c r="O146" s="6">
        <f>VLOOKUP(G146,'vehicle radar antenna gain'!$A$3:$M$903,9)</f>
        <v>-3.0000000000000995</v>
      </c>
      <c r="P146" s="6">
        <f t="shared" si="34"/>
        <v>31.999999999999901</v>
      </c>
      <c r="Q146" s="6">
        <f t="shared" si="35"/>
        <v>36.999999999999901</v>
      </c>
      <c r="R146" s="4">
        <f t="shared" si="46"/>
        <v>-62.606846818375367</v>
      </c>
      <c r="S146" s="4">
        <f t="shared" si="47"/>
        <v>-57.606846818375367</v>
      </c>
      <c r="T146" s="4">
        <f t="shared" si="36"/>
        <v>-27.393153181624633</v>
      </c>
      <c r="U146" s="4">
        <f t="shared" si="37"/>
        <v>-7.3931531816246334</v>
      </c>
    </row>
    <row r="147" spans="2:21" x14ac:dyDescent="0.25">
      <c r="B147" s="1">
        <v>138</v>
      </c>
      <c r="C147" s="1">
        <f t="shared" si="38"/>
        <v>9.251931330472102</v>
      </c>
      <c r="D147" s="1">
        <f t="shared" si="32"/>
        <v>5.2145922746781113E-2</v>
      </c>
      <c r="E147" s="1">
        <f t="shared" si="39"/>
        <v>5.214592274678112E-2</v>
      </c>
      <c r="F147" s="1">
        <f t="shared" si="40"/>
        <v>2.9850376159567391</v>
      </c>
      <c r="G147" s="18">
        <f t="shared" si="41"/>
        <v>3</v>
      </c>
      <c r="H147" s="13">
        <f t="shared" si="42"/>
        <v>-0.62400000000000011</v>
      </c>
      <c r="I147" s="6">
        <f t="shared" si="43"/>
        <v>0.6</v>
      </c>
      <c r="J147" s="13">
        <f t="shared" si="44"/>
        <v>466.63314284349758</v>
      </c>
      <c r="K147" s="6">
        <f t="shared" si="33"/>
        <v>129.05687167525457</v>
      </c>
      <c r="L147" s="6">
        <v>8</v>
      </c>
      <c r="M147" s="6">
        <f t="shared" si="45"/>
        <v>137.05687167525457</v>
      </c>
      <c r="N147" s="6">
        <f>VLOOKUP(I147,'[1]FS antenna gain'!$A$2:$B$902,2)</f>
        <v>42.468593750000842</v>
      </c>
      <c r="O147" s="6">
        <f>VLOOKUP(G147,'vehicle radar antenna gain'!$A$3:$M$903,9)</f>
        <v>-3.0000000000000995</v>
      </c>
      <c r="P147" s="6">
        <f t="shared" si="34"/>
        <v>31.999999999999901</v>
      </c>
      <c r="Q147" s="6">
        <f t="shared" si="35"/>
        <v>36.999999999999901</v>
      </c>
      <c r="R147" s="4">
        <f t="shared" si="46"/>
        <v>-62.588277925253827</v>
      </c>
      <c r="S147" s="4">
        <f t="shared" si="47"/>
        <v>-57.588277925253827</v>
      </c>
      <c r="T147" s="4">
        <f t="shared" si="36"/>
        <v>-27.411722074746173</v>
      </c>
      <c r="U147" s="4">
        <f t="shared" si="37"/>
        <v>-7.411722074746173</v>
      </c>
    </row>
    <row r="148" spans="2:21" x14ac:dyDescent="0.25">
      <c r="B148" s="1">
        <v>139</v>
      </c>
      <c r="C148" s="1">
        <f t="shared" si="38"/>
        <v>9.2180645161290311</v>
      </c>
      <c r="D148" s="1">
        <f t="shared" si="32"/>
        <v>5.2258064516129028E-2</v>
      </c>
      <c r="E148" s="1">
        <f t="shared" si="39"/>
        <v>5.2258064516129035E-2</v>
      </c>
      <c r="F148" s="1">
        <f t="shared" si="40"/>
        <v>2.9914454045085934</v>
      </c>
      <c r="G148" s="18">
        <f t="shared" si="41"/>
        <v>3</v>
      </c>
      <c r="H148" s="13">
        <f t="shared" si="42"/>
        <v>-0.62400000000000011</v>
      </c>
      <c r="I148" s="6">
        <f t="shared" si="43"/>
        <v>0.6</v>
      </c>
      <c r="J148" s="13">
        <f t="shared" si="44"/>
        <v>465.63450258759815</v>
      </c>
      <c r="K148" s="6">
        <f t="shared" si="33"/>
        <v>129.03826310847421</v>
      </c>
      <c r="L148" s="6">
        <v>8</v>
      </c>
      <c r="M148" s="6">
        <f t="shared" si="45"/>
        <v>137.03826310847421</v>
      </c>
      <c r="N148" s="6">
        <f>VLOOKUP(I148,'[1]FS antenna gain'!$A$2:$B$902,2)</f>
        <v>42.468593750000842</v>
      </c>
      <c r="O148" s="6">
        <f>VLOOKUP(G148,'vehicle radar antenna gain'!$A$3:$M$903,9)</f>
        <v>-3.0000000000000995</v>
      </c>
      <c r="P148" s="6">
        <f t="shared" si="34"/>
        <v>31.999999999999901</v>
      </c>
      <c r="Q148" s="6">
        <f t="shared" si="35"/>
        <v>36.999999999999901</v>
      </c>
      <c r="R148" s="4">
        <f t="shared" si="46"/>
        <v>-62.569669358473469</v>
      </c>
      <c r="S148" s="4">
        <f t="shared" si="47"/>
        <v>-57.569669358473469</v>
      </c>
      <c r="T148" s="4">
        <f t="shared" si="36"/>
        <v>-27.430330641526531</v>
      </c>
      <c r="U148" s="4">
        <f t="shared" si="37"/>
        <v>-7.4303306415265311</v>
      </c>
    </row>
    <row r="149" spans="2:21" x14ac:dyDescent="0.25">
      <c r="B149" s="1">
        <v>140</v>
      </c>
      <c r="C149" s="1">
        <f t="shared" si="38"/>
        <v>9.1840517241379303</v>
      </c>
      <c r="D149" s="1">
        <f t="shared" si="32"/>
        <v>5.2370689655172414E-2</v>
      </c>
      <c r="E149" s="1">
        <f t="shared" si="39"/>
        <v>5.2370689655172414E-2</v>
      </c>
      <c r="F149" s="1">
        <f t="shared" si="40"/>
        <v>2.9978807374552079</v>
      </c>
      <c r="G149" s="18">
        <f t="shared" si="41"/>
        <v>3</v>
      </c>
      <c r="H149" s="13">
        <f t="shared" si="42"/>
        <v>-0.62400000000000011</v>
      </c>
      <c r="I149" s="6">
        <f t="shared" si="43"/>
        <v>0.6</v>
      </c>
      <c r="J149" s="13">
        <f t="shared" si="44"/>
        <v>464.63586818066472</v>
      </c>
      <c r="K149" s="6">
        <f t="shared" si="33"/>
        <v>129.01961469860998</v>
      </c>
      <c r="L149" s="6">
        <v>8</v>
      </c>
      <c r="M149" s="6">
        <f t="shared" si="45"/>
        <v>137.01961469860998</v>
      </c>
      <c r="N149" s="6">
        <f>VLOOKUP(I149,'[1]FS antenna gain'!$A$2:$B$902,2)</f>
        <v>42.468593750000842</v>
      </c>
      <c r="O149" s="6">
        <f>VLOOKUP(G149,'vehicle radar antenna gain'!$A$3:$M$903,9)</f>
        <v>-3.0000000000000995</v>
      </c>
      <c r="P149" s="6">
        <f t="shared" si="34"/>
        <v>31.999999999999901</v>
      </c>
      <c r="Q149" s="6">
        <f t="shared" si="35"/>
        <v>36.999999999999901</v>
      </c>
      <c r="R149" s="4">
        <f t="shared" si="46"/>
        <v>-62.551020948609242</v>
      </c>
      <c r="S149" s="4">
        <f t="shared" si="47"/>
        <v>-57.551020948609242</v>
      </c>
      <c r="T149" s="4">
        <f t="shared" si="36"/>
        <v>-27.448979051390758</v>
      </c>
      <c r="U149" s="4">
        <f t="shared" si="37"/>
        <v>-7.4489790513907579</v>
      </c>
    </row>
    <row r="150" spans="2:21" x14ac:dyDescent="0.25">
      <c r="B150" s="1">
        <v>141</v>
      </c>
      <c r="C150" s="1">
        <f t="shared" si="38"/>
        <v>9.1498920086393074</v>
      </c>
      <c r="D150" s="1">
        <f t="shared" si="32"/>
        <v>5.2483801295896325E-2</v>
      </c>
      <c r="E150" s="1">
        <f t="shared" si="39"/>
        <v>5.2483801295896332E-2</v>
      </c>
      <c r="F150" s="1">
        <f t="shared" si="40"/>
        <v>3.004343792618402</v>
      </c>
      <c r="G150" s="18">
        <f t="shared" si="41"/>
        <v>3</v>
      </c>
      <c r="H150" s="13">
        <f t="shared" si="42"/>
        <v>-0.62400000000000011</v>
      </c>
      <c r="I150" s="6">
        <f t="shared" si="43"/>
        <v>0.6</v>
      </c>
      <c r="J150" s="13">
        <f t="shared" si="44"/>
        <v>463.63723966049145</v>
      </c>
      <c r="K150" s="6">
        <f t="shared" si="33"/>
        <v>129.00092627515227</v>
      </c>
      <c r="L150" s="6">
        <v>8</v>
      </c>
      <c r="M150" s="6">
        <f t="shared" si="45"/>
        <v>137.00092627515227</v>
      </c>
      <c r="N150" s="6">
        <f>VLOOKUP(I150,'[1]FS antenna gain'!$A$2:$B$902,2)</f>
        <v>42.468593750000842</v>
      </c>
      <c r="O150" s="6">
        <f>VLOOKUP(G150,'vehicle radar antenna gain'!$A$3:$M$903,9)</f>
        <v>-3.0000000000000995</v>
      </c>
      <c r="P150" s="6">
        <f t="shared" si="34"/>
        <v>31.999999999999901</v>
      </c>
      <c r="Q150" s="6">
        <f t="shared" si="35"/>
        <v>36.999999999999901</v>
      </c>
      <c r="R150" s="4">
        <f t="shared" si="46"/>
        <v>-62.532332525151524</v>
      </c>
      <c r="S150" s="4">
        <f t="shared" si="47"/>
        <v>-57.532332525151524</v>
      </c>
      <c r="T150" s="4">
        <f t="shared" si="36"/>
        <v>-27.467667474848476</v>
      </c>
      <c r="U150" s="4">
        <f t="shared" si="37"/>
        <v>-7.4676674748484757</v>
      </c>
    </row>
    <row r="151" spans="2:21" x14ac:dyDescent="0.25">
      <c r="B151" s="1">
        <v>142</v>
      </c>
      <c r="C151" s="1">
        <f t="shared" si="38"/>
        <v>9.115584415584415</v>
      </c>
      <c r="D151" s="1">
        <f t="shared" si="32"/>
        <v>5.2597402597402601E-2</v>
      </c>
      <c r="E151" s="1">
        <f t="shared" si="39"/>
        <v>5.2597402597402601E-2</v>
      </c>
      <c r="F151" s="1">
        <f t="shared" si="40"/>
        <v>3.0108347493525272</v>
      </c>
      <c r="G151" s="18">
        <f t="shared" si="41"/>
        <v>3</v>
      </c>
      <c r="H151" s="13">
        <f t="shared" si="42"/>
        <v>-0.62400000000000011</v>
      </c>
      <c r="I151" s="6">
        <f t="shared" si="43"/>
        <v>0.6</v>
      </c>
      <c r="J151" s="13">
        <f t="shared" si="44"/>
        <v>462.63861706519924</v>
      </c>
      <c r="K151" s="6">
        <f t="shared" si="33"/>
        <v>128.98219766649771</v>
      </c>
      <c r="L151" s="6">
        <v>8</v>
      </c>
      <c r="M151" s="6">
        <f t="shared" si="45"/>
        <v>136.98219766649771</v>
      </c>
      <c r="N151" s="6">
        <f>VLOOKUP(I151,'[1]FS antenna gain'!$A$2:$B$902,2)</f>
        <v>42.468593750000842</v>
      </c>
      <c r="O151" s="6">
        <f>VLOOKUP(G151,'vehicle radar antenna gain'!$A$3:$M$903,9)</f>
        <v>-3.0000000000000995</v>
      </c>
      <c r="P151" s="6">
        <f t="shared" si="34"/>
        <v>31.999999999999901</v>
      </c>
      <c r="Q151" s="6">
        <f t="shared" si="35"/>
        <v>36.999999999999901</v>
      </c>
      <c r="R151" s="4">
        <f t="shared" si="46"/>
        <v>-62.513603916496969</v>
      </c>
      <c r="S151" s="4">
        <f t="shared" si="47"/>
        <v>-57.513603916496969</v>
      </c>
      <c r="T151" s="4">
        <f t="shared" si="36"/>
        <v>-27.486396083503031</v>
      </c>
      <c r="U151" s="4">
        <f t="shared" si="37"/>
        <v>-7.4863960835030312</v>
      </c>
    </row>
    <row r="152" spans="2:21" x14ac:dyDescent="0.25">
      <c r="B152" s="1">
        <v>143</v>
      </c>
      <c r="C152" s="1">
        <f t="shared" si="38"/>
        <v>9.0811279826464197</v>
      </c>
      <c r="D152" s="1">
        <f t="shared" si="32"/>
        <v>5.2711496746203901E-2</v>
      </c>
      <c r="E152" s="1">
        <f t="shared" si="39"/>
        <v>5.2711496746203908E-2</v>
      </c>
      <c r="F152" s="1">
        <f t="shared" si="40"/>
        <v>3.0173537885609933</v>
      </c>
      <c r="G152" s="18">
        <f t="shared" si="41"/>
        <v>3</v>
      </c>
      <c r="H152" s="13">
        <f t="shared" si="42"/>
        <v>-0.62400000000000011</v>
      </c>
      <c r="I152" s="6">
        <f t="shared" si="43"/>
        <v>0.6</v>
      </c>
      <c r="J152" s="13">
        <f t="shared" si="44"/>
        <v>461.64000043323801</v>
      </c>
      <c r="K152" s="6">
        <f t="shared" si="33"/>
        <v>128.96342869993975</v>
      </c>
      <c r="L152" s="6">
        <v>8</v>
      </c>
      <c r="M152" s="6">
        <f t="shared" si="45"/>
        <v>136.96342869993975</v>
      </c>
      <c r="N152" s="6">
        <f>VLOOKUP(I152,'[1]FS antenna gain'!$A$2:$B$902,2)</f>
        <v>42.468593750000842</v>
      </c>
      <c r="O152" s="6">
        <f>VLOOKUP(G152,'vehicle radar antenna gain'!$A$3:$M$903,9)</f>
        <v>-3.0000000000000995</v>
      </c>
      <c r="P152" s="6">
        <f t="shared" si="34"/>
        <v>31.999999999999901</v>
      </c>
      <c r="Q152" s="6">
        <f t="shared" si="35"/>
        <v>36.999999999999901</v>
      </c>
      <c r="R152" s="4">
        <f t="shared" si="46"/>
        <v>-62.494834949939012</v>
      </c>
      <c r="S152" s="4">
        <f t="shared" si="47"/>
        <v>-57.494834949939012</v>
      </c>
      <c r="T152" s="4">
        <f t="shared" si="36"/>
        <v>-27.505165050060988</v>
      </c>
      <c r="U152" s="4">
        <f t="shared" si="37"/>
        <v>-7.5051650500609881</v>
      </c>
    </row>
    <row r="153" spans="2:21" x14ac:dyDescent="0.25">
      <c r="B153" s="1">
        <v>144</v>
      </c>
      <c r="C153" s="1">
        <f t="shared" si="38"/>
        <v>9.0465217391304336</v>
      </c>
      <c r="D153" s="1">
        <f t="shared" si="32"/>
        <v>5.2826086956521738E-2</v>
      </c>
      <c r="E153" s="1">
        <f t="shared" si="39"/>
        <v>5.2826086956521745E-2</v>
      </c>
      <c r="F153" s="1">
        <f t="shared" si="40"/>
        <v>3.0239010927130208</v>
      </c>
      <c r="G153" s="18">
        <f t="shared" si="41"/>
        <v>3</v>
      </c>
      <c r="H153" s="13">
        <f t="shared" si="42"/>
        <v>-0.62400000000000011</v>
      </c>
      <c r="I153" s="6">
        <f t="shared" si="43"/>
        <v>0.6</v>
      </c>
      <c r="J153" s="13">
        <f t="shared" si="44"/>
        <v>460.64138980339141</v>
      </c>
      <c r="K153" s="6">
        <f t="shared" si="33"/>
        <v>128.94461920165929</v>
      </c>
      <c r="L153" s="6">
        <v>8</v>
      </c>
      <c r="M153" s="6">
        <f t="shared" si="45"/>
        <v>136.94461920165929</v>
      </c>
      <c r="N153" s="6">
        <f>VLOOKUP(I153,'[1]FS antenna gain'!$A$2:$B$902,2)</f>
        <v>42.468593750000842</v>
      </c>
      <c r="O153" s="6">
        <f>VLOOKUP(G153,'vehicle radar antenna gain'!$A$3:$M$903,9)</f>
        <v>-3.0000000000000995</v>
      </c>
      <c r="P153" s="6">
        <f t="shared" si="34"/>
        <v>31.999999999999901</v>
      </c>
      <c r="Q153" s="6">
        <f t="shared" si="35"/>
        <v>36.999999999999901</v>
      </c>
      <c r="R153" s="4">
        <f t="shared" si="46"/>
        <v>-62.47602545165855</v>
      </c>
      <c r="S153" s="4">
        <f t="shared" si="47"/>
        <v>-57.47602545165855</v>
      </c>
      <c r="T153" s="4">
        <f t="shared" si="36"/>
        <v>-27.52397454834145</v>
      </c>
      <c r="U153" s="4">
        <f t="shared" si="37"/>
        <v>-7.5239745483414495</v>
      </c>
    </row>
    <row r="154" spans="2:21" x14ac:dyDescent="0.25">
      <c r="B154" s="1">
        <v>145</v>
      </c>
      <c r="C154" s="1">
        <f t="shared" si="38"/>
        <v>9.0117647058823529</v>
      </c>
      <c r="D154" s="1">
        <f t="shared" si="32"/>
        <v>5.2941176470588241E-2</v>
      </c>
      <c r="E154" s="1">
        <f t="shared" si="39"/>
        <v>5.2941176470588235E-2</v>
      </c>
      <c r="F154" s="1">
        <f t="shared" si="40"/>
        <v>3.0304768458605955</v>
      </c>
      <c r="G154" s="18">
        <f t="shared" si="41"/>
        <v>3</v>
      </c>
      <c r="H154" s="13">
        <f t="shared" si="42"/>
        <v>-0.62400000000000011</v>
      </c>
      <c r="I154" s="6">
        <f t="shared" si="43"/>
        <v>0.6</v>
      </c>
      <c r="J154" s="13">
        <f t="shared" si="44"/>
        <v>459.64278521477956</v>
      </c>
      <c r="K154" s="6">
        <f t="shared" si="33"/>
        <v>128.92576899671491</v>
      </c>
      <c r="L154" s="6">
        <v>8</v>
      </c>
      <c r="M154" s="6">
        <f t="shared" si="45"/>
        <v>136.92576899671491</v>
      </c>
      <c r="N154" s="6">
        <f>VLOOKUP(I154,'[1]FS antenna gain'!$A$2:$B$902,2)</f>
        <v>42.468593750000842</v>
      </c>
      <c r="O154" s="6">
        <f>VLOOKUP(G154,'vehicle radar antenna gain'!$A$3:$M$903,9)</f>
        <v>-3.0000000000000995</v>
      </c>
      <c r="P154" s="6">
        <f t="shared" si="34"/>
        <v>31.999999999999901</v>
      </c>
      <c r="Q154" s="6">
        <f t="shared" si="35"/>
        <v>36.999999999999901</v>
      </c>
      <c r="R154" s="4">
        <f t="shared" si="46"/>
        <v>-62.457175246714165</v>
      </c>
      <c r="S154" s="4">
        <f t="shared" si="47"/>
        <v>-57.457175246714165</v>
      </c>
      <c r="T154" s="4">
        <f t="shared" si="36"/>
        <v>-27.542824753285835</v>
      </c>
      <c r="U154" s="4">
        <f t="shared" si="37"/>
        <v>-7.542824753285835</v>
      </c>
    </row>
    <row r="155" spans="2:21" x14ac:dyDescent="0.25">
      <c r="B155" s="1">
        <v>146</v>
      </c>
      <c r="C155" s="1">
        <f t="shared" si="38"/>
        <v>8.9768558951965058</v>
      </c>
      <c r="D155" s="1">
        <f t="shared" si="32"/>
        <v>5.3056768558951965E-2</v>
      </c>
      <c r="E155" s="1">
        <f t="shared" si="39"/>
        <v>5.3056768558951958E-2</v>
      </c>
      <c r="F155" s="1">
        <f t="shared" si="40"/>
        <v>3.0370812336556519</v>
      </c>
      <c r="G155" s="18">
        <f t="shared" si="41"/>
        <v>3</v>
      </c>
      <c r="H155" s="13">
        <f t="shared" si="42"/>
        <v>-0.62400000000000011</v>
      </c>
      <c r="I155" s="6">
        <f t="shared" si="43"/>
        <v>0.6</v>
      </c>
      <c r="J155" s="13">
        <f t="shared" si="44"/>
        <v>458.6441867068632</v>
      </c>
      <c r="K155" s="6">
        <f t="shared" si="33"/>
        <v>128.90687790903365</v>
      </c>
      <c r="L155" s="6">
        <v>8</v>
      </c>
      <c r="M155" s="6">
        <f t="shared" si="45"/>
        <v>136.90687790903365</v>
      </c>
      <c r="N155" s="6">
        <f>VLOOKUP(I155,'[1]FS antenna gain'!$A$2:$B$902,2)</f>
        <v>42.468593750000842</v>
      </c>
      <c r="O155" s="6">
        <f>VLOOKUP(G155,'vehicle radar antenna gain'!$A$3:$M$903,9)</f>
        <v>-3.0000000000000995</v>
      </c>
      <c r="P155" s="6">
        <f t="shared" si="34"/>
        <v>31.999999999999901</v>
      </c>
      <c r="Q155" s="6">
        <f t="shared" si="35"/>
        <v>36.999999999999901</v>
      </c>
      <c r="R155" s="4">
        <f t="shared" si="46"/>
        <v>-62.438284159032911</v>
      </c>
      <c r="S155" s="4">
        <f t="shared" si="47"/>
        <v>-57.438284159032911</v>
      </c>
      <c r="T155" s="4">
        <f t="shared" si="36"/>
        <v>-27.561715840967089</v>
      </c>
      <c r="U155" s="4">
        <f t="shared" si="37"/>
        <v>-7.5617158409670893</v>
      </c>
    </row>
    <row r="156" spans="2:21" x14ac:dyDescent="0.25">
      <c r="B156" s="1">
        <v>147</v>
      </c>
      <c r="C156" s="1">
        <f t="shared" si="38"/>
        <v>8.9417943107221003</v>
      </c>
      <c r="D156" s="1">
        <f t="shared" si="32"/>
        <v>5.3172866520787745E-2</v>
      </c>
      <c r="E156" s="1">
        <f t="shared" si="39"/>
        <v>5.3172866520787739E-2</v>
      </c>
      <c r="F156" s="1">
        <f t="shared" si="40"/>
        <v>3.043714443367485</v>
      </c>
      <c r="G156" s="18">
        <f t="shared" si="41"/>
        <v>3</v>
      </c>
      <c r="H156" s="13">
        <f t="shared" si="42"/>
        <v>-0.62400000000000011</v>
      </c>
      <c r="I156" s="6">
        <f t="shared" si="43"/>
        <v>0.6</v>
      </c>
      <c r="J156" s="13">
        <f t="shared" si="44"/>
        <v>457.64559431944713</v>
      </c>
      <c r="K156" s="6">
        <f t="shared" si="33"/>
        <v>128.88794576140077</v>
      </c>
      <c r="L156" s="6">
        <v>8</v>
      </c>
      <c r="M156" s="6">
        <f t="shared" si="45"/>
        <v>136.88794576140077</v>
      </c>
      <c r="N156" s="6">
        <f>VLOOKUP(I156,'[1]FS antenna gain'!$A$2:$B$902,2)</f>
        <v>42.468593750000842</v>
      </c>
      <c r="O156" s="6">
        <f>VLOOKUP(G156,'vehicle radar antenna gain'!$A$3:$M$903,9)</f>
        <v>-3.0000000000000995</v>
      </c>
      <c r="P156" s="6">
        <f t="shared" si="34"/>
        <v>31.999999999999901</v>
      </c>
      <c r="Q156" s="6">
        <f t="shared" si="35"/>
        <v>36.999999999999901</v>
      </c>
      <c r="R156" s="4">
        <f t="shared" si="46"/>
        <v>-62.419352011400029</v>
      </c>
      <c r="S156" s="4">
        <f t="shared" si="47"/>
        <v>-57.419352011400029</v>
      </c>
      <c r="T156" s="4">
        <f t="shared" si="36"/>
        <v>-27.580647988599971</v>
      </c>
      <c r="U156" s="4">
        <f t="shared" si="37"/>
        <v>-7.5806479885999707</v>
      </c>
    </row>
    <row r="157" spans="2:21" x14ac:dyDescent="0.25">
      <c r="B157" s="1">
        <v>148</v>
      </c>
      <c r="C157" s="1">
        <f t="shared" si="38"/>
        <v>8.9065789473684198</v>
      </c>
      <c r="D157" s="1">
        <f t="shared" si="32"/>
        <v>5.3289473684210525E-2</v>
      </c>
      <c r="E157" s="1">
        <f t="shared" si="39"/>
        <v>5.3289473684210532E-2</v>
      </c>
      <c r="F157" s="1">
        <f t="shared" si="40"/>
        <v>3.0503766639003778</v>
      </c>
      <c r="G157" s="18">
        <f t="shared" si="41"/>
        <v>3.1</v>
      </c>
      <c r="H157" s="13">
        <f t="shared" si="42"/>
        <v>-0.52400000000000002</v>
      </c>
      <c r="I157" s="6">
        <f t="shared" si="43"/>
        <v>0.5</v>
      </c>
      <c r="J157" s="13">
        <f t="shared" si="44"/>
        <v>456.64700809268413</v>
      </c>
      <c r="K157" s="6">
        <f t="shared" si="33"/>
        <v>128.8689723754502</v>
      </c>
      <c r="L157" s="6">
        <v>8</v>
      </c>
      <c r="M157" s="6">
        <f t="shared" si="45"/>
        <v>136.8689723754502</v>
      </c>
      <c r="N157" s="6">
        <f>VLOOKUP(I157,'[1]FS antenna gain'!$A$2:$B$902,2)</f>
        <v>42.468593750000842</v>
      </c>
      <c r="O157" s="6">
        <f>VLOOKUP(G157,'vehicle radar antenna gain'!$A$3:$M$903,9)</f>
        <v>-3.2033333333334006</v>
      </c>
      <c r="P157" s="6">
        <f t="shared" si="34"/>
        <v>31.796666666666599</v>
      </c>
      <c r="Q157" s="6">
        <f t="shared" si="35"/>
        <v>36.796666666666596</v>
      </c>
      <c r="R157" s="4">
        <f t="shared" si="46"/>
        <v>-62.60371195878276</v>
      </c>
      <c r="S157" s="4">
        <f t="shared" si="47"/>
        <v>-57.60371195878276</v>
      </c>
      <c r="T157" s="4">
        <f t="shared" si="36"/>
        <v>-27.39628804121724</v>
      </c>
      <c r="U157" s="4">
        <f t="shared" si="37"/>
        <v>-7.3962880412172396</v>
      </c>
    </row>
    <row r="158" spans="2:21" x14ac:dyDescent="0.25">
      <c r="B158" s="1">
        <v>149</v>
      </c>
      <c r="C158" s="1">
        <f t="shared" si="38"/>
        <v>8.8712087912087902</v>
      </c>
      <c r="D158" s="1">
        <f t="shared" si="32"/>
        <v>5.3406593406593407E-2</v>
      </c>
      <c r="E158" s="1">
        <f t="shared" si="39"/>
        <v>5.3406593406593407E-2</v>
      </c>
      <c r="F158" s="1">
        <f t="shared" si="40"/>
        <v>3.0570680858114714</v>
      </c>
      <c r="G158" s="18">
        <f t="shared" si="41"/>
        <v>3.1</v>
      </c>
      <c r="H158" s="13">
        <f t="shared" si="42"/>
        <v>-0.52400000000000002</v>
      </c>
      <c r="I158" s="6">
        <f t="shared" si="43"/>
        <v>0.5</v>
      </c>
      <c r="J158" s="13">
        <f t="shared" si="44"/>
        <v>455.64842806707895</v>
      </c>
      <c r="K158" s="6">
        <f t="shared" si="33"/>
        <v>128.84995757165456</v>
      </c>
      <c r="L158" s="6">
        <v>8</v>
      </c>
      <c r="M158" s="6">
        <f t="shared" si="45"/>
        <v>136.84995757165456</v>
      </c>
      <c r="N158" s="6">
        <f>VLOOKUP(I158,'[1]FS antenna gain'!$A$2:$B$902,2)</f>
        <v>42.468593750000842</v>
      </c>
      <c r="O158" s="6">
        <f>VLOOKUP(G158,'vehicle radar antenna gain'!$A$3:$M$903,9)</f>
        <v>-3.2033333333334006</v>
      </c>
      <c r="P158" s="6">
        <f t="shared" si="34"/>
        <v>31.796666666666599</v>
      </c>
      <c r="Q158" s="6">
        <f t="shared" si="35"/>
        <v>36.796666666666596</v>
      </c>
      <c r="R158" s="4">
        <f t="shared" si="46"/>
        <v>-62.584697154987118</v>
      </c>
      <c r="S158" s="4">
        <f t="shared" si="47"/>
        <v>-57.584697154987118</v>
      </c>
      <c r="T158" s="4">
        <f t="shared" si="36"/>
        <v>-27.415302845012882</v>
      </c>
      <c r="U158" s="4">
        <f t="shared" si="37"/>
        <v>-7.4153028450128815</v>
      </c>
    </row>
    <row r="159" spans="2:21" x14ac:dyDescent="0.25">
      <c r="B159" s="1">
        <v>150</v>
      </c>
      <c r="C159" s="1">
        <f t="shared" si="38"/>
        <v>8.8356828193832584</v>
      </c>
      <c r="D159" s="1">
        <f t="shared" si="32"/>
        <v>5.3524229074889865E-2</v>
      </c>
      <c r="E159" s="1">
        <f t="shared" si="39"/>
        <v>5.3524229074889872E-2</v>
      </c>
      <c r="F159" s="1">
        <f t="shared" si="40"/>
        <v>3.0637889013288619</v>
      </c>
      <c r="G159" s="18">
        <f t="shared" si="41"/>
        <v>3.1</v>
      </c>
      <c r="H159" s="13">
        <f t="shared" si="42"/>
        <v>-0.52400000000000002</v>
      </c>
      <c r="I159" s="6">
        <f t="shared" si="43"/>
        <v>0.5</v>
      </c>
      <c r="J159" s="13">
        <f t="shared" si="44"/>
        <v>454.64985428349144</v>
      </c>
      <c r="K159" s="6">
        <f t="shared" si="33"/>
        <v>128.83090116931487</v>
      </c>
      <c r="L159" s="6">
        <v>8</v>
      </c>
      <c r="M159" s="6">
        <f t="shared" si="45"/>
        <v>136.83090116931487</v>
      </c>
      <c r="N159" s="6">
        <f>VLOOKUP(I159,'[1]FS antenna gain'!$A$2:$B$902,2)</f>
        <v>42.468593750000842</v>
      </c>
      <c r="O159" s="6">
        <f>VLOOKUP(G159,'vehicle radar antenna gain'!$A$3:$M$903,9)</f>
        <v>-3.2033333333334006</v>
      </c>
      <c r="P159" s="6">
        <f t="shared" si="34"/>
        <v>31.796666666666599</v>
      </c>
      <c r="Q159" s="6">
        <f t="shared" si="35"/>
        <v>36.796666666666596</v>
      </c>
      <c r="R159" s="4">
        <f t="shared" si="46"/>
        <v>-62.565640752647433</v>
      </c>
      <c r="S159" s="4">
        <f t="shared" si="47"/>
        <v>-57.565640752647433</v>
      </c>
      <c r="T159" s="4">
        <f t="shared" si="36"/>
        <v>-27.434359247352567</v>
      </c>
      <c r="U159" s="4">
        <f t="shared" si="37"/>
        <v>-7.4343592473525675</v>
      </c>
    </row>
    <row r="160" spans="2:21" x14ac:dyDescent="0.25">
      <c r="B160" s="1">
        <v>151</v>
      </c>
      <c r="C160" s="1">
        <f t="shared" si="38"/>
        <v>8.7999999999999989</v>
      </c>
      <c r="D160" s="1">
        <f t="shared" si="32"/>
        <v>5.3642384105960263E-2</v>
      </c>
      <c r="E160" s="1">
        <f t="shared" si="39"/>
        <v>5.3642384105960277E-2</v>
      </c>
      <c r="F160" s="1">
        <f t="shared" si="40"/>
        <v>3.07053930436994</v>
      </c>
      <c r="G160" s="18">
        <f t="shared" si="41"/>
        <v>3.1</v>
      </c>
      <c r="H160" s="13">
        <f t="shared" si="42"/>
        <v>-0.52400000000000002</v>
      </c>
      <c r="I160" s="6">
        <f t="shared" si="43"/>
        <v>0.5</v>
      </c>
      <c r="J160" s="13">
        <f t="shared" si="44"/>
        <v>453.65128678314147</v>
      </c>
      <c r="K160" s="6">
        <f t="shared" si="33"/>
        <v>128.81180298655056</v>
      </c>
      <c r="L160" s="6">
        <v>8</v>
      </c>
      <c r="M160" s="6">
        <f t="shared" si="45"/>
        <v>136.81180298655056</v>
      </c>
      <c r="N160" s="6">
        <f>VLOOKUP(I160,'[1]FS antenna gain'!$A$2:$B$902,2)</f>
        <v>42.468593750000842</v>
      </c>
      <c r="O160" s="6">
        <f>VLOOKUP(G160,'vehicle radar antenna gain'!$A$3:$M$903,9)</f>
        <v>-3.2033333333334006</v>
      </c>
      <c r="P160" s="6">
        <f t="shared" si="34"/>
        <v>31.796666666666599</v>
      </c>
      <c r="Q160" s="6">
        <f t="shared" si="35"/>
        <v>36.796666666666596</v>
      </c>
      <c r="R160" s="4">
        <f t="shared" si="46"/>
        <v>-62.546542569883123</v>
      </c>
      <c r="S160" s="4">
        <f t="shared" si="47"/>
        <v>-57.546542569883123</v>
      </c>
      <c r="T160" s="4">
        <f t="shared" si="36"/>
        <v>-27.453457430116877</v>
      </c>
      <c r="U160" s="4">
        <f t="shared" si="37"/>
        <v>-7.4534574301168774</v>
      </c>
    </row>
    <row r="161" spans="2:21" x14ac:dyDescent="0.25">
      <c r="B161" s="1">
        <v>152</v>
      </c>
      <c r="C161" s="1">
        <f t="shared" si="38"/>
        <v>8.7641592920353979</v>
      </c>
      <c r="D161" s="1">
        <f t="shared" si="32"/>
        <v>5.3761061946902659E-2</v>
      </c>
      <c r="E161" s="1">
        <f t="shared" si="39"/>
        <v>5.3761061946902659E-2</v>
      </c>
      <c r="F161" s="1">
        <f t="shared" si="40"/>
        <v>3.0773194905599692</v>
      </c>
      <c r="G161" s="18">
        <f t="shared" si="41"/>
        <v>3.1</v>
      </c>
      <c r="H161" s="13">
        <f t="shared" si="42"/>
        <v>-0.52400000000000002</v>
      </c>
      <c r="I161" s="6">
        <f t="shared" si="43"/>
        <v>0.5</v>
      </c>
      <c r="J161" s="13">
        <f t="shared" si="44"/>
        <v>452.65272560761184</v>
      </c>
      <c r="K161" s="6">
        <f t="shared" si="33"/>
        <v>128.79266284028921</v>
      </c>
      <c r="L161" s="6">
        <v>8</v>
      </c>
      <c r="M161" s="6">
        <f t="shared" si="45"/>
        <v>136.79266284028921</v>
      </c>
      <c r="N161" s="6">
        <f>VLOOKUP(I161,'[1]FS antenna gain'!$A$2:$B$902,2)</f>
        <v>42.468593750000842</v>
      </c>
      <c r="O161" s="6">
        <f>VLOOKUP(G161,'vehicle radar antenna gain'!$A$3:$M$903,9)</f>
        <v>-3.2033333333334006</v>
      </c>
      <c r="P161" s="6">
        <f t="shared" si="34"/>
        <v>31.796666666666599</v>
      </c>
      <c r="Q161" s="6">
        <f t="shared" si="35"/>
        <v>36.796666666666596</v>
      </c>
      <c r="R161" s="4">
        <f t="shared" si="46"/>
        <v>-62.527402423621773</v>
      </c>
      <c r="S161" s="4">
        <f t="shared" si="47"/>
        <v>-57.527402423621773</v>
      </c>
      <c r="T161" s="4">
        <f t="shared" si="36"/>
        <v>-27.472597576378227</v>
      </c>
      <c r="U161" s="4">
        <f t="shared" si="37"/>
        <v>-7.4725975763782273</v>
      </c>
    </row>
    <row r="162" spans="2:21" x14ac:dyDescent="0.25">
      <c r="B162" s="1">
        <v>153</v>
      </c>
      <c r="C162" s="1">
        <f t="shared" si="38"/>
        <v>8.7281596452328145</v>
      </c>
      <c r="D162" s="1">
        <f t="shared" si="32"/>
        <v>5.3880266075388018E-2</v>
      </c>
      <c r="E162" s="1">
        <f t="shared" si="39"/>
        <v>5.3880266075388032E-2</v>
      </c>
      <c r="F162" s="1">
        <f t="shared" si="40"/>
        <v>3.0841296572509109</v>
      </c>
      <c r="G162" s="18">
        <f t="shared" si="41"/>
        <v>3.1</v>
      </c>
      <c r="H162" s="13">
        <f t="shared" si="42"/>
        <v>-0.52400000000000002</v>
      </c>
      <c r="I162" s="6">
        <f t="shared" si="43"/>
        <v>0.5</v>
      </c>
      <c r="J162" s="13">
        <f t="shared" si="44"/>
        <v>451.65417079885356</v>
      </c>
      <c r="K162" s="6">
        <f t="shared" si="33"/>
        <v>128.773480546256</v>
      </c>
      <c r="L162" s="6">
        <v>8</v>
      </c>
      <c r="M162" s="6">
        <f t="shared" si="45"/>
        <v>136.773480546256</v>
      </c>
      <c r="N162" s="6">
        <f>VLOOKUP(I162,'[1]FS antenna gain'!$A$2:$B$902,2)</f>
        <v>42.468593750000842</v>
      </c>
      <c r="O162" s="6">
        <f>VLOOKUP(G162,'vehicle radar antenna gain'!$A$3:$M$903,9)</f>
        <v>-3.2033333333334006</v>
      </c>
      <c r="P162" s="6">
        <f t="shared" si="34"/>
        <v>31.796666666666599</v>
      </c>
      <c r="Q162" s="6">
        <f t="shared" si="35"/>
        <v>36.796666666666596</v>
      </c>
      <c r="R162" s="4">
        <f t="shared" si="46"/>
        <v>-62.508220129588558</v>
      </c>
      <c r="S162" s="4">
        <f t="shared" si="47"/>
        <v>-57.508220129588558</v>
      </c>
      <c r="T162" s="4">
        <f t="shared" si="36"/>
        <v>-27.491779870411442</v>
      </c>
      <c r="U162" s="4">
        <f t="shared" si="37"/>
        <v>-7.4917798704114418</v>
      </c>
    </row>
    <row r="163" spans="2:21" x14ac:dyDescent="0.25">
      <c r="B163" s="1">
        <v>154</v>
      </c>
      <c r="C163" s="1">
        <f t="shared" si="38"/>
        <v>8.6919999999999984</v>
      </c>
      <c r="D163" s="1">
        <f t="shared" si="32"/>
        <v>5.3999999999999986E-2</v>
      </c>
      <c r="E163" s="1">
        <f t="shared" si="39"/>
        <v>5.3999999999999999E-2</v>
      </c>
      <c r="F163" s="1">
        <f t="shared" si="40"/>
        <v>3.0909700035405017</v>
      </c>
      <c r="G163" s="18">
        <f t="shared" si="41"/>
        <v>3.1</v>
      </c>
      <c r="H163" s="13">
        <f t="shared" si="42"/>
        <v>-0.52400000000000002</v>
      </c>
      <c r="I163" s="6">
        <f t="shared" si="43"/>
        <v>0.5</v>
      </c>
      <c r="J163" s="13">
        <f t="shared" si="44"/>
        <v>450.65562239918853</v>
      </c>
      <c r="K163" s="6">
        <f t="shared" si="33"/>
        <v>128.75425591896311</v>
      </c>
      <c r="L163" s="6">
        <v>8</v>
      </c>
      <c r="M163" s="6">
        <f t="shared" si="45"/>
        <v>136.75425591896311</v>
      </c>
      <c r="N163" s="6">
        <f>VLOOKUP(I163,'[1]FS antenna gain'!$A$2:$B$902,2)</f>
        <v>42.468593750000842</v>
      </c>
      <c r="O163" s="6">
        <f>VLOOKUP(G163,'vehicle radar antenna gain'!$A$3:$M$903,9)</f>
        <v>-3.2033333333334006</v>
      </c>
      <c r="P163" s="6">
        <f t="shared" si="34"/>
        <v>31.796666666666599</v>
      </c>
      <c r="Q163" s="6">
        <f t="shared" si="35"/>
        <v>36.796666666666596</v>
      </c>
      <c r="R163" s="4">
        <f t="shared" si="46"/>
        <v>-62.488995502295673</v>
      </c>
      <c r="S163" s="4">
        <f t="shared" si="47"/>
        <v>-57.488995502295673</v>
      </c>
      <c r="T163" s="4">
        <f t="shared" si="36"/>
        <v>-27.511004497704327</v>
      </c>
      <c r="U163" s="4">
        <f t="shared" si="37"/>
        <v>-7.5110044977043273</v>
      </c>
    </row>
    <row r="164" spans="2:21" x14ac:dyDescent="0.25">
      <c r="B164" s="1">
        <v>155</v>
      </c>
      <c r="C164" s="1">
        <f t="shared" si="38"/>
        <v>8.6556792873051212</v>
      </c>
      <c r="D164" s="1">
        <f t="shared" si="32"/>
        <v>5.4120267260579051E-2</v>
      </c>
      <c r="E164" s="1">
        <f t="shared" si="39"/>
        <v>5.4120267260579072E-2</v>
      </c>
      <c r="F164" s="1">
        <f t="shared" si="40"/>
        <v>3.0978407302915776</v>
      </c>
      <c r="G164" s="18">
        <f t="shared" si="41"/>
        <v>3.1</v>
      </c>
      <c r="H164" s="13">
        <f t="shared" si="42"/>
        <v>-0.52400000000000002</v>
      </c>
      <c r="I164" s="6">
        <f t="shared" si="43"/>
        <v>0.5</v>
      </c>
      <c r="J164" s="13">
        <f t="shared" si="44"/>
        <v>449.65708045131458</v>
      </c>
      <c r="K164" s="6">
        <f t="shared" si="33"/>
        <v>128.73498877169953</v>
      </c>
      <c r="L164" s="6">
        <v>8</v>
      </c>
      <c r="M164" s="6">
        <f t="shared" si="45"/>
        <v>136.73498877169953</v>
      </c>
      <c r="N164" s="6">
        <f>VLOOKUP(I164,'[1]FS antenna gain'!$A$2:$B$902,2)</f>
        <v>42.468593750000842</v>
      </c>
      <c r="O164" s="6">
        <f>VLOOKUP(G164,'vehicle radar antenna gain'!$A$3:$M$903,9)</f>
        <v>-3.2033333333334006</v>
      </c>
      <c r="P164" s="6">
        <f t="shared" si="34"/>
        <v>31.796666666666599</v>
      </c>
      <c r="Q164" s="6">
        <f t="shared" si="35"/>
        <v>36.796666666666596</v>
      </c>
      <c r="R164" s="4">
        <f t="shared" si="46"/>
        <v>-62.469728355032096</v>
      </c>
      <c r="S164" s="4">
        <f t="shared" si="47"/>
        <v>-57.469728355032096</v>
      </c>
      <c r="T164" s="4">
        <f t="shared" si="36"/>
        <v>-27.530271644967904</v>
      </c>
      <c r="U164" s="4">
        <f t="shared" si="37"/>
        <v>-7.5302716449679039</v>
      </c>
    </row>
    <row r="165" spans="2:21" x14ac:dyDescent="0.25">
      <c r="B165" s="1">
        <v>156</v>
      </c>
      <c r="C165" s="1">
        <f t="shared" si="38"/>
        <v>8.6191964285714278</v>
      </c>
      <c r="D165" s="1">
        <f t="shared" si="32"/>
        <v>5.4241071428571423E-2</v>
      </c>
      <c r="E165" s="1">
        <f t="shared" si="39"/>
        <v>5.424107142857143E-2</v>
      </c>
      <c r="F165" s="1">
        <f t="shared" si="40"/>
        <v>3.1047420401516606</v>
      </c>
      <c r="G165" s="18">
        <f t="shared" si="41"/>
        <v>3.1</v>
      </c>
      <c r="H165" s="13">
        <f t="shared" si="42"/>
        <v>-0.52400000000000002</v>
      </c>
      <c r="I165" s="6">
        <f t="shared" si="43"/>
        <v>0.5</v>
      </c>
      <c r="J165" s="13">
        <f t="shared" si="44"/>
        <v>448.65854499830937</v>
      </c>
      <c r="K165" s="6">
        <f t="shared" si="33"/>
        <v>128.71567891651966</v>
      </c>
      <c r="L165" s="6">
        <v>8</v>
      </c>
      <c r="M165" s="6">
        <f t="shared" si="45"/>
        <v>136.71567891651966</v>
      </c>
      <c r="N165" s="6">
        <f>VLOOKUP(I165,'[1]FS antenna gain'!$A$2:$B$902,2)</f>
        <v>42.468593750000842</v>
      </c>
      <c r="O165" s="6">
        <f>VLOOKUP(G165,'vehicle radar antenna gain'!$A$3:$M$903,9)</f>
        <v>-3.2033333333334006</v>
      </c>
      <c r="P165" s="6">
        <f t="shared" si="34"/>
        <v>31.796666666666599</v>
      </c>
      <c r="Q165" s="6">
        <f t="shared" si="35"/>
        <v>36.796666666666596</v>
      </c>
      <c r="R165" s="4">
        <f t="shared" si="46"/>
        <v>-62.450418499852226</v>
      </c>
      <c r="S165" s="4">
        <f t="shared" si="47"/>
        <v>-57.450418499852226</v>
      </c>
      <c r="T165" s="4">
        <f t="shared" si="36"/>
        <v>-27.549581500147774</v>
      </c>
      <c r="U165" s="4">
        <f t="shared" si="37"/>
        <v>-7.5495815001477737</v>
      </c>
    </row>
    <row r="166" spans="2:21" x14ac:dyDescent="0.25">
      <c r="B166" s="1">
        <v>157</v>
      </c>
      <c r="C166" s="1">
        <f t="shared" si="38"/>
        <v>8.5825503355704686</v>
      </c>
      <c r="D166" s="1">
        <f t="shared" si="32"/>
        <v>5.4362416107382544E-2</v>
      </c>
      <c r="E166" s="1">
        <f t="shared" si="39"/>
        <v>5.4362416107382558E-2</v>
      </c>
      <c r="F166" s="1">
        <f t="shared" si="40"/>
        <v>3.1116741375728028</v>
      </c>
      <c r="G166" s="18">
        <f t="shared" si="41"/>
        <v>3.1</v>
      </c>
      <c r="H166" s="13">
        <f t="shared" si="42"/>
        <v>-0.52400000000000002</v>
      </c>
      <c r="I166" s="6">
        <f t="shared" si="43"/>
        <v>0.5</v>
      </c>
      <c r="J166" s="13">
        <f t="shared" si="44"/>
        <v>447.66001608363462</v>
      </c>
      <c r="K166" s="6">
        <f t="shared" si="33"/>
        <v>128.69632616423303</v>
      </c>
      <c r="L166" s="6">
        <v>8</v>
      </c>
      <c r="M166" s="6">
        <f t="shared" si="45"/>
        <v>136.69632616423303</v>
      </c>
      <c r="N166" s="6">
        <f>VLOOKUP(I166,'[1]FS antenna gain'!$A$2:$B$902,2)</f>
        <v>42.468593750000842</v>
      </c>
      <c r="O166" s="6">
        <f>VLOOKUP(G166,'vehicle radar antenna gain'!$A$3:$M$903,9)</f>
        <v>-3.2033333333334006</v>
      </c>
      <c r="P166" s="6">
        <f t="shared" si="34"/>
        <v>31.796666666666599</v>
      </c>
      <c r="Q166" s="6">
        <f t="shared" si="35"/>
        <v>36.796666666666596</v>
      </c>
      <c r="R166" s="4">
        <f t="shared" si="46"/>
        <v>-62.43106574756559</v>
      </c>
      <c r="S166" s="4">
        <f t="shared" si="47"/>
        <v>-57.43106574756559</v>
      </c>
      <c r="T166" s="4">
        <f t="shared" si="36"/>
        <v>-27.56893425243441</v>
      </c>
      <c r="U166" s="4">
        <f t="shared" si="37"/>
        <v>-7.5689342524344099</v>
      </c>
    </row>
    <row r="167" spans="2:21" x14ac:dyDescent="0.25">
      <c r="B167" s="1">
        <v>158</v>
      </c>
      <c r="C167" s="1">
        <f t="shared" si="38"/>
        <v>8.5457399103139</v>
      </c>
      <c r="D167" s="1">
        <f t="shared" si="32"/>
        <v>5.4484304932735414E-2</v>
      </c>
      <c r="E167" s="1">
        <f t="shared" si="39"/>
        <v>5.4484304932735435E-2</v>
      </c>
      <c r="F167" s="1">
        <f t="shared" si="40"/>
        <v>3.118637228831699</v>
      </c>
      <c r="G167" s="18">
        <f t="shared" si="41"/>
        <v>3.1</v>
      </c>
      <c r="H167" s="13">
        <f t="shared" si="42"/>
        <v>-0.52400000000000002</v>
      </c>
      <c r="I167" s="6">
        <f t="shared" si="43"/>
        <v>0.5</v>
      </c>
      <c r="J167" s="13">
        <f t="shared" si="44"/>
        <v>446.66149375114037</v>
      </c>
      <c r="K167" s="6">
        <f t="shared" si="33"/>
        <v>128.67693032439291</v>
      </c>
      <c r="L167" s="6">
        <v>8</v>
      </c>
      <c r="M167" s="6">
        <f t="shared" si="45"/>
        <v>136.67693032439291</v>
      </c>
      <c r="N167" s="6">
        <f>VLOOKUP(I167,'[1]FS antenna gain'!$A$2:$B$902,2)</f>
        <v>42.468593750000842</v>
      </c>
      <c r="O167" s="6">
        <f>VLOOKUP(G167,'vehicle radar antenna gain'!$A$3:$M$903,9)</f>
        <v>-3.2033333333334006</v>
      </c>
      <c r="P167" s="6">
        <f t="shared" si="34"/>
        <v>31.796666666666599</v>
      </c>
      <c r="Q167" s="6">
        <f t="shared" si="35"/>
        <v>36.796666666666596</v>
      </c>
      <c r="R167" s="4">
        <f t="shared" si="46"/>
        <v>-62.411669907725475</v>
      </c>
      <c r="S167" s="4">
        <f t="shared" si="47"/>
        <v>-57.411669907725475</v>
      </c>
      <c r="T167" s="4">
        <f t="shared" si="36"/>
        <v>-27.588330092274525</v>
      </c>
      <c r="U167" s="4">
        <f t="shared" si="37"/>
        <v>-7.5883300922745249</v>
      </c>
    </row>
    <row r="168" spans="2:21" x14ac:dyDescent="0.25">
      <c r="B168" s="1">
        <v>159</v>
      </c>
      <c r="C168" s="1">
        <f t="shared" si="38"/>
        <v>8.5087640449438187</v>
      </c>
      <c r="D168" s="1">
        <f t="shared" si="32"/>
        <v>5.4606741573033697E-2</v>
      </c>
      <c r="E168" s="1">
        <f t="shared" si="39"/>
        <v>5.4606741573033718E-2</v>
      </c>
      <c r="F168" s="1">
        <f t="shared" si="40"/>
        <v>3.1256315220500666</v>
      </c>
      <c r="G168" s="18">
        <f t="shared" si="41"/>
        <v>3.1</v>
      </c>
      <c r="H168" s="13">
        <f t="shared" si="42"/>
        <v>-0.52400000000000002</v>
      </c>
      <c r="I168" s="6">
        <f t="shared" si="43"/>
        <v>0.5</v>
      </c>
      <c r="J168" s="13">
        <f t="shared" si="44"/>
        <v>445.66297804506939</v>
      </c>
      <c r="K168" s="6">
        <f t="shared" si="33"/>
        <v>128.65749120528557</v>
      </c>
      <c r="L168" s="6">
        <v>8</v>
      </c>
      <c r="M168" s="6">
        <f t="shared" si="45"/>
        <v>136.65749120528557</v>
      </c>
      <c r="N168" s="6">
        <f>VLOOKUP(I168,'[1]FS antenna gain'!$A$2:$B$902,2)</f>
        <v>42.468593750000842</v>
      </c>
      <c r="O168" s="6">
        <f>VLOOKUP(G168,'vehicle radar antenna gain'!$A$3:$M$903,9)</f>
        <v>-3.2033333333334006</v>
      </c>
      <c r="P168" s="6">
        <f t="shared" si="34"/>
        <v>31.796666666666599</v>
      </c>
      <c r="Q168" s="6">
        <f t="shared" si="35"/>
        <v>36.796666666666596</v>
      </c>
      <c r="R168" s="4">
        <f t="shared" si="46"/>
        <v>-62.392230788618129</v>
      </c>
      <c r="S168" s="4">
        <f t="shared" si="47"/>
        <v>-57.392230788618129</v>
      </c>
      <c r="T168" s="4">
        <f t="shared" si="36"/>
        <v>-27.607769211381871</v>
      </c>
      <c r="U168" s="4">
        <f t="shared" si="37"/>
        <v>-7.6077692113818713</v>
      </c>
    </row>
    <row r="169" spans="2:21" x14ac:dyDescent="0.25">
      <c r="B169" s="1">
        <v>160</v>
      </c>
      <c r="C169" s="1">
        <f t="shared" si="38"/>
        <v>8.4716216216216207</v>
      </c>
      <c r="D169" s="1">
        <f t="shared" si="32"/>
        <v>5.4729729729729719E-2</v>
      </c>
      <c r="E169" s="1">
        <f t="shared" si="39"/>
        <v>5.4729729729729726E-2</v>
      </c>
      <c r="F169" s="1">
        <f t="shared" si="40"/>
        <v>3.1326572272152999</v>
      </c>
      <c r="G169" s="18">
        <f t="shared" si="41"/>
        <v>3.1</v>
      </c>
      <c r="H169" s="13">
        <f t="shared" si="42"/>
        <v>-0.52400000000000002</v>
      </c>
      <c r="I169" s="6">
        <f t="shared" si="43"/>
        <v>0.5</v>
      </c>
      <c r="J169" s="13">
        <f t="shared" si="44"/>
        <v>444.66446901006157</v>
      </c>
      <c r="K169" s="6">
        <f t="shared" si="33"/>
        <v>128.63800861391854</v>
      </c>
      <c r="L169" s="6">
        <v>8</v>
      </c>
      <c r="M169" s="6">
        <f t="shared" si="45"/>
        <v>136.63800861391854</v>
      </c>
      <c r="N169" s="6">
        <f>VLOOKUP(I169,'[1]FS antenna gain'!$A$2:$B$902,2)</f>
        <v>42.468593750000842</v>
      </c>
      <c r="O169" s="6">
        <f>VLOOKUP(G169,'vehicle radar antenna gain'!$A$3:$M$903,9)</f>
        <v>-3.2033333333334006</v>
      </c>
      <c r="P169" s="6">
        <f t="shared" si="34"/>
        <v>31.796666666666599</v>
      </c>
      <c r="Q169" s="6">
        <f t="shared" si="35"/>
        <v>36.796666666666596</v>
      </c>
      <c r="R169" s="4">
        <f t="shared" si="46"/>
        <v>-62.372748197251106</v>
      </c>
      <c r="S169" s="4">
        <f t="shared" si="47"/>
        <v>-57.372748197251106</v>
      </c>
      <c r="T169" s="4">
        <f t="shared" si="36"/>
        <v>-27.627251802748894</v>
      </c>
      <c r="U169" s="4">
        <f t="shared" si="37"/>
        <v>-7.6272518027488942</v>
      </c>
    </row>
    <row r="170" spans="2:21" x14ac:dyDescent="0.25">
      <c r="B170" s="1">
        <v>161</v>
      </c>
      <c r="C170" s="1">
        <f t="shared" si="38"/>
        <v>8.4343115124153485</v>
      </c>
      <c r="D170" s="1">
        <f t="shared" si="32"/>
        <v>5.4853273137697507E-2</v>
      </c>
      <c r="E170" s="1">
        <f t="shared" si="39"/>
        <v>5.4853273137697521E-2</v>
      </c>
      <c r="F170" s="1">
        <f t="shared" si="40"/>
        <v>3.1397145562013984</v>
      </c>
      <c r="G170" s="18">
        <f t="shared" si="41"/>
        <v>3.1</v>
      </c>
      <c r="H170" s="13">
        <f t="shared" si="42"/>
        <v>-0.52400000000000002</v>
      </c>
      <c r="I170" s="6">
        <f t="shared" si="43"/>
        <v>0.5</v>
      </c>
      <c r="J170" s="13">
        <f t="shared" si="44"/>
        <v>443.66596669115836</v>
      </c>
      <c r="K170" s="6">
        <f t="shared" si="33"/>
        <v>128.61848235600979</v>
      </c>
      <c r="L170" s="6">
        <v>8</v>
      </c>
      <c r="M170" s="6">
        <f t="shared" si="45"/>
        <v>136.61848235600979</v>
      </c>
      <c r="N170" s="6">
        <f>VLOOKUP(I170,'[1]FS antenna gain'!$A$2:$B$902,2)</f>
        <v>42.468593750000842</v>
      </c>
      <c r="O170" s="6">
        <f>VLOOKUP(G170,'vehicle radar antenna gain'!$A$3:$M$903,9)</f>
        <v>-3.2033333333334006</v>
      </c>
      <c r="P170" s="6">
        <f t="shared" si="34"/>
        <v>31.796666666666599</v>
      </c>
      <c r="Q170" s="6">
        <f t="shared" si="35"/>
        <v>36.796666666666596</v>
      </c>
      <c r="R170" s="4">
        <f t="shared" si="46"/>
        <v>-62.353221939342355</v>
      </c>
      <c r="S170" s="4">
        <f t="shared" si="47"/>
        <v>-57.353221939342355</v>
      </c>
      <c r="T170" s="4">
        <f t="shared" si="36"/>
        <v>-27.646778060657645</v>
      </c>
      <c r="U170" s="4">
        <f t="shared" si="37"/>
        <v>-7.6467780606576454</v>
      </c>
    </row>
    <row r="171" spans="2:21" x14ac:dyDescent="0.25">
      <c r="B171" s="1">
        <v>162</v>
      </c>
      <c r="C171" s="1">
        <f t="shared" si="38"/>
        <v>8.396832579185519</v>
      </c>
      <c r="D171" s="1">
        <f t="shared" si="32"/>
        <v>5.4977375565610852E-2</v>
      </c>
      <c r="E171" s="1">
        <f t="shared" si="39"/>
        <v>5.4977375565610859E-2</v>
      </c>
      <c r="F171" s="1">
        <f t="shared" si="40"/>
        <v>3.1468037227901857</v>
      </c>
      <c r="G171" s="18">
        <f t="shared" si="41"/>
        <v>3.1</v>
      </c>
      <c r="H171" s="13">
        <f t="shared" si="42"/>
        <v>-0.52400000000000002</v>
      </c>
      <c r="I171" s="6">
        <f t="shared" si="43"/>
        <v>0.5</v>
      </c>
      <c r="J171" s="13">
        <f t="shared" si="44"/>
        <v>442.66747113380711</v>
      </c>
      <c r="K171" s="6">
        <f t="shared" si="33"/>
        <v>128.59891223597583</v>
      </c>
      <c r="L171" s="6">
        <v>8</v>
      </c>
      <c r="M171" s="6">
        <f t="shared" si="45"/>
        <v>136.59891223597583</v>
      </c>
      <c r="N171" s="6">
        <f>VLOOKUP(I171,'[1]FS antenna gain'!$A$2:$B$902,2)</f>
        <v>42.468593750000842</v>
      </c>
      <c r="O171" s="6">
        <f>VLOOKUP(G171,'vehicle radar antenna gain'!$A$3:$M$903,9)</f>
        <v>-3.2033333333334006</v>
      </c>
      <c r="P171" s="6">
        <f t="shared" si="34"/>
        <v>31.796666666666599</v>
      </c>
      <c r="Q171" s="6">
        <f t="shared" si="35"/>
        <v>36.796666666666596</v>
      </c>
      <c r="R171" s="4">
        <f t="shared" si="46"/>
        <v>-62.333651819308393</v>
      </c>
      <c r="S171" s="4">
        <f t="shared" si="47"/>
        <v>-57.333651819308393</v>
      </c>
      <c r="T171" s="4">
        <f t="shared" si="36"/>
        <v>-27.666348180691607</v>
      </c>
      <c r="U171" s="4">
        <f t="shared" si="37"/>
        <v>-7.6663481806916067</v>
      </c>
    </row>
    <row r="172" spans="2:21" x14ac:dyDescent="0.25">
      <c r="B172" s="1">
        <v>163</v>
      </c>
      <c r="C172" s="1">
        <f t="shared" si="38"/>
        <v>8.3591836734693867</v>
      </c>
      <c r="D172" s="1">
        <f t="shared" si="32"/>
        <v>5.5102040816326525E-2</v>
      </c>
      <c r="E172" s="1">
        <f t="shared" si="39"/>
        <v>5.5102040816326525E-2</v>
      </c>
      <c r="F172" s="1">
        <f t="shared" si="40"/>
        <v>3.1539249426928055</v>
      </c>
      <c r="G172" s="18">
        <f t="shared" si="41"/>
        <v>3.2</v>
      </c>
      <c r="H172" s="13">
        <f t="shared" si="42"/>
        <v>-0.42399999999999993</v>
      </c>
      <c r="I172" s="6">
        <f t="shared" si="43"/>
        <v>0.4</v>
      </c>
      <c r="J172" s="13">
        <f t="shared" si="44"/>
        <v>441.66898238386625</v>
      </c>
      <c r="K172" s="6">
        <f t="shared" si="33"/>
        <v>128.57929805692044</v>
      </c>
      <c r="L172" s="6">
        <v>8</v>
      </c>
      <c r="M172" s="6">
        <f t="shared" si="45"/>
        <v>136.57929805692044</v>
      </c>
      <c r="N172" s="6">
        <f>VLOOKUP(I172,'[1]FS antenna gain'!$A$2:$B$902,2)</f>
        <v>43.019899999998138</v>
      </c>
      <c r="O172" s="6">
        <f>VLOOKUP(G172,'vehicle radar antenna gain'!$A$3:$M$903,9)</f>
        <v>-3.4133333333332985</v>
      </c>
      <c r="P172" s="6">
        <f t="shared" si="34"/>
        <v>31.586666666666702</v>
      </c>
      <c r="Q172" s="6">
        <f t="shared" si="35"/>
        <v>36.586666666666702</v>
      </c>
      <c r="R172" s="4">
        <f t="shared" si="46"/>
        <v>-61.972731390255596</v>
      </c>
      <c r="S172" s="4">
        <f t="shared" si="47"/>
        <v>-56.972731390255596</v>
      </c>
      <c r="T172" s="4">
        <f t="shared" si="36"/>
        <v>-28.027268609744404</v>
      </c>
      <c r="U172" s="4">
        <f t="shared" si="37"/>
        <v>-8.0272686097444037</v>
      </c>
    </row>
    <row r="173" spans="2:21" x14ac:dyDescent="0.25">
      <c r="B173" s="1">
        <v>164</v>
      </c>
      <c r="C173" s="1">
        <f t="shared" si="38"/>
        <v>8.3213636363636354</v>
      </c>
      <c r="D173" s="1">
        <f t="shared" si="32"/>
        <v>5.5227272727272722E-2</v>
      </c>
      <c r="E173" s="1">
        <f t="shared" si="39"/>
        <v>5.5227272727272729E-2</v>
      </c>
      <c r="F173" s="1">
        <f t="shared" si="40"/>
        <v>3.1610784335715141</v>
      </c>
      <c r="G173" s="18">
        <f t="shared" si="41"/>
        <v>3.2</v>
      </c>
      <c r="H173" s="13">
        <f t="shared" si="42"/>
        <v>-0.42399999999999993</v>
      </c>
      <c r="I173" s="6">
        <f t="shared" si="43"/>
        <v>0.4</v>
      </c>
      <c r="J173" s="13">
        <f t="shared" si="44"/>
        <v>440.67050048760916</v>
      </c>
      <c r="K173" s="6">
        <f t="shared" si="33"/>
        <v>128.55963962062259</v>
      </c>
      <c r="L173" s="6">
        <v>8</v>
      </c>
      <c r="M173" s="6">
        <f t="shared" si="45"/>
        <v>136.55963962062259</v>
      </c>
      <c r="N173" s="6">
        <f>VLOOKUP(I173,'[1]FS antenna gain'!$A$2:$B$902,2)</f>
        <v>43.019899999998138</v>
      </c>
      <c r="O173" s="6">
        <f>VLOOKUP(G173,'vehicle radar antenna gain'!$A$3:$M$903,9)</f>
        <v>-3.4133333333332985</v>
      </c>
      <c r="P173" s="6">
        <f t="shared" si="34"/>
        <v>31.586666666666702</v>
      </c>
      <c r="Q173" s="6">
        <f t="shared" si="35"/>
        <v>36.586666666666702</v>
      </c>
      <c r="R173" s="4">
        <f t="shared" si="46"/>
        <v>-61.953072953957751</v>
      </c>
      <c r="S173" s="4">
        <f t="shared" si="47"/>
        <v>-56.953072953957751</v>
      </c>
      <c r="T173" s="4">
        <f t="shared" si="36"/>
        <v>-28.046927046042249</v>
      </c>
      <c r="U173" s="4">
        <f t="shared" si="37"/>
        <v>-8.0469270460422493</v>
      </c>
    </row>
    <row r="174" spans="2:21" x14ac:dyDescent="0.25">
      <c r="B174" s="1">
        <v>165</v>
      </c>
      <c r="C174" s="1">
        <f t="shared" si="38"/>
        <v>8.2833712984054664</v>
      </c>
      <c r="D174" s="1">
        <f t="shared" si="32"/>
        <v>5.5353075170842821E-2</v>
      </c>
      <c r="E174" s="1">
        <f t="shared" si="39"/>
        <v>5.5353075170842828E-2</v>
      </c>
      <c r="F174" s="1">
        <f t="shared" si="40"/>
        <v>3.1682644150617683</v>
      </c>
      <c r="G174" s="18">
        <f t="shared" si="41"/>
        <v>3.2</v>
      </c>
      <c r="H174" s="13">
        <f t="shared" si="42"/>
        <v>-0.42399999999999993</v>
      </c>
      <c r="I174" s="6">
        <f t="shared" si="43"/>
        <v>0.4</v>
      </c>
      <c r="J174" s="13">
        <f t="shared" si="44"/>
        <v>439.67202549172947</v>
      </c>
      <c r="K174" s="6">
        <f t="shared" si="33"/>
        <v>128.53993672752489</v>
      </c>
      <c r="L174" s="6">
        <v>8</v>
      </c>
      <c r="M174" s="6">
        <f t="shared" si="45"/>
        <v>136.53993672752489</v>
      </c>
      <c r="N174" s="6">
        <f>VLOOKUP(I174,'[1]FS antenna gain'!$A$2:$B$902,2)</f>
        <v>43.019899999998138</v>
      </c>
      <c r="O174" s="6">
        <f>VLOOKUP(G174,'vehicle radar antenna gain'!$A$3:$M$903,9)</f>
        <v>-3.4133333333332985</v>
      </c>
      <c r="P174" s="6">
        <f t="shared" si="34"/>
        <v>31.586666666666702</v>
      </c>
      <c r="Q174" s="6">
        <f t="shared" si="35"/>
        <v>36.586666666666702</v>
      </c>
      <c r="R174" s="4">
        <f t="shared" si="46"/>
        <v>-61.933370060860049</v>
      </c>
      <c r="S174" s="4">
        <f t="shared" si="47"/>
        <v>-56.933370060860049</v>
      </c>
      <c r="T174" s="4">
        <f t="shared" si="36"/>
        <v>-28.066629939139951</v>
      </c>
      <c r="U174" s="4">
        <f t="shared" si="37"/>
        <v>-8.0666299391399505</v>
      </c>
    </row>
    <row r="175" spans="2:21" x14ac:dyDescent="0.25">
      <c r="B175" s="1">
        <v>166</v>
      </c>
      <c r="C175" s="1">
        <f t="shared" si="38"/>
        <v>8.2452054794520535</v>
      </c>
      <c r="D175" s="1">
        <f t="shared" si="32"/>
        <v>5.5479452054794508E-2</v>
      </c>
      <c r="E175" s="1">
        <f t="shared" si="39"/>
        <v>5.5479452054794522E-2</v>
      </c>
      <c r="F175" s="1">
        <f t="shared" si="40"/>
        <v>3.1754831087946123</v>
      </c>
      <c r="G175" s="18">
        <f t="shared" si="41"/>
        <v>3.2</v>
      </c>
      <c r="H175" s="13">
        <f t="shared" si="42"/>
        <v>-0.42399999999999993</v>
      </c>
      <c r="I175" s="6">
        <f t="shared" si="43"/>
        <v>0.4</v>
      </c>
      <c r="J175" s="13">
        <f t="shared" si="44"/>
        <v>438.67355744334532</v>
      </c>
      <c r="K175" s="6">
        <f t="shared" si="33"/>
        <v>128.52018917672132</v>
      </c>
      <c r="L175" s="6">
        <v>8</v>
      </c>
      <c r="M175" s="6">
        <f t="shared" si="45"/>
        <v>136.52018917672132</v>
      </c>
      <c r="N175" s="6">
        <f>VLOOKUP(I175,'[1]FS antenna gain'!$A$2:$B$902,2)</f>
        <v>43.019899999998138</v>
      </c>
      <c r="O175" s="6">
        <f>VLOOKUP(G175,'vehicle radar antenna gain'!$A$3:$M$903,9)</f>
        <v>-3.4133333333332985</v>
      </c>
      <c r="P175" s="6">
        <f t="shared" si="34"/>
        <v>31.586666666666702</v>
      </c>
      <c r="Q175" s="6">
        <f t="shared" si="35"/>
        <v>36.586666666666702</v>
      </c>
      <c r="R175" s="4">
        <f t="shared" si="46"/>
        <v>-61.913622510056477</v>
      </c>
      <c r="S175" s="4">
        <f t="shared" si="47"/>
        <v>-56.913622510056477</v>
      </c>
      <c r="T175" s="4">
        <f t="shared" si="36"/>
        <v>-28.086377489943523</v>
      </c>
      <c r="U175" s="4">
        <f t="shared" si="37"/>
        <v>-8.0863774899435228</v>
      </c>
    </row>
    <row r="176" spans="2:21" x14ac:dyDescent="0.25">
      <c r="B176" s="1">
        <v>167</v>
      </c>
      <c r="C176" s="1">
        <f t="shared" si="38"/>
        <v>8.2068649885583511</v>
      </c>
      <c r="D176" s="1">
        <f t="shared" si="32"/>
        <v>5.5606407322654448E-2</v>
      </c>
      <c r="E176" s="1">
        <f t="shared" si="39"/>
        <v>5.5606407322654469E-2</v>
      </c>
      <c r="F176" s="1">
        <f t="shared" si="40"/>
        <v>3.1827347384193709</v>
      </c>
      <c r="G176" s="18">
        <f t="shared" si="41"/>
        <v>3.2</v>
      </c>
      <c r="H176" s="13">
        <f t="shared" si="42"/>
        <v>-0.42399999999999993</v>
      </c>
      <c r="I176" s="6">
        <f t="shared" si="43"/>
        <v>0.4</v>
      </c>
      <c r="J176" s="13">
        <f t="shared" si="44"/>
        <v>437.6750963900048</v>
      </c>
      <c r="K176" s="6">
        <f t="shared" si="33"/>
        <v>128.50039676594537</v>
      </c>
      <c r="L176" s="6">
        <v>8</v>
      </c>
      <c r="M176" s="6">
        <f t="shared" si="45"/>
        <v>136.50039676594537</v>
      </c>
      <c r="N176" s="6">
        <f>VLOOKUP(I176,'[1]FS antenna gain'!$A$2:$B$902,2)</f>
        <v>43.019899999998138</v>
      </c>
      <c r="O176" s="6">
        <f>VLOOKUP(G176,'vehicle radar antenna gain'!$A$3:$M$903,9)</f>
        <v>-3.4133333333332985</v>
      </c>
      <c r="P176" s="6">
        <f t="shared" si="34"/>
        <v>31.586666666666702</v>
      </c>
      <c r="Q176" s="6">
        <f t="shared" si="35"/>
        <v>36.586666666666702</v>
      </c>
      <c r="R176" s="4">
        <f t="shared" si="46"/>
        <v>-61.893830099280528</v>
      </c>
      <c r="S176" s="4">
        <f t="shared" si="47"/>
        <v>-56.893830099280528</v>
      </c>
      <c r="T176" s="4">
        <f t="shared" si="36"/>
        <v>-28.106169900719472</v>
      </c>
      <c r="U176" s="4">
        <f t="shared" si="37"/>
        <v>-8.1061699007194719</v>
      </c>
    </row>
    <row r="177" spans="2:21" x14ac:dyDescent="0.25">
      <c r="B177" s="1">
        <v>168</v>
      </c>
      <c r="C177" s="1">
        <f t="shared" si="38"/>
        <v>8.1683486238532108</v>
      </c>
      <c r="D177" s="1">
        <f t="shared" si="32"/>
        <v>5.5733944954128437E-2</v>
      </c>
      <c r="E177" s="1">
        <f t="shared" si="39"/>
        <v>5.5733944954128437E-2</v>
      </c>
      <c r="F177" s="1">
        <f t="shared" si="40"/>
        <v>3.1900195296266523</v>
      </c>
      <c r="G177" s="18">
        <f t="shared" si="41"/>
        <v>3.2</v>
      </c>
      <c r="H177" s="13">
        <f t="shared" si="42"/>
        <v>-0.42399999999999993</v>
      </c>
      <c r="I177" s="6">
        <f t="shared" si="43"/>
        <v>0.4</v>
      </c>
      <c r="J177" s="13">
        <f t="shared" si="44"/>
        <v>436.67664237969041</v>
      </c>
      <c r="K177" s="6">
        <f t="shared" si="33"/>
        <v>128.48055929155737</v>
      </c>
      <c r="L177" s="6">
        <v>8</v>
      </c>
      <c r="M177" s="6">
        <f t="shared" si="45"/>
        <v>136.48055929155737</v>
      </c>
      <c r="N177" s="6">
        <f>VLOOKUP(I177,'[1]FS antenna gain'!$A$2:$B$902,2)</f>
        <v>43.019899999998138</v>
      </c>
      <c r="O177" s="6">
        <f>VLOOKUP(G177,'vehicle radar antenna gain'!$A$3:$M$903,9)</f>
        <v>-3.4133333333332985</v>
      </c>
      <c r="P177" s="6">
        <f t="shared" si="34"/>
        <v>31.586666666666702</v>
      </c>
      <c r="Q177" s="6">
        <f t="shared" si="35"/>
        <v>36.586666666666702</v>
      </c>
      <c r="R177" s="4">
        <f t="shared" si="46"/>
        <v>-61.87399262489253</v>
      </c>
      <c r="S177" s="4">
        <f t="shared" si="47"/>
        <v>-56.87399262489253</v>
      </c>
      <c r="T177" s="4">
        <f t="shared" si="36"/>
        <v>-28.12600737510747</v>
      </c>
      <c r="U177" s="4">
        <f t="shared" si="37"/>
        <v>-8.12600737510747</v>
      </c>
    </row>
    <row r="178" spans="2:21" x14ac:dyDescent="0.25">
      <c r="B178" s="1">
        <v>169</v>
      </c>
      <c r="C178" s="1">
        <f t="shared" si="38"/>
        <v>8.1296551724137931</v>
      </c>
      <c r="D178" s="1">
        <f t="shared" si="32"/>
        <v>5.5862068965517243E-2</v>
      </c>
      <c r="E178" s="1">
        <f t="shared" si="39"/>
        <v>5.586206896551725E-2</v>
      </c>
      <c r="F178" s="1">
        <f t="shared" si="40"/>
        <v>3.1973377101716625</v>
      </c>
      <c r="G178" s="18">
        <f t="shared" si="41"/>
        <v>3.2</v>
      </c>
      <c r="H178" s="13">
        <f t="shared" si="42"/>
        <v>-0.42399999999999993</v>
      </c>
      <c r="I178" s="6">
        <f t="shared" si="43"/>
        <v>0.4</v>
      </c>
      <c r="J178" s="13">
        <f t="shared" si="44"/>
        <v>435.67819546082399</v>
      </c>
      <c r="K178" s="6">
        <f t="shared" si="33"/>
        <v>128.46067654853255</v>
      </c>
      <c r="L178" s="6">
        <v>8</v>
      </c>
      <c r="M178" s="6">
        <f t="shared" si="45"/>
        <v>136.46067654853255</v>
      </c>
      <c r="N178" s="6">
        <f>VLOOKUP(I178,'[1]FS antenna gain'!$A$2:$B$902,2)</f>
        <v>43.019899999998138</v>
      </c>
      <c r="O178" s="6">
        <f>VLOOKUP(G178,'vehicle radar antenna gain'!$A$3:$M$903,9)</f>
        <v>-3.4133333333332985</v>
      </c>
      <c r="P178" s="6">
        <f t="shared" si="34"/>
        <v>31.586666666666702</v>
      </c>
      <c r="Q178" s="6">
        <f t="shared" si="35"/>
        <v>36.586666666666702</v>
      </c>
      <c r="R178" s="4">
        <f t="shared" si="46"/>
        <v>-61.854109881867707</v>
      </c>
      <c r="S178" s="4">
        <f t="shared" si="47"/>
        <v>-56.854109881867707</v>
      </c>
      <c r="T178" s="4">
        <f t="shared" si="36"/>
        <v>-28.145890118132293</v>
      </c>
      <c r="U178" s="4">
        <f t="shared" si="37"/>
        <v>-8.1458901181322929</v>
      </c>
    </row>
    <row r="179" spans="2:21" x14ac:dyDescent="0.25">
      <c r="B179" s="1">
        <v>170</v>
      </c>
      <c r="C179" s="1">
        <f t="shared" si="38"/>
        <v>8.0907834101382488</v>
      </c>
      <c r="D179" s="1">
        <f t="shared" si="32"/>
        <v>5.5990783410138245E-2</v>
      </c>
      <c r="E179" s="1">
        <f t="shared" si="39"/>
        <v>5.5990783410138245E-2</v>
      </c>
      <c r="F179" s="1">
        <f t="shared" si="40"/>
        <v>3.2046895098978476</v>
      </c>
      <c r="G179" s="18">
        <f t="shared" si="41"/>
        <v>3.2</v>
      </c>
      <c r="H179" s="13">
        <f t="shared" si="42"/>
        <v>-0.42399999999999993</v>
      </c>
      <c r="I179" s="6">
        <f t="shared" si="43"/>
        <v>0.4</v>
      </c>
      <c r="J179" s="13">
        <f t="shared" si="44"/>
        <v>434.67975568227234</v>
      </c>
      <c r="K179" s="6">
        <f t="shared" si="33"/>
        <v>128.44074833044812</v>
      </c>
      <c r="L179" s="6">
        <v>8</v>
      </c>
      <c r="M179" s="6">
        <f t="shared" si="45"/>
        <v>136.44074833044812</v>
      </c>
      <c r="N179" s="6">
        <f>VLOOKUP(I179,'[1]FS antenna gain'!$A$2:$B$902,2)</f>
        <v>43.019899999998138</v>
      </c>
      <c r="O179" s="6">
        <f>VLOOKUP(G179,'vehicle radar antenna gain'!$A$3:$M$903,9)</f>
        <v>-3.4133333333332985</v>
      </c>
      <c r="P179" s="6">
        <f t="shared" si="34"/>
        <v>31.586666666666702</v>
      </c>
      <c r="Q179" s="6">
        <f t="shared" si="35"/>
        <v>36.586666666666702</v>
      </c>
      <c r="R179" s="4">
        <f t="shared" si="46"/>
        <v>-61.834181663783276</v>
      </c>
      <c r="S179" s="4">
        <f t="shared" si="47"/>
        <v>-56.834181663783276</v>
      </c>
      <c r="T179" s="4">
        <f t="shared" si="36"/>
        <v>-28.165818336216724</v>
      </c>
      <c r="U179" s="4">
        <f t="shared" si="37"/>
        <v>-8.1658183362167236</v>
      </c>
    </row>
    <row r="180" spans="2:21" x14ac:dyDescent="0.25">
      <c r="B180" s="1">
        <v>171</v>
      </c>
      <c r="C180" s="1">
        <f t="shared" si="38"/>
        <v>8.0517321016166274</v>
      </c>
      <c r="D180" s="1">
        <f t="shared" si="32"/>
        <v>5.612009237875288E-2</v>
      </c>
      <c r="E180" s="1">
        <f t="shared" si="39"/>
        <v>5.6120092378752887E-2</v>
      </c>
      <c r="F180" s="1">
        <f t="shared" si="40"/>
        <v>3.2120751607608562</v>
      </c>
      <c r="G180" s="18">
        <f t="shared" si="41"/>
        <v>3.2</v>
      </c>
      <c r="H180" s="13">
        <f t="shared" si="42"/>
        <v>-0.42399999999999993</v>
      </c>
      <c r="I180" s="6">
        <f t="shared" si="43"/>
        <v>0.4</v>
      </c>
      <c r="J180" s="13">
        <f t="shared" si="44"/>
        <v>433.68132309335158</v>
      </c>
      <c r="K180" s="6">
        <f t="shared" si="33"/>
        <v>128.42077442947067</v>
      </c>
      <c r="L180" s="6">
        <v>8</v>
      </c>
      <c r="M180" s="6">
        <f t="shared" si="45"/>
        <v>136.42077442947067</v>
      </c>
      <c r="N180" s="6">
        <f>VLOOKUP(I180,'[1]FS antenna gain'!$A$2:$B$902,2)</f>
        <v>43.019899999998138</v>
      </c>
      <c r="O180" s="6">
        <f>VLOOKUP(G180,'vehicle radar antenna gain'!$A$3:$M$903,9)</f>
        <v>-3.4133333333332985</v>
      </c>
      <c r="P180" s="6">
        <f t="shared" si="34"/>
        <v>31.586666666666702</v>
      </c>
      <c r="Q180" s="6">
        <f t="shared" si="35"/>
        <v>36.586666666666702</v>
      </c>
      <c r="R180" s="4">
        <f t="shared" si="46"/>
        <v>-61.814207762805829</v>
      </c>
      <c r="S180" s="4">
        <f t="shared" si="47"/>
        <v>-56.814207762805829</v>
      </c>
      <c r="T180" s="4">
        <f t="shared" si="36"/>
        <v>-28.185792237194171</v>
      </c>
      <c r="U180" s="4">
        <f t="shared" si="37"/>
        <v>-8.1857922371941712</v>
      </c>
    </row>
    <row r="181" spans="2:21" x14ac:dyDescent="0.25">
      <c r="B181" s="1">
        <v>172</v>
      </c>
      <c r="C181" s="1">
        <f t="shared" si="38"/>
        <v>8.0124999999999993</v>
      </c>
      <c r="D181" s="1">
        <f t="shared" si="32"/>
        <v>5.6249999999999994E-2</v>
      </c>
      <c r="E181" s="1">
        <f t="shared" si="39"/>
        <v>5.6250000000000001E-2</v>
      </c>
      <c r="F181" s="1">
        <f t="shared" si="40"/>
        <v>3.2194948968528294</v>
      </c>
      <c r="G181" s="18">
        <f t="shared" si="41"/>
        <v>3.2</v>
      </c>
      <c r="H181" s="13">
        <f t="shared" si="42"/>
        <v>-0.42399999999999993</v>
      </c>
      <c r="I181" s="6">
        <f t="shared" si="43"/>
        <v>0.4</v>
      </c>
      <c r="J181" s="13">
        <f t="shared" si="44"/>
        <v>432.68289774383271</v>
      </c>
      <c r="K181" s="6">
        <f t="shared" si="33"/>
        <v>128.40075463634355</v>
      </c>
      <c r="L181" s="6">
        <v>8</v>
      </c>
      <c r="M181" s="6">
        <f t="shared" si="45"/>
        <v>136.40075463634355</v>
      </c>
      <c r="N181" s="6">
        <f>VLOOKUP(I181,'[1]FS antenna gain'!$A$2:$B$902,2)</f>
        <v>43.019899999998138</v>
      </c>
      <c r="O181" s="6">
        <f>VLOOKUP(G181,'vehicle radar antenna gain'!$A$3:$M$903,9)</f>
        <v>-3.4133333333332985</v>
      </c>
      <c r="P181" s="6">
        <f t="shared" si="34"/>
        <v>31.586666666666702</v>
      </c>
      <c r="Q181" s="6">
        <f t="shared" si="35"/>
        <v>36.586666666666702</v>
      </c>
      <c r="R181" s="4">
        <f t="shared" si="46"/>
        <v>-61.79418796967871</v>
      </c>
      <c r="S181" s="4">
        <f t="shared" si="47"/>
        <v>-56.79418796967871</v>
      </c>
      <c r="T181" s="4">
        <f t="shared" si="36"/>
        <v>-28.20581203032129</v>
      </c>
      <c r="U181" s="4">
        <f t="shared" si="37"/>
        <v>-8.2058120303212903</v>
      </c>
    </row>
    <row r="182" spans="2:21" x14ac:dyDescent="0.25">
      <c r="B182" s="1">
        <v>173</v>
      </c>
      <c r="C182" s="1">
        <f t="shared" si="38"/>
        <v>7.9730858468677486</v>
      </c>
      <c r="D182" s="1">
        <f t="shared" si="32"/>
        <v>5.6380510440835259E-2</v>
      </c>
      <c r="E182" s="1">
        <f t="shared" si="39"/>
        <v>5.6380510440835273E-2</v>
      </c>
      <c r="F182" s="1">
        <f t="shared" si="40"/>
        <v>3.2269489544270313</v>
      </c>
      <c r="G182" s="18">
        <f t="shared" si="41"/>
        <v>3.2</v>
      </c>
      <c r="H182" s="13">
        <f t="shared" si="42"/>
        <v>-0.42399999999999993</v>
      </c>
      <c r="I182" s="6">
        <f t="shared" si="43"/>
        <v>0.4</v>
      </c>
      <c r="J182" s="13">
        <f t="shared" si="44"/>
        <v>431.68447968394696</v>
      </c>
      <c r="K182" s="6">
        <f t="shared" si="33"/>
        <v>128.3806887403735</v>
      </c>
      <c r="L182" s="6">
        <v>8</v>
      </c>
      <c r="M182" s="6">
        <f t="shared" si="45"/>
        <v>136.3806887403735</v>
      </c>
      <c r="N182" s="6">
        <f>VLOOKUP(I182,'[1]FS antenna gain'!$A$2:$B$902,2)</f>
        <v>43.019899999998138</v>
      </c>
      <c r="O182" s="6">
        <f>VLOOKUP(G182,'vehicle radar antenna gain'!$A$3:$M$903,9)</f>
        <v>-3.4133333333332985</v>
      </c>
      <c r="P182" s="6">
        <f t="shared" si="34"/>
        <v>31.586666666666702</v>
      </c>
      <c r="Q182" s="6">
        <f t="shared" si="35"/>
        <v>36.586666666666702</v>
      </c>
      <c r="R182" s="4">
        <f t="shared" si="46"/>
        <v>-61.774122073708661</v>
      </c>
      <c r="S182" s="4">
        <f t="shared" si="47"/>
        <v>-56.774122073708661</v>
      </c>
      <c r="T182" s="4">
        <f t="shared" si="36"/>
        <v>-28.225877926291339</v>
      </c>
      <c r="U182" s="4">
        <f t="shared" si="37"/>
        <v>-8.2258779262913393</v>
      </c>
    </row>
    <row r="183" spans="2:21" x14ac:dyDescent="0.25">
      <c r="B183" s="1">
        <v>174</v>
      </c>
      <c r="C183" s="1">
        <f t="shared" si="38"/>
        <v>7.9334883720930227</v>
      </c>
      <c r="D183" s="1">
        <f t="shared" si="32"/>
        <v>5.6511627906976739E-2</v>
      </c>
      <c r="E183" s="1">
        <f t="shared" si="39"/>
        <v>5.6511627906976745E-2</v>
      </c>
      <c r="F183" s="1">
        <f t="shared" si="40"/>
        <v>3.2344375719228213</v>
      </c>
      <c r="G183" s="18">
        <f t="shared" si="41"/>
        <v>3.2</v>
      </c>
      <c r="H183" s="13">
        <f t="shared" si="42"/>
        <v>-0.42399999999999993</v>
      </c>
      <c r="I183" s="6">
        <f t="shared" si="43"/>
        <v>0.4</v>
      </c>
      <c r="J183" s="13">
        <f t="shared" si="44"/>
        <v>430.68606896439076</v>
      </c>
      <c r="K183" s="6">
        <f t="shared" si="33"/>
        <v>128.36057652941787</v>
      </c>
      <c r="L183" s="6">
        <v>8</v>
      </c>
      <c r="M183" s="6">
        <f t="shared" si="45"/>
        <v>136.36057652941787</v>
      </c>
      <c r="N183" s="6">
        <f>VLOOKUP(I183,'[1]FS antenna gain'!$A$2:$B$902,2)</f>
        <v>43.019899999998138</v>
      </c>
      <c r="O183" s="6">
        <f>VLOOKUP(G183,'vehicle radar antenna gain'!$A$3:$M$903,9)</f>
        <v>-3.4133333333332985</v>
      </c>
      <c r="P183" s="6">
        <f t="shared" si="34"/>
        <v>31.586666666666702</v>
      </c>
      <c r="Q183" s="6">
        <f t="shared" si="35"/>
        <v>36.586666666666702</v>
      </c>
      <c r="R183" s="4">
        <f t="shared" si="46"/>
        <v>-61.75400986275303</v>
      </c>
      <c r="S183" s="4">
        <f t="shared" si="47"/>
        <v>-56.75400986275303</v>
      </c>
      <c r="T183" s="4">
        <f t="shared" si="36"/>
        <v>-28.24599013724697</v>
      </c>
      <c r="U183" s="4">
        <f t="shared" si="37"/>
        <v>-8.2459901372469702</v>
      </c>
    </row>
    <row r="184" spans="2:21" x14ac:dyDescent="0.25">
      <c r="B184" s="1">
        <v>175</v>
      </c>
      <c r="C184" s="1">
        <f t="shared" si="38"/>
        <v>7.893706293706293</v>
      </c>
      <c r="D184" s="1">
        <f t="shared" si="32"/>
        <v>5.6643356643356638E-2</v>
      </c>
      <c r="E184" s="1">
        <f t="shared" si="39"/>
        <v>5.6643356643356638E-2</v>
      </c>
      <c r="F184" s="1">
        <f t="shared" si="40"/>
        <v>3.2419609899909676</v>
      </c>
      <c r="G184" s="18">
        <f t="shared" si="41"/>
        <v>3.2</v>
      </c>
      <c r="H184" s="13">
        <f t="shared" si="42"/>
        <v>-0.42399999999999993</v>
      </c>
      <c r="I184" s="6">
        <f t="shared" si="43"/>
        <v>0.4</v>
      </c>
      <c r="J184" s="13">
        <f t="shared" si="44"/>
        <v>429.68766563633176</v>
      </c>
      <c r="K184" s="6">
        <f t="shared" si="33"/>
        <v>128.34041778987103</v>
      </c>
      <c r="L184" s="6">
        <v>8</v>
      </c>
      <c r="M184" s="6">
        <f t="shared" si="45"/>
        <v>136.34041778987103</v>
      </c>
      <c r="N184" s="6">
        <f>VLOOKUP(I184,'[1]FS antenna gain'!$A$2:$B$902,2)</f>
        <v>43.019899999998138</v>
      </c>
      <c r="O184" s="6">
        <f>VLOOKUP(G184,'vehicle radar antenna gain'!$A$3:$M$903,9)</f>
        <v>-3.4133333333332985</v>
      </c>
      <c r="P184" s="6">
        <f t="shared" si="34"/>
        <v>31.586666666666702</v>
      </c>
      <c r="Q184" s="6">
        <f t="shared" si="35"/>
        <v>36.586666666666702</v>
      </c>
      <c r="R184" s="4">
        <f t="shared" si="46"/>
        <v>-61.733851123206186</v>
      </c>
      <c r="S184" s="4">
        <f t="shared" si="47"/>
        <v>-56.733851123206186</v>
      </c>
      <c r="T184" s="4">
        <f t="shared" si="36"/>
        <v>-28.266148876793814</v>
      </c>
      <c r="U184" s="4">
        <f t="shared" si="37"/>
        <v>-8.2661488767938138</v>
      </c>
    </row>
    <row r="185" spans="2:21" x14ac:dyDescent="0.25">
      <c r="B185" s="1">
        <v>176</v>
      </c>
      <c r="C185" s="1">
        <f t="shared" si="38"/>
        <v>7.8537383177570081</v>
      </c>
      <c r="D185" s="1">
        <f t="shared" si="32"/>
        <v>5.6775700934579426E-2</v>
      </c>
      <c r="E185" s="1">
        <f t="shared" si="39"/>
        <v>5.6775700934579447E-2</v>
      </c>
      <c r="F185" s="1">
        <f t="shared" si="40"/>
        <v>3.2495194515193173</v>
      </c>
      <c r="G185" s="18">
        <f t="shared" si="41"/>
        <v>3.2</v>
      </c>
      <c r="H185" s="13">
        <f t="shared" si="42"/>
        <v>-0.42399999999999993</v>
      </c>
      <c r="I185" s="6">
        <f t="shared" si="43"/>
        <v>0.4</v>
      </c>
      <c r="J185" s="13">
        <f t="shared" si="44"/>
        <v>428.68926975141335</v>
      </c>
      <c r="K185" s="6">
        <f t="shared" si="33"/>
        <v>128.32021230665123</v>
      </c>
      <c r="L185" s="6">
        <v>8</v>
      </c>
      <c r="M185" s="6">
        <f t="shared" si="45"/>
        <v>136.32021230665123</v>
      </c>
      <c r="N185" s="6">
        <f>VLOOKUP(I185,'[1]FS antenna gain'!$A$2:$B$902,2)</f>
        <v>43.019899999998138</v>
      </c>
      <c r="O185" s="6">
        <f>VLOOKUP(G185,'vehicle radar antenna gain'!$A$3:$M$903,9)</f>
        <v>-3.4133333333332985</v>
      </c>
      <c r="P185" s="6">
        <f t="shared" si="34"/>
        <v>31.586666666666702</v>
      </c>
      <c r="Q185" s="6">
        <f t="shared" si="35"/>
        <v>36.586666666666702</v>
      </c>
      <c r="R185" s="4">
        <f t="shared" si="46"/>
        <v>-61.713645639986389</v>
      </c>
      <c r="S185" s="4">
        <f t="shared" si="47"/>
        <v>-56.713645639986389</v>
      </c>
      <c r="T185" s="4">
        <f t="shared" si="36"/>
        <v>-28.286354360013611</v>
      </c>
      <c r="U185" s="4">
        <f t="shared" si="37"/>
        <v>-8.2863543600136111</v>
      </c>
    </row>
    <row r="186" spans="2:21" x14ac:dyDescent="0.25">
      <c r="B186" s="1">
        <v>177</v>
      </c>
      <c r="C186" s="1">
        <f t="shared" si="38"/>
        <v>7.8135831381733016</v>
      </c>
      <c r="D186" s="1">
        <f t="shared" si="32"/>
        <v>5.6908665105386412E-2</v>
      </c>
      <c r="E186" s="1">
        <f t="shared" si="39"/>
        <v>5.6908665105386426E-2</v>
      </c>
      <c r="F186" s="1">
        <f t="shared" si="40"/>
        <v>3.2571132016588251</v>
      </c>
      <c r="G186" s="18">
        <f t="shared" si="41"/>
        <v>3.3</v>
      </c>
      <c r="H186" s="13">
        <f t="shared" si="42"/>
        <v>-0.32400000000000029</v>
      </c>
      <c r="I186" s="6">
        <f t="shared" si="43"/>
        <v>0.3</v>
      </c>
      <c r="J186" s="13">
        <f t="shared" si="44"/>
        <v>427.69088136176106</v>
      </c>
      <c r="K186" s="6">
        <f t="shared" si="33"/>
        <v>128.29995986318681</v>
      </c>
      <c r="L186" s="6">
        <v>8</v>
      </c>
      <c r="M186" s="6">
        <f t="shared" si="45"/>
        <v>136.29995986318681</v>
      </c>
      <c r="N186" s="6">
        <f>VLOOKUP(I186,'[1]FS antenna gain'!$A$2:$B$902,2)</f>
        <v>43.448693749998064</v>
      </c>
      <c r="O186" s="6">
        <f>VLOOKUP(G186,'vehicle radar antenna gain'!$A$3:$M$903,9)</f>
        <v>-3.4133333333332985</v>
      </c>
      <c r="P186" s="6">
        <f t="shared" si="34"/>
        <v>31.586666666666702</v>
      </c>
      <c r="Q186" s="6">
        <f t="shared" si="35"/>
        <v>36.586666666666702</v>
      </c>
      <c r="R186" s="4">
        <f t="shared" si="46"/>
        <v>-61.264599446522048</v>
      </c>
      <c r="S186" s="4">
        <f t="shared" si="47"/>
        <v>-56.264599446522048</v>
      </c>
      <c r="T186" s="4">
        <f t="shared" si="36"/>
        <v>-28.735400553477952</v>
      </c>
      <c r="U186" s="4">
        <f t="shared" si="37"/>
        <v>-8.7354005534779517</v>
      </c>
    </row>
    <row r="187" spans="2:21" x14ac:dyDescent="0.25">
      <c r="B187" s="1">
        <v>178</v>
      </c>
      <c r="C187" s="1">
        <f t="shared" si="38"/>
        <v>7.7732394366197175</v>
      </c>
      <c r="D187" s="1">
        <f t="shared" si="32"/>
        <v>5.7042253521126754E-2</v>
      </c>
      <c r="E187" s="1">
        <f t="shared" si="39"/>
        <v>5.7042253521126761E-2</v>
      </c>
      <c r="F187" s="1">
        <f t="shared" si="40"/>
        <v>3.2647424878499405</v>
      </c>
      <c r="G187" s="18">
        <f t="shared" si="41"/>
        <v>3.3</v>
      </c>
      <c r="H187" s="13">
        <f t="shared" si="42"/>
        <v>-0.32400000000000029</v>
      </c>
      <c r="I187" s="6">
        <f t="shared" si="43"/>
        <v>0.3</v>
      </c>
      <c r="J187" s="13">
        <f t="shared" si="44"/>
        <v>426.69250051998807</v>
      </c>
      <c r="K187" s="6">
        <f t="shared" si="33"/>
        <v>128.27966024140255</v>
      </c>
      <c r="L187" s="6">
        <v>8</v>
      </c>
      <c r="M187" s="6">
        <f t="shared" si="45"/>
        <v>136.27966024140255</v>
      </c>
      <c r="N187" s="6">
        <f>VLOOKUP(I187,'[1]FS antenna gain'!$A$2:$B$902,2)</f>
        <v>43.448693749998064</v>
      </c>
      <c r="O187" s="6">
        <f>VLOOKUP(G187,'vehicle radar antenna gain'!$A$3:$M$903,9)</f>
        <v>-3.4133333333332985</v>
      </c>
      <c r="P187" s="6">
        <f t="shared" si="34"/>
        <v>31.586666666666702</v>
      </c>
      <c r="Q187" s="6">
        <f t="shared" si="35"/>
        <v>36.586666666666702</v>
      </c>
      <c r="R187" s="4">
        <f t="shared" si="46"/>
        <v>-61.244299824737787</v>
      </c>
      <c r="S187" s="4">
        <f t="shared" si="47"/>
        <v>-56.244299824737787</v>
      </c>
      <c r="T187" s="4">
        <f t="shared" si="36"/>
        <v>-28.755700175262213</v>
      </c>
      <c r="U187" s="4">
        <f t="shared" si="37"/>
        <v>-8.7557001752622128</v>
      </c>
    </row>
    <row r="188" spans="2:21" x14ac:dyDescent="0.25">
      <c r="B188" s="1">
        <v>179</v>
      </c>
      <c r="C188" s="1">
        <f t="shared" si="38"/>
        <v>7.7327058823529402</v>
      </c>
      <c r="D188" s="1">
        <f t="shared" si="32"/>
        <v>5.7176470588235287E-2</v>
      </c>
      <c r="E188" s="1">
        <f t="shared" si="39"/>
        <v>5.7176470588235301E-2</v>
      </c>
      <c r="F188" s="1">
        <f t="shared" si="40"/>
        <v>3.2724075598493707</v>
      </c>
      <c r="G188" s="18">
        <f t="shared" si="41"/>
        <v>3.3</v>
      </c>
      <c r="H188" s="13">
        <f t="shared" si="42"/>
        <v>-0.32400000000000029</v>
      </c>
      <c r="I188" s="6">
        <f t="shared" si="43"/>
        <v>0.3</v>
      </c>
      <c r="J188" s="13">
        <f t="shared" si="44"/>
        <v>425.69412727920036</v>
      </c>
      <c r="K188" s="6">
        <f t="shared" si="33"/>
        <v>128.25931322170567</v>
      </c>
      <c r="L188" s="6">
        <v>8</v>
      </c>
      <c r="M188" s="6">
        <f t="shared" si="45"/>
        <v>136.25931322170567</v>
      </c>
      <c r="N188" s="6">
        <f>VLOOKUP(I188,'[1]FS antenna gain'!$A$2:$B$902,2)</f>
        <v>43.448693749998064</v>
      </c>
      <c r="O188" s="6">
        <f>VLOOKUP(G188,'vehicle radar antenna gain'!$A$3:$M$903,9)</f>
        <v>-3.4133333333332985</v>
      </c>
      <c r="P188" s="6">
        <f t="shared" si="34"/>
        <v>31.586666666666702</v>
      </c>
      <c r="Q188" s="6">
        <f t="shared" si="35"/>
        <v>36.586666666666702</v>
      </c>
      <c r="R188" s="4">
        <f t="shared" si="46"/>
        <v>-61.223952805040902</v>
      </c>
      <c r="S188" s="4">
        <f t="shared" si="47"/>
        <v>-56.223952805040902</v>
      </c>
      <c r="T188" s="4">
        <f t="shared" si="36"/>
        <v>-28.776047194959098</v>
      </c>
      <c r="U188" s="4">
        <f t="shared" si="37"/>
        <v>-8.7760471949590979</v>
      </c>
    </row>
    <row r="189" spans="2:21" x14ac:dyDescent="0.25">
      <c r="B189" s="1">
        <v>180</v>
      </c>
      <c r="C189" s="1">
        <f t="shared" si="38"/>
        <v>7.6919811320754707</v>
      </c>
      <c r="D189" s="1">
        <f t="shared" si="32"/>
        <v>5.7311320754716968E-2</v>
      </c>
      <c r="E189" s="1">
        <f t="shared" si="39"/>
        <v>5.7311320754716989E-2</v>
      </c>
      <c r="F189" s="1">
        <f t="shared" si="40"/>
        <v>3.2801086697572179</v>
      </c>
      <c r="G189" s="18">
        <f t="shared" si="41"/>
        <v>3.3</v>
      </c>
      <c r="H189" s="13">
        <f t="shared" si="42"/>
        <v>-0.32400000000000029</v>
      </c>
      <c r="I189" s="6">
        <f t="shared" si="43"/>
        <v>0.3</v>
      </c>
      <c r="J189" s="13">
        <f t="shared" si="44"/>
        <v>424.69576169300296</v>
      </c>
      <c r="K189" s="6">
        <f t="shared" si="33"/>
        <v>128.23891858297191</v>
      </c>
      <c r="L189" s="6">
        <v>8</v>
      </c>
      <c r="M189" s="6">
        <f t="shared" si="45"/>
        <v>136.23891858297191</v>
      </c>
      <c r="N189" s="6">
        <f>VLOOKUP(I189,'[1]FS antenna gain'!$A$2:$B$902,2)</f>
        <v>43.448693749998064</v>
      </c>
      <c r="O189" s="6">
        <f>VLOOKUP(G189,'vehicle radar antenna gain'!$A$3:$M$903,9)</f>
        <v>-3.4133333333332985</v>
      </c>
      <c r="P189" s="6">
        <f t="shared" si="34"/>
        <v>31.586666666666702</v>
      </c>
      <c r="Q189" s="6">
        <f t="shared" si="35"/>
        <v>36.586666666666702</v>
      </c>
      <c r="R189" s="4">
        <f t="shared" si="46"/>
        <v>-61.20355816630714</v>
      </c>
      <c r="S189" s="4">
        <f t="shared" si="47"/>
        <v>-56.20355816630714</v>
      </c>
      <c r="T189" s="4">
        <f t="shared" si="36"/>
        <v>-28.79644183369286</v>
      </c>
      <c r="U189" s="4">
        <f t="shared" si="37"/>
        <v>-8.7964418336928603</v>
      </c>
    </row>
    <row r="190" spans="2:21" x14ac:dyDescent="0.25">
      <c r="B190" s="1">
        <v>181</v>
      </c>
      <c r="C190" s="1">
        <f t="shared" si="38"/>
        <v>7.6510638297872333</v>
      </c>
      <c r="D190" s="1">
        <f t="shared" si="32"/>
        <v>5.7446808510638291E-2</v>
      </c>
      <c r="E190" s="1">
        <f t="shared" si="39"/>
        <v>5.7446808510638298E-2</v>
      </c>
      <c r="F190" s="1">
        <f t="shared" si="40"/>
        <v>3.2878460720444953</v>
      </c>
      <c r="G190" s="18">
        <f t="shared" si="41"/>
        <v>3.3</v>
      </c>
      <c r="H190" s="13">
        <f t="shared" si="42"/>
        <v>-0.32400000000000029</v>
      </c>
      <c r="I190" s="6">
        <f t="shared" si="43"/>
        <v>0.3</v>
      </c>
      <c r="J190" s="13">
        <f t="shared" si="44"/>
        <v>423.69740381550605</v>
      </c>
      <c r="K190" s="6">
        <f t="shared" si="33"/>
        <v>128.21847610253121</v>
      </c>
      <c r="L190" s="6">
        <v>8</v>
      </c>
      <c r="M190" s="6">
        <f t="shared" si="45"/>
        <v>136.21847610253121</v>
      </c>
      <c r="N190" s="6">
        <f>VLOOKUP(I190,'[1]FS antenna gain'!$A$2:$B$902,2)</f>
        <v>43.448693749998064</v>
      </c>
      <c r="O190" s="6">
        <f>VLOOKUP(G190,'vehicle radar antenna gain'!$A$3:$M$903,9)</f>
        <v>-3.4133333333332985</v>
      </c>
      <c r="P190" s="6">
        <f t="shared" si="34"/>
        <v>31.586666666666702</v>
      </c>
      <c r="Q190" s="6">
        <f t="shared" si="35"/>
        <v>36.586666666666702</v>
      </c>
      <c r="R190" s="4">
        <f t="shared" si="46"/>
        <v>-61.183115685866447</v>
      </c>
      <c r="S190" s="4">
        <f t="shared" si="47"/>
        <v>-56.183115685866447</v>
      </c>
      <c r="T190" s="4">
        <f t="shared" si="36"/>
        <v>-28.816884314133553</v>
      </c>
      <c r="U190" s="4">
        <f t="shared" si="37"/>
        <v>-8.8168843141335529</v>
      </c>
    </row>
    <row r="191" spans="2:21" x14ac:dyDescent="0.25">
      <c r="B191" s="1">
        <v>182</v>
      </c>
      <c r="C191" s="1">
        <f t="shared" si="38"/>
        <v>7.60995260663507</v>
      </c>
      <c r="D191" s="1">
        <f t="shared" si="32"/>
        <v>5.7582938388625583E-2</v>
      </c>
      <c r="E191" s="1">
        <f t="shared" si="39"/>
        <v>5.7582938388625597E-2</v>
      </c>
      <c r="F191" s="1">
        <f t="shared" si="40"/>
        <v>3.295620023581034</v>
      </c>
      <c r="G191" s="18">
        <f t="shared" si="41"/>
        <v>3.3</v>
      </c>
      <c r="H191" s="13">
        <f t="shared" si="42"/>
        <v>-0.32400000000000029</v>
      </c>
      <c r="I191" s="6">
        <f t="shared" si="43"/>
        <v>0.3</v>
      </c>
      <c r="J191" s="13">
        <f t="shared" si="44"/>
        <v>422.69905370133017</v>
      </c>
      <c r="K191" s="6">
        <f t="shared" si="33"/>
        <v>128.19798555615324</v>
      </c>
      <c r="L191" s="6">
        <v>8</v>
      </c>
      <c r="M191" s="6">
        <f t="shared" si="45"/>
        <v>136.19798555615324</v>
      </c>
      <c r="N191" s="6">
        <f>VLOOKUP(I191,'[1]FS antenna gain'!$A$2:$B$902,2)</f>
        <v>43.448693749998064</v>
      </c>
      <c r="O191" s="6">
        <f>VLOOKUP(G191,'vehicle radar antenna gain'!$A$3:$M$903,9)</f>
        <v>-3.4133333333332985</v>
      </c>
      <c r="P191" s="6">
        <f t="shared" si="34"/>
        <v>31.586666666666702</v>
      </c>
      <c r="Q191" s="6">
        <f t="shared" si="35"/>
        <v>36.586666666666702</v>
      </c>
      <c r="R191" s="4">
        <f t="shared" si="46"/>
        <v>-61.162625139488476</v>
      </c>
      <c r="S191" s="4">
        <f t="shared" si="47"/>
        <v>-56.162625139488476</v>
      </c>
      <c r="T191" s="4">
        <f t="shared" si="36"/>
        <v>-28.837374860511524</v>
      </c>
      <c r="U191" s="4">
        <f t="shared" si="37"/>
        <v>-8.8373748605115239</v>
      </c>
    </row>
    <row r="192" spans="2:21" x14ac:dyDescent="0.25">
      <c r="B192" s="1">
        <v>183</v>
      </c>
      <c r="C192" s="1">
        <f t="shared" si="38"/>
        <v>7.5686460807600939</v>
      </c>
      <c r="D192" s="1">
        <f t="shared" si="32"/>
        <v>5.7719714964370533E-2</v>
      </c>
      <c r="E192" s="1">
        <f t="shared" si="39"/>
        <v>5.7719714964370554E-2</v>
      </c>
      <c r="F192" s="1">
        <f t="shared" si="40"/>
        <v>3.3034307836637855</v>
      </c>
      <c r="G192" s="18">
        <f t="shared" si="41"/>
        <v>3.3</v>
      </c>
      <c r="H192" s="13">
        <f t="shared" si="42"/>
        <v>-0.32400000000000029</v>
      </c>
      <c r="I192" s="6">
        <f t="shared" si="43"/>
        <v>0.3</v>
      </c>
      <c r="J192" s="13">
        <f t="shared" si="44"/>
        <v>421.70071140561288</v>
      </c>
      <c r="K192" s="6">
        <f t="shared" si="33"/>
        <v>128.17744671803308</v>
      </c>
      <c r="L192" s="6">
        <v>8</v>
      </c>
      <c r="M192" s="6">
        <f t="shared" si="45"/>
        <v>136.17744671803308</v>
      </c>
      <c r="N192" s="6">
        <f>VLOOKUP(I192,'[1]FS antenna gain'!$A$2:$B$902,2)</f>
        <v>43.448693749998064</v>
      </c>
      <c r="O192" s="6">
        <f>VLOOKUP(G192,'vehicle radar antenna gain'!$A$3:$M$903,9)</f>
        <v>-3.4133333333332985</v>
      </c>
      <c r="P192" s="6">
        <f t="shared" si="34"/>
        <v>31.586666666666702</v>
      </c>
      <c r="Q192" s="6">
        <f t="shared" si="35"/>
        <v>36.586666666666702</v>
      </c>
      <c r="R192" s="4">
        <f t="shared" si="46"/>
        <v>-61.142086301368316</v>
      </c>
      <c r="S192" s="4">
        <f t="shared" si="47"/>
        <v>-56.142086301368316</v>
      </c>
      <c r="T192" s="4">
        <f t="shared" si="36"/>
        <v>-28.857913698631684</v>
      </c>
      <c r="U192" s="4">
        <f t="shared" si="37"/>
        <v>-8.857913698631684</v>
      </c>
    </row>
    <row r="193" spans="2:21" x14ac:dyDescent="0.25">
      <c r="B193" s="1">
        <v>184</v>
      </c>
      <c r="C193" s="1">
        <f t="shared" si="38"/>
        <v>7.5271428571428567</v>
      </c>
      <c r="D193" s="1">
        <f t="shared" si="32"/>
        <v>5.785714285714285E-2</v>
      </c>
      <c r="E193" s="1">
        <f t="shared" si="39"/>
        <v>5.7857142857142864E-2</v>
      </c>
      <c r="F193" s="1">
        <f t="shared" si="40"/>
        <v>3.3112786140455239</v>
      </c>
      <c r="G193" s="18">
        <f t="shared" si="41"/>
        <v>3.3</v>
      </c>
      <c r="H193" s="13">
        <f t="shared" si="42"/>
        <v>-0.32400000000000029</v>
      </c>
      <c r="I193" s="6">
        <f t="shared" si="43"/>
        <v>0.3</v>
      </c>
      <c r="J193" s="13">
        <f t="shared" si="44"/>
        <v>420.70237698401468</v>
      </c>
      <c r="K193" s="6">
        <f t="shared" si="33"/>
        <v>128.15685936077625</v>
      </c>
      <c r="L193" s="6">
        <v>8</v>
      </c>
      <c r="M193" s="6">
        <f t="shared" si="45"/>
        <v>136.15685936077625</v>
      </c>
      <c r="N193" s="6">
        <f>VLOOKUP(I193,'[1]FS antenna gain'!$A$2:$B$902,2)</f>
        <v>43.448693749998064</v>
      </c>
      <c r="O193" s="6">
        <f>VLOOKUP(G193,'vehicle radar antenna gain'!$A$3:$M$903,9)</f>
        <v>-3.4133333333332985</v>
      </c>
      <c r="P193" s="6">
        <f t="shared" si="34"/>
        <v>31.586666666666702</v>
      </c>
      <c r="Q193" s="6">
        <f t="shared" si="35"/>
        <v>36.586666666666702</v>
      </c>
      <c r="R193" s="4">
        <f t="shared" si="46"/>
        <v>-61.121498944111487</v>
      </c>
      <c r="S193" s="4">
        <f t="shared" si="47"/>
        <v>-56.121498944111487</v>
      </c>
      <c r="T193" s="4">
        <f t="shared" si="36"/>
        <v>-28.878501055888513</v>
      </c>
      <c r="U193" s="4">
        <f t="shared" si="37"/>
        <v>-8.8785010558885133</v>
      </c>
    </row>
    <row r="194" spans="2:21" x14ac:dyDescent="0.25">
      <c r="B194" s="1">
        <v>185</v>
      </c>
      <c r="C194" s="1">
        <f t="shared" si="38"/>
        <v>7.4854415274462998</v>
      </c>
      <c r="D194" s="1">
        <f t="shared" si="32"/>
        <v>5.7995226730310254E-2</v>
      </c>
      <c r="E194" s="1">
        <f t="shared" si="39"/>
        <v>5.7995226730310274E-2</v>
      </c>
      <c r="F194" s="1">
        <f t="shared" si="40"/>
        <v>3.3191637789639539</v>
      </c>
      <c r="G194" s="18">
        <f t="shared" si="41"/>
        <v>3.3</v>
      </c>
      <c r="H194" s="13">
        <f t="shared" si="42"/>
        <v>-0.32400000000000029</v>
      </c>
      <c r="I194" s="6">
        <f t="shared" si="43"/>
        <v>0.3</v>
      </c>
      <c r="J194" s="13">
        <f t="shared" si="44"/>
        <v>419.70405049272517</v>
      </c>
      <c r="K194" s="6">
        <f t="shared" si="33"/>
        <v>128.13622325538392</v>
      </c>
      <c r="L194" s="6">
        <v>8</v>
      </c>
      <c r="M194" s="6">
        <f t="shared" si="45"/>
        <v>136.13622325538392</v>
      </c>
      <c r="N194" s="6">
        <f>VLOOKUP(I194,'[1]FS antenna gain'!$A$2:$B$902,2)</f>
        <v>43.448693749998064</v>
      </c>
      <c r="O194" s="6">
        <f>VLOOKUP(G194,'vehicle radar antenna gain'!$A$3:$M$903,9)</f>
        <v>-3.4133333333332985</v>
      </c>
      <c r="P194" s="6">
        <f t="shared" si="34"/>
        <v>31.586666666666702</v>
      </c>
      <c r="Q194" s="6">
        <f t="shared" si="35"/>
        <v>36.586666666666702</v>
      </c>
      <c r="R194" s="4">
        <f t="shared" si="46"/>
        <v>-61.100862838719159</v>
      </c>
      <c r="S194" s="4">
        <f t="shared" si="47"/>
        <v>-56.100862838719159</v>
      </c>
      <c r="T194" s="4">
        <f t="shared" si="36"/>
        <v>-28.899137161280841</v>
      </c>
      <c r="U194" s="4">
        <f t="shared" si="37"/>
        <v>-8.8991371612808408</v>
      </c>
    </row>
    <row r="195" spans="2:21" x14ac:dyDescent="0.25">
      <c r="B195" s="1">
        <v>186</v>
      </c>
      <c r="C195" s="1">
        <f t="shared" si="38"/>
        <v>7.4435406698564588</v>
      </c>
      <c r="D195" s="1">
        <f t="shared" si="32"/>
        <v>5.8133971291866024E-2</v>
      </c>
      <c r="E195" s="1">
        <f t="shared" si="39"/>
        <v>5.8133971291866024E-2</v>
      </c>
      <c r="F195" s="1">
        <f t="shared" si="40"/>
        <v>3.3270865451712388</v>
      </c>
      <c r="G195" s="18">
        <f t="shared" si="41"/>
        <v>3.3</v>
      </c>
      <c r="H195" s="13">
        <f t="shared" si="42"/>
        <v>-0.32400000000000029</v>
      </c>
      <c r="I195" s="6">
        <f t="shared" si="43"/>
        <v>0.3</v>
      </c>
      <c r="J195" s="13">
        <f t="shared" si="44"/>
        <v>418.70573198846944</v>
      </c>
      <c r="K195" s="6">
        <f t="shared" si="33"/>
        <v>128.11553817123786</v>
      </c>
      <c r="L195" s="6">
        <v>8</v>
      </c>
      <c r="M195" s="6">
        <f t="shared" si="45"/>
        <v>136.11553817123786</v>
      </c>
      <c r="N195" s="6">
        <f>VLOOKUP(I195,'[1]FS antenna gain'!$A$2:$B$902,2)</f>
        <v>43.448693749998064</v>
      </c>
      <c r="O195" s="6">
        <f>VLOOKUP(G195,'vehicle radar antenna gain'!$A$3:$M$903,9)</f>
        <v>-3.4133333333332985</v>
      </c>
      <c r="P195" s="6">
        <f t="shared" si="34"/>
        <v>31.586666666666702</v>
      </c>
      <c r="Q195" s="6">
        <f t="shared" si="35"/>
        <v>36.586666666666702</v>
      </c>
      <c r="R195" s="4">
        <f t="shared" si="46"/>
        <v>-61.080177754573093</v>
      </c>
      <c r="S195" s="4">
        <f t="shared" si="47"/>
        <v>-56.080177754573093</v>
      </c>
      <c r="T195" s="4">
        <f t="shared" si="36"/>
        <v>-28.919822245426907</v>
      </c>
      <c r="U195" s="4">
        <f t="shared" si="37"/>
        <v>-8.9198222454269072</v>
      </c>
    </row>
    <row r="196" spans="2:21" x14ac:dyDescent="0.25">
      <c r="B196" s="1">
        <v>187</v>
      </c>
      <c r="C196" s="1">
        <f t="shared" si="38"/>
        <v>7.4014388489208622</v>
      </c>
      <c r="D196" s="1">
        <f t="shared" si="32"/>
        <v>5.8273381294964018E-2</v>
      </c>
      <c r="E196" s="1">
        <f t="shared" si="39"/>
        <v>5.8273381294964038E-2</v>
      </c>
      <c r="F196" s="1">
        <f t="shared" si="40"/>
        <v>3.3350471819639429</v>
      </c>
      <c r="G196" s="18">
        <f t="shared" si="41"/>
        <v>3.3</v>
      </c>
      <c r="H196" s="13">
        <f t="shared" si="42"/>
        <v>-0.32400000000000029</v>
      </c>
      <c r="I196" s="6">
        <f t="shared" si="43"/>
        <v>0.3</v>
      </c>
      <c r="J196" s="13">
        <f t="shared" si="44"/>
        <v>417.70742152851437</v>
      </c>
      <c r="K196" s="6">
        <f t="shared" si="33"/>
        <v>128.09480387608511</v>
      </c>
      <c r="L196" s="6">
        <v>8</v>
      </c>
      <c r="M196" s="6">
        <f t="shared" si="45"/>
        <v>136.09480387608511</v>
      </c>
      <c r="N196" s="6">
        <f>VLOOKUP(I196,'[1]FS antenna gain'!$A$2:$B$902,2)</f>
        <v>43.448693749998064</v>
      </c>
      <c r="O196" s="6">
        <f>VLOOKUP(G196,'vehicle radar antenna gain'!$A$3:$M$903,9)</f>
        <v>-3.4133333333332985</v>
      </c>
      <c r="P196" s="6">
        <f t="shared" si="34"/>
        <v>31.586666666666702</v>
      </c>
      <c r="Q196" s="6">
        <f t="shared" si="35"/>
        <v>36.586666666666702</v>
      </c>
      <c r="R196" s="4">
        <f t="shared" si="46"/>
        <v>-61.059443459420343</v>
      </c>
      <c r="S196" s="4">
        <f t="shared" si="47"/>
        <v>-56.059443459420343</v>
      </c>
      <c r="T196" s="4">
        <f t="shared" si="36"/>
        <v>-28.940556540579657</v>
      </c>
      <c r="U196" s="4">
        <f t="shared" si="37"/>
        <v>-8.9405565405796565</v>
      </c>
    </row>
    <row r="197" spans="2:21" x14ac:dyDescent="0.25">
      <c r="B197" s="1">
        <v>188</v>
      </c>
      <c r="C197" s="1">
        <f t="shared" si="38"/>
        <v>7.3591346153846144</v>
      </c>
      <c r="D197" s="1">
        <f t="shared" si="32"/>
        <v>5.8413461538461525E-2</v>
      </c>
      <c r="E197" s="1">
        <f t="shared" si="39"/>
        <v>5.8413461538461539E-2</v>
      </c>
      <c r="F197" s="1">
        <f t="shared" si="40"/>
        <v>3.3430459612134116</v>
      </c>
      <c r="G197" s="18">
        <f t="shared" si="41"/>
        <v>3.3</v>
      </c>
      <c r="H197" s="13">
        <f t="shared" si="42"/>
        <v>-0.32400000000000029</v>
      </c>
      <c r="I197" s="6">
        <f t="shared" si="43"/>
        <v>0.3</v>
      </c>
      <c r="J197" s="13">
        <f t="shared" si="44"/>
        <v>416.70911917067525</v>
      </c>
      <c r="K197" s="6">
        <f t="shared" si="33"/>
        <v>128.07402013602257</v>
      </c>
      <c r="L197" s="6">
        <v>8</v>
      </c>
      <c r="M197" s="6">
        <f t="shared" si="45"/>
        <v>136.07402013602257</v>
      </c>
      <c r="N197" s="6">
        <f>VLOOKUP(I197,'[1]FS antenna gain'!$A$2:$B$902,2)</f>
        <v>43.448693749998064</v>
      </c>
      <c r="O197" s="6">
        <f>VLOOKUP(G197,'vehicle radar antenna gain'!$A$3:$M$903,9)</f>
        <v>-3.4133333333332985</v>
      </c>
      <c r="P197" s="6">
        <f t="shared" si="34"/>
        <v>31.586666666666702</v>
      </c>
      <c r="Q197" s="6">
        <f t="shared" si="35"/>
        <v>36.586666666666702</v>
      </c>
      <c r="R197" s="4">
        <f t="shared" si="46"/>
        <v>-61.038659719357803</v>
      </c>
      <c r="S197" s="4">
        <f t="shared" si="47"/>
        <v>-56.038659719357803</v>
      </c>
      <c r="T197" s="4">
        <f t="shared" si="36"/>
        <v>-28.961340280642197</v>
      </c>
      <c r="U197" s="4">
        <f t="shared" si="37"/>
        <v>-8.9613402806421973</v>
      </c>
    </row>
    <row r="198" spans="2:21" x14ac:dyDescent="0.25">
      <c r="B198" s="1">
        <v>189</v>
      </c>
      <c r="C198" s="1">
        <f t="shared" si="38"/>
        <v>7.3166265060240958</v>
      </c>
      <c r="D198" s="1">
        <f t="shared" si="32"/>
        <v>5.8554216867469873E-2</v>
      </c>
      <c r="E198" s="1">
        <f t="shared" si="39"/>
        <v>5.855421686746988E-2</v>
      </c>
      <c r="F198" s="1">
        <f t="shared" si="40"/>
        <v>3.3510831573965771</v>
      </c>
      <c r="G198" s="18">
        <f t="shared" si="41"/>
        <v>3.4</v>
      </c>
      <c r="H198" s="13">
        <f t="shared" si="42"/>
        <v>-0.2240000000000002</v>
      </c>
      <c r="I198" s="6">
        <f t="shared" si="43"/>
        <v>0.2</v>
      </c>
      <c r="J198" s="13">
        <f t="shared" si="44"/>
        <v>415.71082497332208</v>
      </c>
      <c r="K198" s="6">
        <f t="shared" si="33"/>
        <v>128.0531867154815</v>
      </c>
      <c r="L198" s="6">
        <v>8</v>
      </c>
      <c r="M198" s="6">
        <f t="shared" si="45"/>
        <v>136.0531867154815</v>
      </c>
      <c r="N198" s="6">
        <f>VLOOKUP(I198,'[1]FS antenna gain'!$A$2:$B$902,2)</f>
        <v>43.754975000000456</v>
      </c>
      <c r="O198" s="6">
        <f>VLOOKUP(G198,'vehicle radar antenna gain'!$A$3:$M$903,9)</f>
        <v>-3.6300000000000985</v>
      </c>
      <c r="P198" s="6">
        <f t="shared" si="34"/>
        <v>31.369999999999902</v>
      </c>
      <c r="Q198" s="6">
        <f t="shared" si="35"/>
        <v>36.369999999999905</v>
      </c>
      <c r="R198" s="4">
        <f t="shared" si="46"/>
        <v>-60.92821171548114</v>
      </c>
      <c r="S198" s="4">
        <f t="shared" si="47"/>
        <v>-55.92821171548114</v>
      </c>
      <c r="T198" s="4">
        <f t="shared" si="36"/>
        <v>-29.07178828451886</v>
      </c>
      <c r="U198" s="4">
        <f t="shared" si="37"/>
        <v>-9.0717882845188598</v>
      </c>
    </row>
    <row r="199" spans="2:21" x14ac:dyDescent="0.25">
      <c r="B199" s="1">
        <v>190</v>
      </c>
      <c r="C199" s="1">
        <f t="shared" si="38"/>
        <v>7.2739130434782604</v>
      </c>
      <c r="D199" s="1">
        <f t="shared" si="32"/>
        <v>5.8695652173913038E-2</v>
      </c>
      <c r="E199" s="1">
        <f t="shared" si="39"/>
        <v>5.8695652173913045E-2</v>
      </c>
      <c r="F199" s="1">
        <f t="shared" si="40"/>
        <v>3.359159047627212</v>
      </c>
      <c r="G199" s="18">
        <f t="shared" si="41"/>
        <v>3.4</v>
      </c>
      <c r="H199" s="13">
        <f t="shared" si="42"/>
        <v>-0.2240000000000002</v>
      </c>
      <c r="I199" s="6">
        <f t="shared" si="43"/>
        <v>0.2</v>
      </c>
      <c r="J199" s="13">
        <f t="shared" si="44"/>
        <v>414.71253899538652</v>
      </c>
      <c r="K199" s="6">
        <f t="shared" si="33"/>
        <v>128.03230337721152</v>
      </c>
      <c r="L199" s="6">
        <v>8</v>
      </c>
      <c r="M199" s="6">
        <f t="shared" si="45"/>
        <v>136.03230337721152</v>
      </c>
      <c r="N199" s="6">
        <f>VLOOKUP(I199,'[1]FS antenna gain'!$A$2:$B$902,2)</f>
        <v>43.754975000000456</v>
      </c>
      <c r="O199" s="6">
        <f>VLOOKUP(G199,'vehicle radar antenna gain'!$A$3:$M$903,9)</f>
        <v>-3.6300000000000985</v>
      </c>
      <c r="P199" s="6">
        <f t="shared" si="34"/>
        <v>31.369999999999902</v>
      </c>
      <c r="Q199" s="6">
        <f t="shared" si="35"/>
        <v>36.369999999999905</v>
      </c>
      <c r="R199" s="4">
        <f t="shared" si="46"/>
        <v>-60.907328377211158</v>
      </c>
      <c r="S199" s="4">
        <f t="shared" si="47"/>
        <v>-55.907328377211158</v>
      </c>
      <c r="T199" s="4">
        <f t="shared" si="36"/>
        <v>-29.092671622788842</v>
      </c>
      <c r="U199" s="4">
        <f t="shared" si="37"/>
        <v>-9.092671622788842</v>
      </c>
    </row>
    <row r="200" spans="2:21" x14ac:dyDescent="0.25">
      <c r="B200" s="1">
        <v>191</v>
      </c>
      <c r="C200" s="1">
        <f t="shared" si="38"/>
        <v>7.2309927360774813</v>
      </c>
      <c r="D200" s="1">
        <f t="shared" si="32"/>
        <v>5.8837772397094423E-2</v>
      </c>
      <c r="E200" s="1">
        <f t="shared" si="39"/>
        <v>5.883777239709443E-2</v>
      </c>
      <c r="F200" s="1">
        <f t="shared" si="40"/>
        <v>3.3672739116876356</v>
      </c>
      <c r="G200" s="18">
        <f t="shared" si="41"/>
        <v>3.4</v>
      </c>
      <c r="H200" s="13">
        <f t="shared" si="42"/>
        <v>-0.2240000000000002</v>
      </c>
      <c r="I200" s="6">
        <f t="shared" si="43"/>
        <v>0.2</v>
      </c>
      <c r="J200" s="13">
        <f t="shared" si="44"/>
        <v>413.71426129636865</v>
      </c>
      <c r="K200" s="6">
        <f t="shared" si="33"/>
        <v>128.01136988226477</v>
      </c>
      <c r="L200" s="6">
        <v>8</v>
      </c>
      <c r="M200" s="6">
        <f t="shared" si="45"/>
        <v>136.01136988226477</v>
      </c>
      <c r="N200" s="6">
        <f>VLOOKUP(I200,'[1]FS antenna gain'!$A$2:$B$902,2)</f>
        <v>43.754975000000456</v>
      </c>
      <c r="O200" s="6">
        <f>VLOOKUP(G200,'vehicle radar antenna gain'!$A$3:$M$903,9)</f>
        <v>-3.6300000000000985</v>
      </c>
      <c r="P200" s="6">
        <f t="shared" si="34"/>
        <v>31.369999999999902</v>
      </c>
      <c r="Q200" s="6">
        <f t="shared" si="35"/>
        <v>36.369999999999905</v>
      </c>
      <c r="R200" s="4">
        <f t="shared" si="46"/>
        <v>-60.886394882264412</v>
      </c>
      <c r="S200" s="4">
        <f t="shared" si="47"/>
        <v>-55.886394882264412</v>
      </c>
      <c r="T200" s="4">
        <f t="shared" si="36"/>
        <v>-29.113605117735588</v>
      </c>
      <c r="U200" s="4">
        <f t="shared" si="37"/>
        <v>-9.1136051177355881</v>
      </c>
    </row>
    <row r="201" spans="2:21" x14ac:dyDescent="0.25">
      <c r="B201" s="1">
        <v>192</v>
      </c>
      <c r="C201" s="1">
        <f t="shared" si="38"/>
        <v>7.1878640776699019</v>
      </c>
      <c r="D201" s="1">
        <f t="shared" si="32"/>
        <v>5.8980582524271831E-2</v>
      </c>
      <c r="E201" s="1">
        <f t="shared" si="39"/>
        <v>5.8980582524271852E-2</v>
      </c>
      <c r="F201" s="1">
        <f t="shared" si="40"/>
        <v>3.3754280320608747</v>
      </c>
      <c r="G201" s="18">
        <f t="shared" si="41"/>
        <v>3.4</v>
      </c>
      <c r="H201" s="13">
        <f t="shared" si="42"/>
        <v>-0.2240000000000002</v>
      </c>
      <c r="I201" s="6">
        <f t="shared" si="43"/>
        <v>0.2</v>
      </c>
      <c r="J201" s="13">
        <f t="shared" si="44"/>
        <v>412.71599193634358</v>
      </c>
      <c r="K201" s="6">
        <f t="shared" si="33"/>
        <v>127.99038598997981</v>
      </c>
      <c r="L201" s="6">
        <v>8</v>
      </c>
      <c r="M201" s="6">
        <f t="shared" si="45"/>
        <v>135.99038598997981</v>
      </c>
      <c r="N201" s="6">
        <f>VLOOKUP(I201,'[1]FS antenna gain'!$A$2:$B$902,2)</f>
        <v>43.754975000000456</v>
      </c>
      <c r="O201" s="6">
        <f>VLOOKUP(G201,'vehicle radar antenna gain'!$A$3:$M$903,9)</f>
        <v>-3.6300000000000985</v>
      </c>
      <c r="P201" s="6">
        <f t="shared" si="34"/>
        <v>31.369999999999902</v>
      </c>
      <c r="Q201" s="6">
        <f t="shared" si="35"/>
        <v>36.369999999999905</v>
      </c>
      <c r="R201" s="4">
        <f t="shared" si="46"/>
        <v>-60.865410989979452</v>
      </c>
      <c r="S201" s="4">
        <f t="shared" si="47"/>
        <v>-55.865410989979452</v>
      </c>
      <c r="T201" s="4">
        <f t="shared" si="36"/>
        <v>-29.134589010020548</v>
      </c>
      <c r="U201" s="4">
        <f t="shared" si="37"/>
        <v>-9.134589010020548</v>
      </c>
    </row>
    <row r="202" spans="2:21" x14ac:dyDescent="0.25">
      <c r="B202" s="1">
        <v>193</v>
      </c>
      <c r="C202" s="1">
        <f t="shared" si="38"/>
        <v>7.1445255474452543</v>
      </c>
      <c r="D202" s="1">
        <f t="shared" ref="D202:D265" si="48">(C202-0.7)/(302-B202)</f>
        <v>5.9124087591240861E-2</v>
      </c>
      <c r="E202" s="1">
        <f t="shared" si="39"/>
        <v>5.9124087591240874E-2</v>
      </c>
      <c r="F202" s="1">
        <f t="shared" si="40"/>
        <v>3.383621693963291</v>
      </c>
      <c r="G202" s="18">
        <f t="shared" si="41"/>
        <v>3.4</v>
      </c>
      <c r="H202" s="13">
        <f t="shared" si="42"/>
        <v>-0.2240000000000002</v>
      </c>
      <c r="I202" s="6">
        <f t="shared" si="43"/>
        <v>0.2</v>
      </c>
      <c r="J202" s="13">
        <f t="shared" si="44"/>
        <v>411.71773097596855</v>
      </c>
      <c r="K202" s="6">
        <f t="shared" ref="K202:K265" si="49">20*LOG10(J202)+20*LOG10($C$3*1000000000)-147.55</f>
        <v>127.96935145796499</v>
      </c>
      <c r="L202" s="6">
        <v>8</v>
      </c>
      <c r="M202" s="6">
        <f t="shared" si="45"/>
        <v>135.96935145796499</v>
      </c>
      <c r="N202" s="6">
        <f>VLOOKUP(I202,'[1]FS antenna gain'!$A$2:$B$902,2)</f>
        <v>43.754975000000456</v>
      </c>
      <c r="O202" s="6">
        <f>VLOOKUP(G202,'vehicle radar antenna gain'!$A$3:$M$903,9)</f>
        <v>-3.6300000000000985</v>
      </c>
      <c r="P202" s="6">
        <f t="shared" ref="P202:P265" si="50">$C$5+O202</f>
        <v>31.369999999999902</v>
      </c>
      <c r="Q202" s="6">
        <f t="shared" ref="Q202:Q265" si="51">$C$4+O202</f>
        <v>36.369999999999905</v>
      </c>
      <c r="R202" s="4">
        <f t="shared" si="46"/>
        <v>-60.844376457964628</v>
      </c>
      <c r="S202" s="4">
        <f t="shared" si="47"/>
        <v>-55.844376457964628</v>
      </c>
      <c r="T202" s="4">
        <f t="shared" ref="T202:T265" si="52">-(R202-$K$4)</f>
        <v>-29.155623542035372</v>
      </c>
      <c r="U202" s="4">
        <f t="shared" ref="U202:U265" si="53">-(S202-$K$5)</f>
        <v>-9.1556235420353715</v>
      </c>
    </row>
    <row r="203" spans="2:21" x14ac:dyDescent="0.25">
      <c r="B203" s="1">
        <v>194</v>
      </c>
      <c r="C203" s="1">
        <f t="shared" ref="C203:C266" si="54">((-25*B203)+7761.4)/(604 -B203)</f>
        <v>7.1009756097560963</v>
      </c>
      <c r="D203" s="1">
        <f t="shared" si="48"/>
        <v>5.9268292682926819E-2</v>
      </c>
      <c r="E203" s="1">
        <f t="shared" ref="E203:E266" si="55">(25-C203)/302</f>
        <v>5.9268292682926826E-2</v>
      </c>
      <c r="F203" s="1">
        <f t="shared" ref="F203:F266" si="56">DEGREES(ATAN(D203))</f>
        <v>3.3918551853776822</v>
      </c>
      <c r="G203" s="18">
        <f t="shared" ref="G203:G266" si="57">ROUND(F203,1)</f>
        <v>3.4</v>
      </c>
      <c r="H203" s="13">
        <f t="shared" ref="H203:H232" si="58">G203-3.624</f>
        <v>-0.2240000000000002</v>
      </c>
      <c r="I203" s="6">
        <f t="shared" ref="I203:I266" si="59">ROUND(H203,1)*-1</f>
        <v>0.2</v>
      </c>
      <c r="J203" s="13">
        <f t="shared" ref="J203:J266" si="60">SQRT((C203-0.7)^2+(302-B203)^2)+SQRT((25-C203)^2+(302)^2)</f>
        <v>410.71947847649005</v>
      </c>
      <c r="K203" s="6">
        <f t="shared" si="49"/>
        <v>127.94826604208214</v>
      </c>
      <c r="L203" s="6">
        <v>8</v>
      </c>
      <c r="M203" s="6">
        <f t="shared" ref="M203:M266" si="61">K203+L203</f>
        <v>135.94826604208214</v>
      </c>
      <c r="N203" s="6">
        <f>VLOOKUP(I203,'[1]FS antenna gain'!$A$2:$B$902,2)</f>
        <v>43.754975000000456</v>
      </c>
      <c r="O203" s="6">
        <f>VLOOKUP(G203,'vehicle radar antenna gain'!$A$3:$M$903,9)</f>
        <v>-3.6300000000000985</v>
      </c>
      <c r="P203" s="6">
        <f t="shared" si="50"/>
        <v>31.369999999999902</v>
      </c>
      <c r="Q203" s="6">
        <f t="shared" si="51"/>
        <v>36.369999999999905</v>
      </c>
      <c r="R203" s="4">
        <f t="shared" ref="R203:R266" si="62">P203-M203+N203</f>
        <v>-60.823291042081777</v>
      </c>
      <c r="S203" s="4">
        <f t="shared" ref="S203:S266" si="63">Q203-M203+N203</f>
        <v>-55.823291042081777</v>
      </c>
      <c r="T203" s="4">
        <f t="shared" si="52"/>
        <v>-29.176708957918223</v>
      </c>
      <c r="U203" s="4">
        <f t="shared" si="53"/>
        <v>-9.1767089579182226</v>
      </c>
    </row>
    <row r="204" spans="2:21" x14ac:dyDescent="0.25">
      <c r="B204" s="1">
        <v>195</v>
      </c>
      <c r="C204" s="1">
        <f t="shared" si="54"/>
        <v>7.0572127139364298</v>
      </c>
      <c r="D204" s="1">
        <f t="shared" si="48"/>
        <v>5.9413202933985325E-2</v>
      </c>
      <c r="E204" s="1">
        <f t="shared" si="55"/>
        <v>5.9413202933985332E-2</v>
      </c>
      <c r="F204" s="1">
        <f t="shared" si="56"/>
        <v>3.4001287970868632</v>
      </c>
      <c r="G204" s="18">
        <f t="shared" si="57"/>
        <v>3.4</v>
      </c>
      <c r="H204" s="13">
        <f t="shared" si="58"/>
        <v>-0.2240000000000002</v>
      </c>
      <c r="I204" s="6">
        <f t="shared" si="59"/>
        <v>0.2</v>
      </c>
      <c r="J204" s="13">
        <f t="shared" si="60"/>
        <v>409.72123449975106</v>
      </c>
      <c r="K204" s="6">
        <f t="shared" si="49"/>
        <v>127.92712949642964</v>
      </c>
      <c r="L204" s="6">
        <v>8</v>
      </c>
      <c r="M204" s="6">
        <f t="shared" si="61"/>
        <v>135.92712949642964</v>
      </c>
      <c r="N204" s="6">
        <f>VLOOKUP(I204,'[1]FS antenna gain'!$A$2:$B$902,2)</f>
        <v>43.754975000000456</v>
      </c>
      <c r="O204" s="6">
        <f>VLOOKUP(G204,'vehicle radar antenna gain'!$A$3:$M$903,9)</f>
        <v>-3.6300000000000985</v>
      </c>
      <c r="P204" s="6">
        <f t="shared" si="50"/>
        <v>31.369999999999902</v>
      </c>
      <c r="Q204" s="6">
        <f t="shared" si="51"/>
        <v>36.369999999999905</v>
      </c>
      <c r="R204" s="4">
        <f t="shared" si="62"/>
        <v>-60.802154496429281</v>
      </c>
      <c r="S204" s="4">
        <f t="shared" si="63"/>
        <v>-55.802154496429281</v>
      </c>
      <c r="T204" s="4">
        <f t="shared" si="52"/>
        <v>-29.197845503570719</v>
      </c>
      <c r="U204" s="4">
        <f t="shared" si="53"/>
        <v>-9.1978455035707185</v>
      </c>
    </row>
    <row r="205" spans="2:21" x14ac:dyDescent="0.25">
      <c r="B205" s="1">
        <v>196</v>
      </c>
      <c r="C205" s="1">
        <f t="shared" si="54"/>
        <v>7.0132352941176466</v>
      </c>
      <c r="D205" s="1">
        <f t="shared" si="48"/>
        <v>5.9558823529411761E-2</v>
      </c>
      <c r="E205" s="1">
        <f t="shared" si="55"/>
        <v>5.9558823529411768E-2</v>
      </c>
      <c r="F205" s="1">
        <f t="shared" si="56"/>
        <v>3.4084428227077401</v>
      </c>
      <c r="G205" s="18">
        <f t="shared" si="57"/>
        <v>3.4</v>
      </c>
      <c r="H205" s="13">
        <f t="shared" si="58"/>
        <v>-0.2240000000000002</v>
      </c>
      <c r="I205" s="6">
        <f t="shared" si="59"/>
        <v>0.2</v>
      </c>
      <c r="J205" s="13">
        <f t="shared" si="60"/>
        <v>408.722999108198</v>
      </c>
      <c r="K205" s="6">
        <f t="shared" si="49"/>
        <v>127.90594157332561</v>
      </c>
      <c r="L205" s="6">
        <v>8</v>
      </c>
      <c r="M205" s="6">
        <f t="shared" si="61"/>
        <v>135.90594157332561</v>
      </c>
      <c r="N205" s="6">
        <f>VLOOKUP(I205,'[1]FS antenna gain'!$A$2:$B$902,2)</f>
        <v>43.754975000000456</v>
      </c>
      <c r="O205" s="6">
        <f>VLOOKUP(G205,'vehicle radar antenna gain'!$A$3:$M$903,9)</f>
        <v>-3.6300000000000985</v>
      </c>
      <c r="P205" s="6">
        <f t="shared" si="50"/>
        <v>31.369999999999902</v>
      </c>
      <c r="Q205" s="6">
        <f t="shared" si="51"/>
        <v>36.369999999999905</v>
      </c>
      <c r="R205" s="4">
        <f t="shared" si="62"/>
        <v>-60.780966573325244</v>
      </c>
      <c r="S205" s="4">
        <f t="shared" si="63"/>
        <v>-55.780966573325244</v>
      </c>
      <c r="T205" s="4">
        <f t="shared" si="52"/>
        <v>-29.219033426674756</v>
      </c>
      <c r="U205" s="4">
        <f t="shared" si="53"/>
        <v>-9.2190334266747556</v>
      </c>
    </row>
    <row r="206" spans="2:21" x14ac:dyDescent="0.25">
      <c r="B206" s="1">
        <v>197</v>
      </c>
      <c r="C206" s="1">
        <f t="shared" si="54"/>
        <v>6.9690417690417679</v>
      </c>
      <c r="D206" s="1">
        <f t="shared" si="48"/>
        <v>5.9705159705159695E-2</v>
      </c>
      <c r="E206" s="1">
        <f t="shared" si="55"/>
        <v>5.9705159705159716E-2</v>
      </c>
      <c r="F206" s="1">
        <f t="shared" si="56"/>
        <v>3.4167975587258814</v>
      </c>
      <c r="G206" s="18">
        <f t="shared" si="57"/>
        <v>3.4</v>
      </c>
      <c r="H206" s="13">
        <f t="shared" si="58"/>
        <v>-0.2240000000000002</v>
      </c>
      <c r="I206" s="6">
        <f t="shared" si="59"/>
        <v>0.2</v>
      </c>
      <c r="J206" s="13">
        <f t="shared" si="60"/>
        <v>407.72477236488828</v>
      </c>
      <c r="K206" s="6">
        <f t="shared" si="49"/>
        <v>127.88470202329069</v>
      </c>
      <c r="L206" s="6">
        <v>8</v>
      </c>
      <c r="M206" s="6">
        <f t="shared" si="61"/>
        <v>135.88470202329069</v>
      </c>
      <c r="N206" s="6">
        <f>VLOOKUP(I206,'[1]FS antenna gain'!$A$2:$B$902,2)</f>
        <v>43.754975000000456</v>
      </c>
      <c r="O206" s="6">
        <f>VLOOKUP(G206,'vehicle radar antenna gain'!$A$3:$M$903,9)</f>
        <v>-3.6300000000000985</v>
      </c>
      <c r="P206" s="6">
        <f t="shared" si="50"/>
        <v>31.369999999999902</v>
      </c>
      <c r="Q206" s="6">
        <f t="shared" si="51"/>
        <v>36.369999999999905</v>
      </c>
      <c r="R206" s="4">
        <f t="shared" si="62"/>
        <v>-60.759727023290324</v>
      </c>
      <c r="S206" s="4">
        <f t="shared" si="63"/>
        <v>-55.759727023290324</v>
      </c>
      <c r="T206" s="4">
        <f t="shared" si="52"/>
        <v>-29.240272976709676</v>
      </c>
      <c r="U206" s="4">
        <f t="shared" si="53"/>
        <v>-9.2402729767096758</v>
      </c>
    </row>
    <row r="207" spans="2:21" x14ac:dyDescent="0.25">
      <c r="B207" s="1">
        <v>198</v>
      </c>
      <c r="C207" s="1">
        <f t="shared" si="54"/>
        <v>6.9246305418719203</v>
      </c>
      <c r="D207" s="1">
        <f t="shared" si="48"/>
        <v>5.9852216748768464E-2</v>
      </c>
      <c r="E207" s="1">
        <f t="shared" si="55"/>
        <v>5.9852216748768478E-2</v>
      </c>
      <c r="F207" s="1">
        <f t="shared" si="56"/>
        <v>3.425193304530596</v>
      </c>
      <c r="G207" s="18">
        <f t="shared" si="57"/>
        <v>3.4</v>
      </c>
      <c r="H207" s="13">
        <f t="shared" si="58"/>
        <v>-0.2240000000000002</v>
      </c>
      <c r="I207" s="6">
        <f t="shared" si="59"/>
        <v>0.2</v>
      </c>
      <c r="J207" s="13">
        <f t="shared" si="60"/>
        <v>406.72655433349809</v>
      </c>
      <c r="K207" s="6">
        <f t="shared" si="49"/>
        <v>127.86341059503059</v>
      </c>
      <c r="L207" s="6">
        <v>8</v>
      </c>
      <c r="M207" s="6">
        <f t="shared" si="61"/>
        <v>135.86341059503059</v>
      </c>
      <c r="N207" s="6">
        <f>VLOOKUP(I207,'[1]FS antenna gain'!$A$2:$B$902,2)</f>
        <v>43.754975000000456</v>
      </c>
      <c r="O207" s="6">
        <f>VLOOKUP(G207,'vehicle radar antenna gain'!$A$3:$M$903,9)</f>
        <v>-3.6300000000000985</v>
      </c>
      <c r="P207" s="6">
        <f t="shared" si="50"/>
        <v>31.369999999999902</v>
      </c>
      <c r="Q207" s="6">
        <f t="shared" si="51"/>
        <v>36.369999999999905</v>
      </c>
      <c r="R207" s="4">
        <f t="shared" si="62"/>
        <v>-60.738435595030225</v>
      </c>
      <c r="S207" s="4">
        <f t="shared" si="63"/>
        <v>-55.738435595030225</v>
      </c>
      <c r="T207" s="4">
        <f t="shared" si="52"/>
        <v>-29.261564404969775</v>
      </c>
      <c r="U207" s="4">
        <f t="shared" si="53"/>
        <v>-9.261564404969775</v>
      </c>
    </row>
    <row r="208" spans="2:21" x14ac:dyDescent="0.25">
      <c r="B208" s="1">
        <v>199</v>
      </c>
      <c r="C208" s="1">
        <f t="shared" si="54"/>
        <v>6.879999999999999</v>
      </c>
      <c r="D208" s="1">
        <f t="shared" si="48"/>
        <v>5.9999999999999991E-2</v>
      </c>
      <c r="E208" s="1">
        <f t="shared" si="55"/>
        <v>6.0000000000000005E-2</v>
      </c>
      <c r="F208" s="1">
        <f t="shared" si="56"/>
        <v>3.4336303624505216</v>
      </c>
      <c r="G208" s="18">
        <f t="shared" si="57"/>
        <v>3.4</v>
      </c>
      <c r="H208" s="13">
        <f t="shared" si="58"/>
        <v>-0.2240000000000002</v>
      </c>
      <c r="I208" s="6">
        <f t="shared" si="59"/>
        <v>0.2</v>
      </c>
      <c r="J208" s="13">
        <f t="shared" si="60"/>
        <v>405.72834507832943</v>
      </c>
      <c r="K208" s="6">
        <f t="shared" si="49"/>
        <v>127.84206703541855</v>
      </c>
      <c r="L208" s="6">
        <v>8</v>
      </c>
      <c r="M208" s="6">
        <f t="shared" si="61"/>
        <v>135.84206703541855</v>
      </c>
      <c r="N208" s="6">
        <f>VLOOKUP(I208,'[1]FS antenna gain'!$A$2:$B$902,2)</f>
        <v>43.754975000000456</v>
      </c>
      <c r="O208" s="6">
        <f>VLOOKUP(G208,'vehicle radar antenna gain'!$A$3:$M$903,9)</f>
        <v>-3.6300000000000985</v>
      </c>
      <c r="P208" s="6">
        <f t="shared" si="50"/>
        <v>31.369999999999902</v>
      </c>
      <c r="Q208" s="6">
        <f t="shared" si="51"/>
        <v>36.369999999999905</v>
      </c>
      <c r="R208" s="4">
        <f t="shared" si="62"/>
        <v>-60.71709203541819</v>
      </c>
      <c r="S208" s="4">
        <f t="shared" si="63"/>
        <v>-55.71709203541819</v>
      </c>
      <c r="T208" s="4">
        <f t="shared" si="52"/>
        <v>-29.28290796458181</v>
      </c>
      <c r="U208" s="4">
        <f t="shared" si="53"/>
        <v>-9.2829079645818098</v>
      </c>
    </row>
    <row r="209" spans="2:21" x14ac:dyDescent="0.25">
      <c r="B209" s="1">
        <v>200</v>
      </c>
      <c r="C209" s="1">
        <f t="shared" si="54"/>
        <v>6.8351485148514843</v>
      </c>
      <c r="D209" s="1">
        <f t="shared" si="48"/>
        <v>6.0148514851485139E-2</v>
      </c>
      <c r="E209" s="1">
        <f t="shared" si="55"/>
        <v>6.014851485148516E-2</v>
      </c>
      <c r="F209" s="1">
        <f t="shared" si="56"/>
        <v>3.4421090377897463</v>
      </c>
      <c r="G209" s="18">
        <f t="shared" si="57"/>
        <v>3.4</v>
      </c>
      <c r="H209" s="13">
        <f t="shared" si="58"/>
        <v>-0.2240000000000002</v>
      </c>
      <c r="I209" s="6">
        <f t="shared" si="59"/>
        <v>0.2</v>
      </c>
      <c r="J209" s="13">
        <f t="shared" si="60"/>
        <v>404.73014466431829</v>
      </c>
      <c r="K209" s="6">
        <f t="shared" si="49"/>
        <v>127.82067108947774</v>
      </c>
      <c r="L209" s="6">
        <v>8</v>
      </c>
      <c r="M209" s="6">
        <f t="shared" si="61"/>
        <v>135.82067108947774</v>
      </c>
      <c r="N209" s="6">
        <f>VLOOKUP(I209,'[1]FS antenna gain'!$A$2:$B$902,2)</f>
        <v>43.754975000000456</v>
      </c>
      <c r="O209" s="6">
        <f>VLOOKUP(G209,'vehicle radar antenna gain'!$A$3:$M$903,9)</f>
        <v>-3.6300000000000985</v>
      </c>
      <c r="P209" s="6">
        <f t="shared" si="50"/>
        <v>31.369999999999902</v>
      </c>
      <c r="Q209" s="6">
        <f t="shared" si="51"/>
        <v>36.369999999999905</v>
      </c>
      <c r="R209" s="4">
        <f t="shared" si="62"/>
        <v>-60.69569608947738</v>
      </c>
      <c r="S209" s="4">
        <f t="shared" si="63"/>
        <v>-55.69569608947738</v>
      </c>
      <c r="T209" s="4">
        <f t="shared" si="52"/>
        <v>-29.30430391052262</v>
      </c>
      <c r="U209" s="4">
        <f t="shared" si="53"/>
        <v>-9.30430391052262</v>
      </c>
    </row>
    <row r="210" spans="2:21" x14ac:dyDescent="0.25">
      <c r="B210" s="1">
        <v>201</v>
      </c>
      <c r="C210" s="1">
        <f t="shared" si="54"/>
        <v>6.7900744416873442</v>
      </c>
      <c r="D210" s="1">
        <f t="shared" si="48"/>
        <v>6.0297766749379644E-2</v>
      </c>
      <c r="E210" s="1">
        <f t="shared" si="55"/>
        <v>6.0297766749379651E-2</v>
      </c>
      <c r="F210" s="1">
        <f t="shared" si="56"/>
        <v>3.4506296388644557</v>
      </c>
      <c r="G210" s="18">
        <f t="shared" si="57"/>
        <v>3.5</v>
      </c>
      <c r="H210" s="13">
        <f t="shared" si="58"/>
        <v>-0.12400000000000011</v>
      </c>
      <c r="I210" s="6">
        <f t="shared" si="59"/>
        <v>0.1</v>
      </c>
      <c r="J210" s="13">
        <f t="shared" si="60"/>
        <v>403.73195315704203</v>
      </c>
      <c r="K210" s="6">
        <f t="shared" si="49"/>
        <v>127.79922250036282</v>
      </c>
      <c r="L210" s="6">
        <v>8</v>
      </c>
      <c r="M210" s="6">
        <f t="shared" si="61"/>
        <v>135.79922250036282</v>
      </c>
      <c r="N210" s="6">
        <f>VLOOKUP(I210,'[1]FS antenna gain'!$A$2:$B$902,2)</f>
        <v>43.938743749999759</v>
      </c>
      <c r="O210" s="6">
        <f>VLOOKUP(G210,'vehicle radar antenna gain'!$A$3:$M$903,9)</f>
        <v>-4.0833333333334991</v>
      </c>
      <c r="P210" s="6">
        <f t="shared" si="50"/>
        <v>30.916666666666501</v>
      </c>
      <c r="Q210" s="6">
        <f t="shared" si="51"/>
        <v>35.916666666666501</v>
      </c>
      <c r="R210" s="4">
        <f t="shared" si="62"/>
        <v>-60.943812083696557</v>
      </c>
      <c r="S210" s="4">
        <f t="shared" si="63"/>
        <v>-55.943812083696557</v>
      </c>
      <c r="T210" s="4">
        <f t="shared" si="52"/>
        <v>-29.056187916303443</v>
      </c>
      <c r="U210" s="4">
        <f t="shared" si="53"/>
        <v>-9.0561879163034433</v>
      </c>
    </row>
    <row r="211" spans="2:21" x14ac:dyDescent="0.25">
      <c r="B211" s="1">
        <v>202</v>
      </c>
      <c r="C211" s="1">
        <f t="shared" si="54"/>
        <v>6.7447761194029843</v>
      </c>
      <c r="D211" s="1">
        <f t="shared" si="48"/>
        <v>6.0447761194029843E-2</v>
      </c>
      <c r="E211" s="1">
        <f t="shared" si="55"/>
        <v>6.044776119402985E-2</v>
      </c>
      <c r="F211" s="1">
        <f t="shared" si="56"/>
        <v>3.4591924770401277</v>
      </c>
      <c r="G211" s="18">
        <f t="shared" si="57"/>
        <v>3.5</v>
      </c>
      <c r="H211" s="13">
        <f t="shared" si="58"/>
        <v>-0.12400000000000011</v>
      </c>
      <c r="I211" s="6">
        <f t="shared" si="59"/>
        <v>0.1</v>
      </c>
      <c r="J211" s="13">
        <f t="shared" si="60"/>
        <v>402.73377062272789</v>
      </c>
      <c r="K211" s="6">
        <f t="shared" si="49"/>
        <v>127.77772100934226</v>
      </c>
      <c r="L211" s="6">
        <v>8</v>
      </c>
      <c r="M211" s="6">
        <f t="shared" si="61"/>
        <v>135.77772100934226</v>
      </c>
      <c r="N211" s="6">
        <f>VLOOKUP(I211,'[1]FS antenna gain'!$A$2:$B$902,2)</f>
        <v>43.938743749999759</v>
      </c>
      <c r="O211" s="6">
        <f>VLOOKUP(G211,'vehicle radar antenna gain'!$A$3:$M$903,9)</f>
        <v>-4.0833333333334991</v>
      </c>
      <c r="P211" s="6">
        <f t="shared" si="50"/>
        <v>30.916666666666501</v>
      </c>
      <c r="Q211" s="6">
        <f t="shared" si="51"/>
        <v>35.916666666666501</v>
      </c>
      <c r="R211" s="4">
        <f t="shared" si="62"/>
        <v>-60.922310592675998</v>
      </c>
      <c r="S211" s="4">
        <f t="shared" si="63"/>
        <v>-55.922310592675998</v>
      </c>
      <c r="T211" s="4">
        <f t="shared" si="52"/>
        <v>-29.077689407324002</v>
      </c>
      <c r="U211" s="4">
        <f t="shared" si="53"/>
        <v>-9.0776894073240015</v>
      </c>
    </row>
    <row r="212" spans="2:21" x14ac:dyDescent="0.25">
      <c r="B212" s="1">
        <v>203</v>
      </c>
      <c r="C212" s="1">
        <f t="shared" si="54"/>
        <v>6.699251870324189</v>
      </c>
      <c r="D212" s="1">
        <f t="shared" si="48"/>
        <v>6.0598503740648374E-2</v>
      </c>
      <c r="E212" s="1">
        <f t="shared" si="55"/>
        <v>6.0598503740648381E-2</v>
      </c>
      <c r="F212" s="1">
        <f t="shared" si="56"/>
        <v>3.4677978667692737</v>
      </c>
      <c r="G212" s="18">
        <f t="shared" si="57"/>
        <v>3.5</v>
      </c>
      <c r="H212" s="13">
        <f t="shared" si="58"/>
        <v>-0.12400000000000011</v>
      </c>
      <c r="I212" s="6">
        <f t="shared" si="59"/>
        <v>0.1</v>
      </c>
      <c r="J212" s="13">
        <f t="shared" si="60"/>
        <v>401.73559712826045</v>
      </c>
      <c r="K212" s="6">
        <f t="shared" si="49"/>
        <v>127.75616635577944</v>
      </c>
      <c r="L212" s="6">
        <v>8</v>
      </c>
      <c r="M212" s="6">
        <f t="shared" si="61"/>
        <v>135.75616635577944</v>
      </c>
      <c r="N212" s="6">
        <f>VLOOKUP(I212,'[1]FS antenna gain'!$A$2:$B$902,2)</f>
        <v>43.938743749999759</v>
      </c>
      <c r="O212" s="6">
        <f>VLOOKUP(G212,'vehicle radar antenna gain'!$A$3:$M$903,9)</f>
        <v>-4.0833333333334991</v>
      </c>
      <c r="P212" s="6">
        <f t="shared" si="50"/>
        <v>30.916666666666501</v>
      </c>
      <c r="Q212" s="6">
        <f t="shared" si="51"/>
        <v>35.916666666666501</v>
      </c>
      <c r="R212" s="4">
        <f t="shared" si="62"/>
        <v>-60.900755939113182</v>
      </c>
      <c r="S212" s="4">
        <f t="shared" si="63"/>
        <v>-55.900755939113182</v>
      </c>
      <c r="T212" s="4">
        <f t="shared" si="52"/>
        <v>-29.099244060886818</v>
      </c>
      <c r="U212" s="4">
        <f t="shared" si="53"/>
        <v>-9.0992440608868179</v>
      </c>
    </row>
    <row r="213" spans="2:21" x14ac:dyDescent="0.25">
      <c r="B213" s="1">
        <v>204</v>
      </c>
      <c r="C213" s="1">
        <f t="shared" si="54"/>
        <v>6.6534999999999993</v>
      </c>
      <c r="D213" s="1">
        <f t="shared" si="48"/>
        <v>6.0749999999999992E-2</v>
      </c>
      <c r="E213" s="1">
        <f t="shared" si="55"/>
        <v>6.0749999999999998E-2</v>
      </c>
      <c r="F213" s="1">
        <f t="shared" si="56"/>
        <v>3.4764461256297463</v>
      </c>
      <c r="G213" s="18">
        <f t="shared" si="57"/>
        <v>3.5</v>
      </c>
      <c r="H213" s="13">
        <f t="shared" si="58"/>
        <v>-0.12400000000000011</v>
      </c>
      <c r="I213" s="6">
        <f t="shared" si="59"/>
        <v>0.1</v>
      </c>
      <c r="J213" s="13">
        <f t="shared" si="60"/>
        <v>400.73743274119033</v>
      </c>
      <c r="K213" s="6">
        <f t="shared" si="49"/>
        <v>127.73455827711416</v>
      </c>
      <c r="L213" s="6">
        <v>8</v>
      </c>
      <c r="M213" s="6">
        <f t="shared" si="61"/>
        <v>135.73455827711416</v>
      </c>
      <c r="N213" s="6">
        <f>VLOOKUP(I213,'[1]FS antenna gain'!$A$2:$B$902,2)</f>
        <v>43.938743749999759</v>
      </c>
      <c r="O213" s="6">
        <f>VLOOKUP(G213,'vehicle radar antenna gain'!$A$3:$M$903,9)</f>
        <v>-4.0833333333334991</v>
      </c>
      <c r="P213" s="6">
        <f t="shared" si="50"/>
        <v>30.916666666666501</v>
      </c>
      <c r="Q213" s="6">
        <f t="shared" si="51"/>
        <v>35.916666666666501</v>
      </c>
      <c r="R213" s="4">
        <f t="shared" si="62"/>
        <v>-60.879147860447901</v>
      </c>
      <c r="S213" s="4">
        <f t="shared" si="63"/>
        <v>-55.879147860447901</v>
      </c>
      <c r="T213" s="4">
        <f t="shared" si="52"/>
        <v>-29.120852139552099</v>
      </c>
      <c r="U213" s="4">
        <f t="shared" si="53"/>
        <v>-9.1208521395520989</v>
      </c>
    </row>
    <row r="214" spans="2:21" x14ac:dyDescent="0.25">
      <c r="B214" s="1">
        <v>205</v>
      </c>
      <c r="C214" s="1">
        <f t="shared" si="54"/>
        <v>6.6075187969924807</v>
      </c>
      <c r="D214" s="1">
        <f t="shared" si="48"/>
        <v>6.0902255639097735E-2</v>
      </c>
      <c r="E214" s="1">
        <f t="shared" si="55"/>
        <v>6.0902255639097749E-2</v>
      </c>
      <c r="F214" s="1">
        <f t="shared" si="56"/>
        <v>3.4851375743636166</v>
      </c>
      <c r="G214" s="18">
        <f t="shared" si="57"/>
        <v>3.5</v>
      </c>
      <c r="H214" s="13">
        <f t="shared" si="58"/>
        <v>-0.12400000000000011</v>
      </c>
      <c r="I214" s="6">
        <f t="shared" si="59"/>
        <v>0.1</v>
      </c>
      <c r="J214" s="13">
        <f t="shared" si="60"/>
        <v>399.73927752974186</v>
      </c>
      <c r="K214" s="6">
        <f t="shared" si="49"/>
        <v>127.71289650884376</v>
      </c>
      <c r="L214" s="6">
        <v>8</v>
      </c>
      <c r="M214" s="6">
        <f t="shared" si="61"/>
        <v>135.71289650884376</v>
      </c>
      <c r="N214" s="6">
        <f>VLOOKUP(I214,'[1]FS antenna gain'!$A$2:$B$902,2)</f>
        <v>43.938743749999759</v>
      </c>
      <c r="O214" s="6">
        <f>VLOOKUP(G214,'vehicle radar antenna gain'!$A$3:$M$903,9)</f>
        <v>-4.0833333333334991</v>
      </c>
      <c r="P214" s="6">
        <f t="shared" si="50"/>
        <v>30.916666666666501</v>
      </c>
      <c r="Q214" s="6">
        <f t="shared" si="51"/>
        <v>35.916666666666501</v>
      </c>
      <c r="R214" s="4">
        <f t="shared" si="62"/>
        <v>-60.857486092177496</v>
      </c>
      <c r="S214" s="4">
        <f t="shared" si="63"/>
        <v>-55.857486092177496</v>
      </c>
      <c r="T214" s="4">
        <f t="shared" si="52"/>
        <v>-29.142513907822504</v>
      </c>
      <c r="U214" s="4">
        <f t="shared" si="53"/>
        <v>-9.1425139078225044</v>
      </c>
    </row>
    <row r="215" spans="2:21" x14ac:dyDescent="0.25">
      <c r="B215" s="1">
        <v>206</v>
      </c>
      <c r="C215" s="1">
        <f t="shared" si="54"/>
        <v>6.5613065326633153</v>
      </c>
      <c r="D215" s="1">
        <f t="shared" si="48"/>
        <v>6.105527638190953E-2</v>
      </c>
      <c r="E215" s="1">
        <f t="shared" si="55"/>
        <v>6.1055276381909551E-2</v>
      </c>
      <c r="F215" s="1">
        <f t="shared" si="56"/>
        <v>3.4938725369166277</v>
      </c>
      <c r="G215" s="18">
        <f t="shared" si="57"/>
        <v>3.5</v>
      </c>
      <c r="H215" s="13">
        <f t="shared" si="58"/>
        <v>-0.12400000000000011</v>
      </c>
      <c r="I215" s="6">
        <f t="shared" si="59"/>
        <v>0.1</v>
      </c>
      <c r="J215" s="13">
        <f t="shared" si="60"/>
        <v>398.74113156282237</v>
      </c>
      <c r="K215" s="6">
        <f t="shared" si="49"/>
        <v>127.69118078450401</v>
      </c>
      <c r="L215" s="6">
        <v>8</v>
      </c>
      <c r="M215" s="6">
        <f t="shared" si="61"/>
        <v>135.69118078450401</v>
      </c>
      <c r="N215" s="6">
        <f>VLOOKUP(I215,'[1]FS antenna gain'!$A$2:$B$902,2)</f>
        <v>43.938743749999759</v>
      </c>
      <c r="O215" s="6">
        <f>VLOOKUP(G215,'vehicle radar antenna gain'!$A$3:$M$903,9)</f>
        <v>-4.0833333333334991</v>
      </c>
      <c r="P215" s="6">
        <f t="shared" si="50"/>
        <v>30.916666666666501</v>
      </c>
      <c r="Q215" s="6">
        <f t="shared" si="51"/>
        <v>35.916666666666501</v>
      </c>
      <c r="R215" s="4">
        <f t="shared" si="62"/>
        <v>-60.835770367837753</v>
      </c>
      <c r="S215" s="4">
        <f t="shared" si="63"/>
        <v>-55.835770367837753</v>
      </c>
      <c r="T215" s="4">
        <f t="shared" si="52"/>
        <v>-29.164229632162247</v>
      </c>
      <c r="U215" s="4">
        <f t="shared" si="53"/>
        <v>-9.1642296321622467</v>
      </c>
    </row>
    <row r="216" spans="2:21" x14ac:dyDescent="0.25">
      <c r="B216" s="1">
        <v>207</v>
      </c>
      <c r="C216" s="1">
        <f t="shared" si="54"/>
        <v>6.514861460957178</v>
      </c>
      <c r="D216" s="1">
        <f t="shared" si="48"/>
        <v>6.1209068010075557E-2</v>
      </c>
      <c r="E216" s="1">
        <f t="shared" si="55"/>
        <v>6.1209068010075571E-2</v>
      </c>
      <c r="F216" s="1">
        <f t="shared" si="56"/>
        <v>3.5026513404782502</v>
      </c>
      <c r="G216" s="18">
        <f t="shared" si="57"/>
        <v>3.5</v>
      </c>
      <c r="H216" s="13">
        <f t="shared" si="58"/>
        <v>-0.12400000000000011</v>
      </c>
      <c r="I216" s="6">
        <f t="shared" si="59"/>
        <v>0.1</v>
      </c>
      <c r="J216" s="13">
        <f t="shared" si="60"/>
        <v>397.74299491002978</v>
      </c>
      <c r="K216" s="6">
        <f t="shared" si="49"/>
        <v>127.66941083564961</v>
      </c>
      <c r="L216" s="6">
        <v>8</v>
      </c>
      <c r="M216" s="6">
        <f t="shared" si="61"/>
        <v>135.66941083564961</v>
      </c>
      <c r="N216" s="6">
        <f>VLOOKUP(I216,'[1]FS antenna gain'!$A$2:$B$902,2)</f>
        <v>43.938743749999759</v>
      </c>
      <c r="O216" s="6">
        <f>VLOOKUP(G216,'vehicle radar antenna gain'!$A$3:$M$903,9)</f>
        <v>-4.0833333333334991</v>
      </c>
      <c r="P216" s="6">
        <f t="shared" si="50"/>
        <v>30.916666666666501</v>
      </c>
      <c r="Q216" s="6">
        <f t="shared" si="51"/>
        <v>35.916666666666501</v>
      </c>
      <c r="R216" s="4">
        <f t="shared" si="62"/>
        <v>-60.814000418983355</v>
      </c>
      <c r="S216" s="4">
        <f t="shared" si="63"/>
        <v>-55.814000418983355</v>
      </c>
      <c r="T216" s="4">
        <f t="shared" si="52"/>
        <v>-29.185999581016645</v>
      </c>
      <c r="U216" s="4">
        <f t="shared" si="53"/>
        <v>-9.1859995810166453</v>
      </c>
    </row>
    <row r="217" spans="2:21" x14ac:dyDescent="0.25">
      <c r="B217" s="1">
        <v>208</v>
      </c>
      <c r="C217" s="1">
        <f t="shared" si="54"/>
        <v>6.4681818181818169</v>
      </c>
      <c r="D217" s="1">
        <f t="shared" si="48"/>
        <v>6.1363636363636349E-2</v>
      </c>
      <c r="E217" s="1">
        <f t="shared" si="55"/>
        <v>6.1363636363636363E-2</v>
      </c>
      <c r="F217" s="1">
        <f t="shared" si="56"/>
        <v>3.5114743155223245</v>
      </c>
      <c r="G217" s="18">
        <f t="shared" si="57"/>
        <v>3.5</v>
      </c>
      <c r="H217" s="13">
        <f t="shared" si="58"/>
        <v>-0.12400000000000011</v>
      </c>
      <c r="I217" s="6">
        <f t="shared" si="59"/>
        <v>0.1</v>
      </c>
      <c r="J217" s="13">
        <f t="shared" si="60"/>
        <v>396.74486764166215</v>
      </c>
      <c r="K217" s="6">
        <f t="shared" si="49"/>
        <v>127.64758639183469</v>
      </c>
      <c r="L217" s="6">
        <v>8</v>
      </c>
      <c r="M217" s="6">
        <f t="shared" si="61"/>
        <v>135.64758639183469</v>
      </c>
      <c r="N217" s="6">
        <f>VLOOKUP(I217,'[1]FS antenna gain'!$A$2:$B$902,2)</f>
        <v>43.938743749999759</v>
      </c>
      <c r="O217" s="6">
        <f>VLOOKUP(G217,'vehicle radar antenna gain'!$A$3:$M$903,9)</f>
        <v>-4.0833333333334991</v>
      </c>
      <c r="P217" s="6">
        <f t="shared" si="50"/>
        <v>30.916666666666501</v>
      </c>
      <c r="Q217" s="6">
        <f t="shared" si="51"/>
        <v>35.916666666666501</v>
      </c>
      <c r="R217" s="4">
        <f t="shared" si="62"/>
        <v>-60.792175975168433</v>
      </c>
      <c r="S217" s="4">
        <f t="shared" si="63"/>
        <v>-55.792175975168433</v>
      </c>
      <c r="T217" s="4">
        <f t="shared" si="52"/>
        <v>-29.207824024831567</v>
      </c>
      <c r="U217" s="4">
        <f t="shared" si="53"/>
        <v>-9.2078240248315666</v>
      </c>
    </row>
    <row r="218" spans="2:21" x14ac:dyDescent="0.25">
      <c r="B218" s="1">
        <v>209</v>
      </c>
      <c r="C218" s="1">
        <f t="shared" si="54"/>
        <v>6.4212658227848092</v>
      </c>
      <c r="D218" s="1">
        <f t="shared" si="48"/>
        <v>6.1518987341772143E-2</v>
      </c>
      <c r="E218" s="1">
        <f t="shared" si="55"/>
        <v>6.1518987341772149E-2</v>
      </c>
      <c r="F218" s="1">
        <f t="shared" si="56"/>
        <v>3.5203417958483305</v>
      </c>
      <c r="G218" s="18">
        <f t="shared" si="57"/>
        <v>3.5</v>
      </c>
      <c r="H218" s="13">
        <f t="shared" si="58"/>
        <v>-0.12400000000000011</v>
      </c>
      <c r="I218" s="6">
        <f t="shared" si="59"/>
        <v>0.1</v>
      </c>
      <c r="J218" s="13">
        <f t="shared" si="60"/>
        <v>395.74674982872568</v>
      </c>
      <c r="K218" s="6">
        <f t="shared" si="49"/>
        <v>127.62570718059283</v>
      </c>
      <c r="L218" s="6">
        <v>8</v>
      </c>
      <c r="M218" s="6">
        <f t="shared" si="61"/>
        <v>135.62570718059283</v>
      </c>
      <c r="N218" s="6">
        <f>VLOOKUP(I218,'[1]FS antenna gain'!$A$2:$B$902,2)</f>
        <v>43.938743749999759</v>
      </c>
      <c r="O218" s="6">
        <f>VLOOKUP(G218,'vehicle radar antenna gain'!$A$3:$M$903,9)</f>
        <v>-4.0833333333334991</v>
      </c>
      <c r="P218" s="6">
        <f t="shared" si="50"/>
        <v>30.916666666666501</v>
      </c>
      <c r="Q218" s="6">
        <f t="shared" si="51"/>
        <v>35.916666666666501</v>
      </c>
      <c r="R218" s="4">
        <f t="shared" si="62"/>
        <v>-60.770296763926567</v>
      </c>
      <c r="S218" s="4">
        <f t="shared" si="63"/>
        <v>-55.770296763926567</v>
      </c>
      <c r="T218" s="4">
        <f t="shared" si="52"/>
        <v>-29.229703236073433</v>
      </c>
      <c r="U218" s="4">
        <f t="shared" si="53"/>
        <v>-9.2297032360734335</v>
      </c>
    </row>
    <row r="219" spans="2:21" x14ac:dyDescent="0.25">
      <c r="B219" s="1">
        <v>210</v>
      </c>
      <c r="C219" s="1">
        <f t="shared" si="54"/>
        <v>6.3741116751269029</v>
      </c>
      <c r="D219" s="1">
        <f t="shared" si="48"/>
        <v>6.1675126903553291E-2</v>
      </c>
      <c r="E219" s="1">
        <f t="shared" si="55"/>
        <v>6.1675126903553298E-2</v>
      </c>
      <c r="F219" s="1">
        <f t="shared" si="56"/>
        <v>3.5292541186232675</v>
      </c>
      <c r="G219" s="18">
        <f t="shared" si="57"/>
        <v>3.5</v>
      </c>
      <c r="H219" s="13">
        <f t="shared" si="58"/>
        <v>-0.12400000000000011</v>
      </c>
      <c r="I219" s="6">
        <f t="shared" si="59"/>
        <v>0.1</v>
      </c>
      <c r="J219" s="13">
        <f t="shared" si="60"/>
        <v>394.74864154294437</v>
      </c>
      <c r="K219" s="6">
        <f t="shared" si="49"/>
        <v>127.60377292741725</v>
      </c>
      <c r="L219" s="6">
        <v>8</v>
      </c>
      <c r="M219" s="6">
        <f t="shared" si="61"/>
        <v>135.60377292741725</v>
      </c>
      <c r="N219" s="6">
        <f>VLOOKUP(I219,'[1]FS antenna gain'!$A$2:$B$902,2)</f>
        <v>43.938743749999759</v>
      </c>
      <c r="O219" s="6">
        <f>VLOOKUP(G219,'vehicle radar antenna gain'!$A$3:$M$903,9)</f>
        <v>-4.0833333333334991</v>
      </c>
      <c r="P219" s="6">
        <f t="shared" si="50"/>
        <v>30.916666666666501</v>
      </c>
      <c r="Q219" s="6">
        <f t="shared" si="51"/>
        <v>35.916666666666501</v>
      </c>
      <c r="R219" s="4">
        <f t="shared" si="62"/>
        <v>-60.748362510750994</v>
      </c>
      <c r="S219" s="4">
        <f t="shared" si="63"/>
        <v>-55.748362510750994</v>
      </c>
      <c r="T219" s="4">
        <f t="shared" si="52"/>
        <v>-29.251637489249006</v>
      </c>
      <c r="U219" s="4">
        <f t="shared" si="53"/>
        <v>-9.2516374892490063</v>
      </c>
    </row>
    <row r="220" spans="2:21" x14ac:dyDescent="0.25">
      <c r="B220" s="1">
        <v>211</v>
      </c>
      <c r="C220" s="1">
        <f t="shared" si="54"/>
        <v>6.3267175572519072</v>
      </c>
      <c r="D220" s="1">
        <f t="shared" si="48"/>
        <v>6.1832061068702274E-2</v>
      </c>
      <c r="E220" s="1">
        <f t="shared" si="55"/>
        <v>6.1832061068702295E-2</v>
      </c>
      <c r="F220" s="1">
        <f t="shared" si="56"/>
        <v>3.5382116244241755</v>
      </c>
      <c r="G220" s="18">
        <f t="shared" si="57"/>
        <v>3.5</v>
      </c>
      <c r="H220" s="13">
        <f t="shared" si="58"/>
        <v>-0.12400000000000011</v>
      </c>
      <c r="I220" s="6">
        <f t="shared" si="59"/>
        <v>0.1</v>
      </c>
      <c r="J220" s="13">
        <f t="shared" si="60"/>
        <v>393.75054285676867</v>
      </c>
      <c r="K220" s="6">
        <f t="shared" si="49"/>
        <v>127.58178335574019</v>
      </c>
      <c r="L220" s="6">
        <v>8</v>
      </c>
      <c r="M220" s="6">
        <f t="shared" si="61"/>
        <v>135.58178335574019</v>
      </c>
      <c r="N220" s="6">
        <f>VLOOKUP(I220,'[1]FS antenna gain'!$A$2:$B$902,2)</f>
        <v>43.938743749999759</v>
      </c>
      <c r="O220" s="6">
        <f>VLOOKUP(G220,'vehicle radar antenna gain'!$A$3:$M$903,9)</f>
        <v>-4.0833333333334991</v>
      </c>
      <c r="P220" s="6">
        <f t="shared" si="50"/>
        <v>30.916666666666501</v>
      </c>
      <c r="Q220" s="6">
        <f t="shared" si="51"/>
        <v>35.916666666666501</v>
      </c>
      <c r="R220" s="4">
        <f t="shared" si="62"/>
        <v>-60.726372939073926</v>
      </c>
      <c r="S220" s="4">
        <f t="shared" si="63"/>
        <v>-55.726372939073926</v>
      </c>
      <c r="T220" s="4">
        <f t="shared" si="52"/>
        <v>-29.273627060926074</v>
      </c>
      <c r="U220" s="4">
        <f t="shared" si="53"/>
        <v>-9.2736270609260743</v>
      </c>
    </row>
    <row r="221" spans="2:21" x14ac:dyDescent="0.25">
      <c r="B221" s="1">
        <v>212</v>
      </c>
      <c r="C221" s="1">
        <f t="shared" si="54"/>
        <v>6.2790816326530603</v>
      </c>
      <c r="D221" s="1">
        <f t="shared" si="48"/>
        <v>6.1989795918367334E-2</v>
      </c>
      <c r="E221" s="1">
        <f t="shared" si="55"/>
        <v>6.1989795918367348E-2</v>
      </c>
      <c r="F221" s="1">
        <f t="shared" si="56"/>
        <v>3.5472146572813013</v>
      </c>
      <c r="G221" s="18">
        <f t="shared" si="57"/>
        <v>3.5</v>
      </c>
      <c r="H221" s="13">
        <f t="shared" si="58"/>
        <v>-0.12400000000000011</v>
      </c>
      <c r="I221" s="6">
        <f t="shared" si="59"/>
        <v>0.1</v>
      </c>
      <c r="J221" s="13">
        <f t="shared" si="60"/>
        <v>392.75245384338467</v>
      </c>
      <c r="K221" s="6">
        <f t="shared" si="49"/>
        <v>127.55973818691228</v>
      </c>
      <c r="L221" s="6">
        <v>8</v>
      </c>
      <c r="M221" s="6">
        <f t="shared" si="61"/>
        <v>135.55973818691228</v>
      </c>
      <c r="N221" s="6">
        <f>VLOOKUP(I221,'[1]FS antenna gain'!$A$2:$B$902,2)</f>
        <v>43.938743749999759</v>
      </c>
      <c r="O221" s="6">
        <f>VLOOKUP(G221,'vehicle radar antenna gain'!$A$3:$M$903,9)</f>
        <v>-4.0833333333334991</v>
      </c>
      <c r="P221" s="6">
        <f t="shared" si="50"/>
        <v>30.916666666666501</v>
      </c>
      <c r="Q221" s="6">
        <f t="shared" si="51"/>
        <v>35.916666666666501</v>
      </c>
      <c r="R221" s="4">
        <f t="shared" si="62"/>
        <v>-60.704327770246024</v>
      </c>
      <c r="S221" s="4">
        <f t="shared" si="63"/>
        <v>-55.704327770246024</v>
      </c>
      <c r="T221" s="4">
        <f t="shared" si="52"/>
        <v>-29.295672229753976</v>
      </c>
      <c r="U221" s="4">
        <f t="shared" si="53"/>
        <v>-9.2956722297539756</v>
      </c>
    </row>
    <row r="222" spans="2:21" x14ac:dyDescent="0.25">
      <c r="B222" s="1">
        <v>213</v>
      </c>
      <c r="C222" s="1">
        <f t="shared" si="54"/>
        <v>6.2312020460358051</v>
      </c>
      <c r="D222" s="1">
        <f t="shared" si="48"/>
        <v>6.2148337595907918E-2</v>
      </c>
      <c r="E222" s="1">
        <f t="shared" si="55"/>
        <v>6.2148337595907932E-2</v>
      </c>
      <c r="F222" s="1">
        <f t="shared" si="56"/>
        <v>3.5562635647219127</v>
      </c>
      <c r="G222" s="18">
        <f t="shared" si="57"/>
        <v>3.6</v>
      </c>
      <c r="H222" s="13">
        <f t="shared" si="58"/>
        <v>-2.4000000000000021E-2</v>
      </c>
      <c r="I222" s="6">
        <f t="shared" si="59"/>
        <v>0</v>
      </c>
      <c r="J222" s="13">
        <f t="shared" si="60"/>
        <v>391.75437457672376</v>
      </c>
      <c r="K222" s="6">
        <f t="shared" si="49"/>
        <v>127.53763714018208</v>
      </c>
      <c r="L222" s="6">
        <v>8</v>
      </c>
      <c r="M222" s="6">
        <f t="shared" si="61"/>
        <v>135.53763714018208</v>
      </c>
      <c r="N222" s="6">
        <f>VLOOKUP(I222,'[1]FS antenna gain'!$A$2:$B$902,2)</f>
        <v>44</v>
      </c>
      <c r="O222" s="6">
        <f>VLOOKUP(G222,'vehicle radar antenna gain'!$A$3:$M$903,9)</f>
        <v>-4.32</v>
      </c>
      <c r="P222" s="6">
        <f t="shared" si="50"/>
        <v>30.68</v>
      </c>
      <c r="Q222" s="6">
        <f t="shared" si="51"/>
        <v>35.68</v>
      </c>
      <c r="R222" s="4">
        <f t="shared" si="62"/>
        <v>-60.857637140182078</v>
      </c>
      <c r="S222" s="4">
        <f t="shared" si="63"/>
        <v>-55.857637140182078</v>
      </c>
      <c r="T222" s="4">
        <f t="shared" si="52"/>
        <v>-29.142362859817922</v>
      </c>
      <c r="U222" s="4">
        <f t="shared" si="53"/>
        <v>-9.1423628598179221</v>
      </c>
    </row>
    <row r="223" spans="2:21" x14ac:dyDescent="0.25">
      <c r="B223" s="1">
        <v>214</v>
      </c>
      <c r="C223" s="1">
        <f t="shared" si="54"/>
        <v>6.1830769230769222</v>
      </c>
      <c r="D223" s="1">
        <f t="shared" si="48"/>
        <v>6.2307692307692293E-2</v>
      </c>
      <c r="E223" s="1">
        <f t="shared" si="55"/>
        <v>6.2307692307692314E-2</v>
      </c>
      <c r="F223" s="1">
        <f t="shared" si="56"/>
        <v>3.5653586978147933</v>
      </c>
      <c r="G223" s="18">
        <f t="shared" si="57"/>
        <v>3.6</v>
      </c>
      <c r="H223" s="13">
        <f t="shared" si="58"/>
        <v>-2.4000000000000021E-2</v>
      </c>
      <c r="I223" s="6">
        <f t="shared" si="59"/>
        <v>0</v>
      </c>
      <c r="J223" s="13">
        <f t="shared" si="60"/>
        <v>390.75630513147195</v>
      </c>
      <c r="K223" s="6">
        <f t="shared" si="49"/>
        <v>127.5154799326744</v>
      </c>
      <c r="L223" s="6">
        <v>8</v>
      </c>
      <c r="M223" s="6">
        <f t="shared" si="61"/>
        <v>135.5154799326744</v>
      </c>
      <c r="N223" s="6">
        <f>VLOOKUP(I223,'[1]FS antenna gain'!$A$2:$B$902,2)</f>
        <v>44</v>
      </c>
      <c r="O223" s="6">
        <f>VLOOKUP(G223,'vehicle radar antenna gain'!$A$3:$M$903,9)</f>
        <v>-4.32</v>
      </c>
      <c r="P223" s="6">
        <f t="shared" si="50"/>
        <v>30.68</v>
      </c>
      <c r="Q223" s="6">
        <f t="shared" si="51"/>
        <v>35.68</v>
      </c>
      <c r="R223" s="4">
        <f t="shared" si="62"/>
        <v>-60.835479932674389</v>
      </c>
      <c r="S223" s="4">
        <f t="shared" si="63"/>
        <v>-55.835479932674389</v>
      </c>
      <c r="T223" s="4">
        <f t="shared" si="52"/>
        <v>-29.164520067325611</v>
      </c>
      <c r="U223" s="4">
        <f t="shared" si="53"/>
        <v>-9.1645200673256113</v>
      </c>
    </row>
    <row r="224" spans="2:21" x14ac:dyDescent="0.25">
      <c r="B224" s="1">
        <v>215</v>
      </c>
      <c r="C224" s="1">
        <f t="shared" si="54"/>
        <v>6.1347043701799473</v>
      </c>
      <c r="D224" s="1">
        <f t="shared" si="48"/>
        <v>6.2467866323907439E-2</v>
      </c>
      <c r="E224" s="1">
        <f t="shared" si="55"/>
        <v>6.246786632390746E-2</v>
      </c>
      <c r="F224" s="1">
        <f t="shared" si="56"/>
        <v>3.5745004112154093</v>
      </c>
      <c r="G224" s="18">
        <f t="shared" si="57"/>
        <v>3.6</v>
      </c>
      <c r="H224" s="13">
        <f t="shared" si="58"/>
        <v>-2.4000000000000021E-2</v>
      </c>
      <c r="I224" s="6">
        <f t="shared" si="59"/>
        <v>0</v>
      </c>
      <c r="J224" s="13">
        <f t="shared" si="60"/>
        <v>389.75824558307937</v>
      </c>
      <c r="K224" s="6">
        <f t="shared" si="49"/>
        <v>127.49326627936938</v>
      </c>
      <c r="L224" s="6">
        <v>8</v>
      </c>
      <c r="M224" s="6">
        <f t="shared" si="61"/>
        <v>135.49326627936938</v>
      </c>
      <c r="N224" s="6">
        <f>VLOOKUP(I224,'[1]FS antenna gain'!$A$2:$B$902,2)</f>
        <v>44</v>
      </c>
      <c r="O224" s="6">
        <f>VLOOKUP(G224,'vehicle radar antenna gain'!$A$3:$M$903,9)</f>
        <v>-4.32</v>
      </c>
      <c r="P224" s="6">
        <f t="shared" si="50"/>
        <v>30.68</v>
      </c>
      <c r="Q224" s="6">
        <f t="shared" si="51"/>
        <v>35.68</v>
      </c>
      <c r="R224" s="4">
        <f t="shared" si="62"/>
        <v>-60.813266279369373</v>
      </c>
      <c r="S224" s="4">
        <f t="shared" si="63"/>
        <v>-55.813266279369373</v>
      </c>
      <c r="T224" s="4">
        <f t="shared" si="52"/>
        <v>-29.186733720630627</v>
      </c>
      <c r="U224" s="4">
        <f t="shared" si="53"/>
        <v>-9.1867337206306274</v>
      </c>
    </row>
    <row r="225" spans="2:21" x14ac:dyDescent="0.25">
      <c r="B225" s="1">
        <v>216</v>
      </c>
      <c r="C225" s="1">
        <f t="shared" si="54"/>
        <v>6.0860824742268029</v>
      </c>
      <c r="D225" s="1">
        <f t="shared" si="48"/>
        <v>6.2628865979381429E-2</v>
      </c>
      <c r="E225" s="1">
        <f t="shared" si="55"/>
        <v>6.2628865979381443E-2</v>
      </c>
      <c r="F225" s="1">
        <f t="shared" si="56"/>
        <v>3.5836890632117675</v>
      </c>
      <c r="G225" s="18">
        <f t="shared" si="57"/>
        <v>3.6</v>
      </c>
      <c r="H225" s="13">
        <f t="shared" si="58"/>
        <v>-2.4000000000000021E-2</v>
      </c>
      <c r="I225" s="6">
        <f t="shared" si="59"/>
        <v>0</v>
      </c>
      <c r="J225" s="13">
        <f t="shared" si="60"/>
        <v>388.76019600777033</v>
      </c>
      <c r="K225" s="6">
        <f t="shared" si="49"/>
        <v>127.47099589308067</v>
      </c>
      <c r="L225" s="6">
        <v>8</v>
      </c>
      <c r="M225" s="6">
        <f t="shared" si="61"/>
        <v>135.47099589308067</v>
      </c>
      <c r="N225" s="6">
        <f>VLOOKUP(I225,'[1]FS antenna gain'!$A$2:$B$902,2)</f>
        <v>44</v>
      </c>
      <c r="O225" s="6">
        <f>VLOOKUP(G225,'vehicle radar antenna gain'!$A$3:$M$903,9)</f>
        <v>-4.32</v>
      </c>
      <c r="P225" s="6">
        <f t="shared" si="50"/>
        <v>30.68</v>
      </c>
      <c r="Q225" s="6">
        <f t="shared" si="51"/>
        <v>35.68</v>
      </c>
      <c r="R225" s="4">
        <f t="shared" si="62"/>
        <v>-60.790995893080662</v>
      </c>
      <c r="S225" s="4">
        <f t="shared" si="63"/>
        <v>-55.790995893080662</v>
      </c>
      <c r="T225" s="4">
        <f t="shared" si="52"/>
        <v>-29.209004106919338</v>
      </c>
      <c r="U225" s="4">
        <f t="shared" si="53"/>
        <v>-9.2090041069193376</v>
      </c>
    </row>
    <row r="226" spans="2:21" x14ac:dyDescent="0.25">
      <c r="B226" s="1">
        <v>217</v>
      </c>
      <c r="C226" s="1">
        <f t="shared" si="54"/>
        <v>6.0372093023255804</v>
      </c>
      <c r="D226" s="1">
        <f t="shared" si="48"/>
        <v>6.2790697674418597E-2</v>
      </c>
      <c r="E226" s="1">
        <f t="shared" si="55"/>
        <v>6.2790697674418611E-2</v>
      </c>
      <c r="F226" s="1">
        <f t="shared" si="56"/>
        <v>3.5929250157709851</v>
      </c>
      <c r="G226" s="18">
        <f t="shared" si="57"/>
        <v>3.6</v>
      </c>
      <c r="H226" s="13">
        <f t="shared" si="58"/>
        <v>-2.4000000000000021E-2</v>
      </c>
      <c r="I226" s="6">
        <f t="shared" si="59"/>
        <v>0</v>
      </c>
      <c r="J226" s="13">
        <f t="shared" si="60"/>
        <v>387.76215648255311</v>
      </c>
      <c r="K226" s="6">
        <f t="shared" si="49"/>
        <v>127.44866848443343</v>
      </c>
      <c r="L226" s="6">
        <v>8</v>
      </c>
      <c r="M226" s="6">
        <f t="shared" si="61"/>
        <v>135.44866848443343</v>
      </c>
      <c r="N226" s="6">
        <f>VLOOKUP(I226,'[1]FS antenna gain'!$A$2:$B$902,2)</f>
        <v>44</v>
      </c>
      <c r="O226" s="6">
        <f>VLOOKUP(G226,'vehicle radar antenna gain'!$A$3:$M$903,9)</f>
        <v>-4.32</v>
      </c>
      <c r="P226" s="6">
        <f t="shared" si="50"/>
        <v>30.68</v>
      </c>
      <c r="Q226" s="6">
        <f t="shared" si="51"/>
        <v>35.68</v>
      </c>
      <c r="R226" s="4">
        <f t="shared" si="62"/>
        <v>-60.76866848443342</v>
      </c>
      <c r="S226" s="4">
        <f t="shared" si="63"/>
        <v>-55.76866848443342</v>
      </c>
      <c r="T226" s="4">
        <f t="shared" si="52"/>
        <v>-29.23133151556658</v>
      </c>
      <c r="U226" s="4">
        <f t="shared" si="53"/>
        <v>-9.2313315155665805</v>
      </c>
    </row>
    <row r="227" spans="2:21" x14ac:dyDescent="0.25">
      <c r="B227" s="1">
        <v>218</v>
      </c>
      <c r="C227" s="1">
        <f t="shared" si="54"/>
        <v>5.988082901554403</v>
      </c>
      <c r="D227" s="1">
        <f t="shared" si="48"/>
        <v>6.2953367875647648E-2</v>
      </c>
      <c r="E227" s="1">
        <f t="shared" si="55"/>
        <v>6.2953367875647676E-2</v>
      </c>
      <c r="F227" s="1">
        <f t="shared" si="56"/>
        <v>3.6022086345865665</v>
      </c>
      <c r="G227" s="18">
        <f t="shared" si="57"/>
        <v>3.6</v>
      </c>
      <c r="H227" s="13">
        <f t="shared" si="58"/>
        <v>-2.4000000000000021E-2</v>
      </c>
      <c r="I227" s="6">
        <f t="shared" si="59"/>
        <v>0</v>
      </c>
      <c r="J227" s="13">
        <f t="shared" si="60"/>
        <v>386.76412708523009</v>
      </c>
      <c r="K227" s="6">
        <f t="shared" si="49"/>
        <v>127.42628376184234</v>
      </c>
      <c r="L227" s="6">
        <v>8</v>
      </c>
      <c r="M227" s="6">
        <f t="shared" si="61"/>
        <v>135.42628376184234</v>
      </c>
      <c r="N227" s="6">
        <f>VLOOKUP(I227,'[1]FS antenna gain'!$A$2:$B$902,2)</f>
        <v>44</v>
      </c>
      <c r="O227" s="6">
        <f>VLOOKUP(G227,'vehicle radar antenna gain'!$A$3:$M$903,9)</f>
        <v>-4.32</v>
      </c>
      <c r="P227" s="6">
        <f t="shared" si="50"/>
        <v>30.68</v>
      </c>
      <c r="Q227" s="6">
        <f t="shared" si="51"/>
        <v>35.68</v>
      </c>
      <c r="R227" s="4">
        <f t="shared" si="62"/>
        <v>-60.746283761842335</v>
      </c>
      <c r="S227" s="4">
        <f t="shared" si="63"/>
        <v>-55.746283761842335</v>
      </c>
      <c r="T227" s="4">
        <f t="shared" si="52"/>
        <v>-29.253716238157665</v>
      </c>
      <c r="U227" s="4">
        <f t="shared" si="53"/>
        <v>-9.253716238157665</v>
      </c>
    </row>
    <row r="228" spans="2:21" x14ac:dyDescent="0.25">
      <c r="B228" s="1">
        <v>219</v>
      </c>
      <c r="C228" s="1">
        <f t="shared" si="54"/>
        <v>5.9387012987012975</v>
      </c>
      <c r="D228" s="1">
        <f t="shared" si="48"/>
        <v>6.3116883116883099E-2</v>
      </c>
      <c r="E228" s="1">
        <f t="shared" si="55"/>
        <v>6.3116883116883127E-2</v>
      </c>
      <c r="F228" s="1">
        <f t="shared" si="56"/>
        <v>3.6115402891264226</v>
      </c>
      <c r="G228" s="18">
        <f t="shared" si="57"/>
        <v>3.6</v>
      </c>
      <c r="H228" s="13">
        <f t="shared" si="58"/>
        <v>-2.4000000000000021E-2</v>
      </c>
      <c r="I228" s="6">
        <f t="shared" si="59"/>
        <v>0</v>
      </c>
      <c r="J228" s="13">
        <f t="shared" si="60"/>
        <v>385.76610789440792</v>
      </c>
      <c r="K228" s="6">
        <f t="shared" si="49"/>
        <v>127.40384143148884</v>
      </c>
      <c r="L228" s="6">
        <v>8</v>
      </c>
      <c r="M228" s="6">
        <f t="shared" si="61"/>
        <v>135.40384143148884</v>
      </c>
      <c r="N228" s="6">
        <f>VLOOKUP(I228,'[1]FS antenna gain'!$A$2:$B$902,2)</f>
        <v>44</v>
      </c>
      <c r="O228" s="6">
        <f>VLOOKUP(G228,'vehicle radar antenna gain'!$A$3:$M$903,9)</f>
        <v>-4.32</v>
      </c>
      <c r="P228" s="6">
        <f t="shared" si="50"/>
        <v>30.68</v>
      </c>
      <c r="Q228" s="6">
        <f t="shared" si="51"/>
        <v>35.68</v>
      </c>
      <c r="R228" s="4">
        <f t="shared" si="62"/>
        <v>-60.723841431488836</v>
      </c>
      <c r="S228" s="4">
        <f t="shared" si="63"/>
        <v>-55.723841431488836</v>
      </c>
      <c r="T228" s="4">
        <f t="shared" si="52"/>
        <v>-29.276158568511164</v>
      </c>
      <c r="U228" s="4">
        <f t="shared" si="53"/>
        <v>-9.276158568511164</v>
      </c>
    </row>
    <row r="229" spans="2:21" x14ac:dyDescent="0.25">
      <c r="B229" s="1">
        <v>220</v>
      </c>
      <c r="C229" s="1">
        <f t="shared" si="54"/>
        <v>5.8890624999999988</v>
      </c>
      <c r="D229" s="1">
        <f t="shared" si="48"/>
        <v>6.3281249999999983E-2</v>
      </c>
      <c r="E229" s="1">
        <f t="shared" si="55"/>
        <v>6.3281250000000011E-2</v>
      </c>
      <c r="F229" s="1">
        <f t="shared" si="56"/>
        <v>3.6209203526816212</v>
      </c>
      <c r="G229" s="18">
        <f t="shared" si="57"/>
        <v>3.6</v>
      </c>
      <c r="H229" s="13">
        <f t="shared" si="58"/>
        <v>-2.4000000000000021E-2</v>
      </c>
      <c r="I229" s="6">
        <f t="shared" si="59"/>
        <v>0</v>
      </c>
      <c r="J229" s="13">
        <f t="shared" si="60"/>
        <v>384.76809898950819</v>
      </c>
      <c r="K229" s="6">
        <f t="shared" si="49"/>
        <v>127.3813411972987</v>
      </c>
      <c r="L229" s="6">
        <v>8</v>
      </c>
      <c r="M229" s="6">
        <f t="shared" si="61"/>
        <v>135.3813411972987</v>
      </c>
      <c r="N229" s="6">
        <f>VLOOKUP(I229,'[1]FS antenna gain'!$A$2:$B$902,2)</f>
        <v>44</v>
      </c>
      <c r="O229" s="6">
        <f>VLOOKUP(G229,'vehicle radar antenna gain'!$A$3:$M$903,9)</f>
        <v>-4.32</v>
      </c>
      <c r="P229" s="6">
        <f t="shared" si="50"/>
        <v>30.68</v>
      </c>
      <c r="Q229" s="6">
        <f t="shared" si="51"/>
        <v>35.68</v>
      </c>
      <c r="R229" s="4">
        <f t="shared" si="62"/>
        <v>-60.701341197298689</v>
      </c>
      <c r="S229" s="4">
        <f t="shared" si="63"/>
        <v>-55.701341197298689</v>
      </c>
      <c r="T229" s="4">
        <f t="shared" si="52"/>
        <v>-29.298658802701311</v>
      </c>
      <c r="U229" s="4">
        <f t="shared" si="53"/>
        <v>-9.2986588027013113</v>
      </c>
    </row>
    <row r="230" spans="2:21" x14ac:dyDescent="0.25">
      <c r="B230" s="1">
        <v>221</v>
      </c>
      <c r="C230" s="1">
        <f t="shared" si="54"/>
        <v>5.8391644908616183</v>
      </c>
      <c r="D230" s="1">
        <f t="shared" si="48"/>
        <v>6.3446475195822444E-2</v>
      </c>
      <c r="E230" s="1">
        <f t="shared" si="55"/>
        <v>6.3446475195822444E-2</v>
      </c>
      <c r="F230" s="1">
        <f t="shared" si="56"/>
        <v>3.6303492024159008</v>
      </c>
      <c r="G230" s="18">
        <f t="shared" si="57"/>
        <v>3.6</v>
      </c>
      <c r="H230" s="13">
        <f t="shared" si="58"/>
        <v>-2.4000000000000021E-2</v>
      </c>
      <c r="I230" s="6">
        <f t="shared" si="59"/>
        <v>0</v>
      </c>
      <c r="J230" s="13">
        <f t="shared" si="60"/>
        <v>383.7701004507777</v>
      </c>
      <c r="K230" s="6">
        <f t="shared" si="49"/>
        <v>127.35878276091859</v>
      </c>
      <c r="L230" s="6">
        <v>8</v>
      </c>
      <c r="M230" s="6">
        <f t="shared" si="61"/>
        <v>135.35878276091859</v>
      </c>
      <c r="N230" s="6">
        <f>VLOOKUP(I230,'[1]FS antenna gain'!$A$2:$B$902,2)</f>
        <v>44</v>
      </c>
      <c r="O230" s="6">
        <f>VLOOKUP(G230,'vehicle radar antenna gain'!$A$3:$M$903,9)</f>
        <v>-4.32</v>
      </c>
      <c r="P230" s="6">
        <f t="shared" si="50"/>
        <v>30.68</v>
      </c>
      <c r="Q230" s="6">
        <f t="shared" si="51"/>
        <v>35.68</v>
      </c>
      <c r="R230" s="4">
        <f t="shared" si="62"/>
        <v>-60.67878276091858</v>
      </c>
      <c r="S230" s="4">
        <f t="shared" si="63"/>
        <v>-55.67878276091858</v>
      </c>
      <c r="T230" s="4">
        <f t="shared" si="52"/>
        <v>-29.32121723908142</v>
      </c>
      <c r="U230" s="4">
        <f t="shared" si="53"/>
        <v>-9.3212172390814203</v>
      </c>
    </row>
    <row r="231" spans="2:21" x14ac:dyDescent="0.25">
      <c r="B231" s="1">
        <v>222</v>
      </c>
      <c r="C231" s="1">
        <f t="shared" si="54"/>
        <v>5.7890052356020929</v>
      </c>
      <c r="D231" s="1">
        <f t="shared" si="48"/>
        <v>6.3612565445026165E-2</v>
      </c>
      <c r="E231" s="1">
        <f t="shared" si="55"/>
        <v>6.3612565445026178E-2</v>
      </c>
      <c r="F231" s="1">
        <f t="shared" si="56"/>
        <v>3.6398272194159533</v>
      </c>
      <c r="G231" s="18">
        <f t="shared" si="57"/>
        <v>3.6</v>
      </c>
      <c r="H231" s="13">
        <f t="shared" si="58"/>
        <v>-2.4000000000000021E-2</v>
      </c>
      <c r="I231" s="6">
        <f t="shared" si="59"/>
        <v>0</v>
      </c>
      <c r="J231" s="13">
        <f t="shared" si="60"/>
        <v>382.77211235929923</v>
      </c>
      <c r="K231" s="6">
        <f t="shared" si="49"/>
        <v>127.3361658216931</v>
      </c>
      <c r="L231" s="6">
        <v>8</v>
      </c>
      <c r="M231" s="6">
        <f t="shared" si="61"/>
        <v>135.3361658216931</v>
      </c>
      <c r="N231" s="6">
        <f>VLOOKUP(I231,'[1]FS antenna gain'!$A$2:$B$902,2)</f>
        <v>44</v>
      </c>
      <c r="O231" s="6">
        <f>VLOOKUP(G231,'vehicle radar antenna gain'!$A$3:$M$903,9)</f>
        <v>-4.32</v>
      </c>
      <c r="P231" s="6">
        <f t="shared" si="50"/>
        <v>30.68</v>
      </c>
      <c r="Q231" s="6">
        <f t="shared" si="51"/>
        <v>35.68</v>
      </c>
      <c r="R231" s="4">
        <f t="shared" si="62"/>
        <v>-60.656165821693094</v>
      </c>
      <c r="S231" s="4">
        <f t="shared" si="63"/>
        <v>-55.656165821693094</v>
      </c>
      <c r="T231" s="4">
        <f t="shared" si="52"/>
        <v>-29.343834178306906</v>
      </c>
      <c r="U231" s="4">
        <f t="shared" si="53"/>
        <v>-9.3438341783069063</v>
      </c>
    </row>
    <row r="232" spans="2:21" x14ac:dyDescent="0.25">
      <c r="B232" s="1">
        <v>223</v>
      </c>
      <c r="C232" s="1">
        <f t="shared" si="54"/>
        <v>5.7385826771653532</v>
      </c>
      <c r="D232" s="1">
        <f t="shared" si="48"/>
        <v>6.3779527559055096E-2</v>
      </c>
      <c r="E232" s="1">
        <f t="shared" si="55"/>
        <v>6.3779527559055124E-2</v>
      </c>
      <c r="F232" s="1">
        <f t="shared" si="56"/>
        <v>3.6493547887424929</v>
      </c>
      <c r="G232" s="18">
        <f t="shared" si="57"/>
        <v>3.6</v>
      </c>
      <c r="H232" s="13">
        <f t="shared" si="58"/>
        <v>-2.4000000000000021E-2</v>
      </c>
      <c r="I232" s="6">
        <f t="shared" si="59"/>
        <v>0</v>
      </c>
      <c r="J232" s="13">
        <f t="shared" si="60"/>
        <v>381.77413479700272</v>
      </c>
      <c r="K232" s="6">
        <f t="shared" si="49"/>
        <v>127.3134900766409</v>
      </c>
      <c r="L232" s="6">
        <v>8</v>
      </c>
      <c r="M232" s="6">
        <f t="shared" si="61"/>
        <v>135.3134900766409</v>
      </c>
      <c r="N232" s="6">
        <f>VLOOKUP(I232,'[1]FS antenna gain'!$A$2:$B$902,2)</f>
        <v>44</v>
      </c>
      <c r="O232" s="6">
        <f>VLOOKUP(G232,'vehicle radar antenna gain'!$A$3:$M$903,9)</f>
        <v>-4.32</v>
      </c>
      <c r="P232" s="6">
        <f t="shared" si="50"/>
        <v>30.68</v>
      </c>
      <c r="Q232" s="6">
        <f t="shared" si="51"/>
        <v>35.68</v>
      </c>
      <c r="R232" s="4">
        <f t="shared" si="62"/>
        <v>-60.633490076640896</v>
      </c>
      <c r="S232" s="4">
        <f t="shared" si="63"/>
        <v>-55.633490076640896</v>
      </c>
      <c r="T232" s="4">
        <f t="shared" si="52"/>
        <v>-29.366509923359104</v>
      </c>
      <c r="U232" s="4">
        <f t="shared" si="53"/>
        <v>-9.3665099233591036</v>
      </c>
    </row>
    <row r="233" spans="2:21" x14ac:dyDescent="0.25">
      <c r="B233" s="1">
        <v>224</v>
      </c>
      <c r="C233" s="1">
        <f t="shared" si="54"/>
        <v>5.6878947368421047</v>
      </c>
      <c r="D233" s="1">
        <f t="shared" si="48"/>
        <v>6.3947368421052628E-2</v>
      </c>
      <c r="E233" s="1">
        <f t="shared" si="55"/>
        <v>6.3947368421052642E-2</v>
      </c>
      <c r="F233" s="1">
        <f t="shared" si="56"/>
        <v>3.6589322994821227</v>
      </c>
      <c r="G233" s="18">
        <f t="shared" si="57"/>
        <v>3.7</v>
      </c>
      <c r="H233" s="13">
        <f>(G233-3.624)*-1</f>
        <v>-7.6000000000000068E-2</v>
      </c>
      <c r="I233" s="6">
        <f t="shared" si="59"/>
        <v>0.1</v>
      </c>
      <c r="J233" s="13">
        <f t="shared" si="60"/>
        <v>380.776167846676</v>
      </c>
      <c r="K233" s="6">
        <f t="shared" si="49"/>
        <v>127.29075522043064</v>
      </c>
      <c r="L233" s="6">
        <v>8</v>
      </c>
      <c r="M233" s="6">
        <f t="shared" si="61"/>
        <v>135.29075522043064</v>
      </c>
      <c r="N233" s="6">
        <f>VLOOKUP(I233,'[1]FS antenna gain'!$A$2:$B$902,2)</f>
        <v>43.938743749999759</v>
      </c>
      <c r="O233" s="6">
        <f>VLOOKUP(G233,'vehicle radar antenna gain'!$A$3:$M$903,9)</f>
        <v>-4.5633333333333006</v>
      </c>
      <c r="P233" s="6">
        <f t="shared" si="50"/>
        <v>30.436666666666699</v>
      </c>
      <c r="Q233" s="6">
        <f t="shared" si="51"/>
        <v>35.436666666666696</v>
      </c>
      <c r="R233" s="4">
        <f t="shared" si="62"/>
        <v>-60.915344803764185</v>
      </c>
      <c r="S233" s="4">
        <f t="shared" si="63"/>
        <v>-55.915344803764185</v>
      </c>
      <c r="T233" s="4">
        <f t="shared" si="52"/>
        <v>-29.084655196235815</v>
      </c>
      <c r="U233" s="4">
        <f t="shared" si="53"/>
        <v>-9.0846551962358149</v>
      </c>
    </row>
    <row r="234" spans="2:21" x14ac:dyDescent="0.25">
      <c r="B234" s="1">
        <v>225</v>
      </c>
      <c r="C234" s="1">
        <f t="shared" si="54"/>
        <v>5.6369393139841675</v>
      </c>
      <c r="D234" s="1">
        <f t="shared" si="48"/>
        <v>6.411609498680737E-2</v>
      </c>
      <c r="E234" s="1">
        <f t="shared" si="55"/>
        <v>6.4116094986807384E-2</v>
      </c>
      <c r="F234" s="1">
        <f t="shared" si="56"/>
        <v>3.6685601448000065</v>
      </c>
      <c r="G234" s="18">
        <f t="shared" si="57"/>
        <v>3.7</v>
      </c>
      <c r="H234" s="13">
        <f t="shared" ref="H234:H297" si="64">(G234-3.624)*-1</f>
        <v>-7.6000000000000068E-2</v>
      </c>
      <c r="I234" s="6">
        <f t="shared" si="59"/>
        <v>0.1</v>
      </c>
      <c r="J234" s="13">
        <f t="shared" si="60"/>
        <v>379.7782115919764</v>
      </c>
      <c r="K234" s="6">
        <f t="shared" si="49"/>
        <v>127.26796094535717</v>
      </c>
      <c r="L234" s="6">
        <v>8</v>
      </c>
      <c r="M234" s="6">
        <f t="shared" si="61"/>
        <v>135.26796094535717</v>
      </c>
      <c r="N234" s="6">
        <f>VLOOKUP(I234,'[1]FS antenna gain'!$A$2:$B$902,2)</f>
        <v>43.938743749999759</v>
      </c>
      <c r="O234" s="6">
        <f>VLOOKUP(G234,'vehicle radar antenna gain'!$A$3:$M$903,9)</f>
        <v>-4.5633333333333006</v>
      </c>
      <c r="P234" s="6">
        <f t="shared" si="50"/>
        <v>30.436666666666699</v>
      </c>
      <c r="Q234" s="6">
        <f t="shared" si="51"/>
        <v>35.436666666666696</v>
      </c>
      <c r="R234" s="4">
        <f t="shared" si="62"/>
        <v>-60.89255052869072</v>
      </c>
      <c r="S234" s="4">
        <f t="shared" si="63"/>
        <v>-55.89255052869072</v>
      </c>
      <c r="T234" s="4">
        <f t="shared" si="52"/>
        <v>-29.10744947130928</v>
      </c>
      <c r="U234" s="4">
        <f t="shared" si="53"/>
        <v>-9.1074494713092804</v>
      </c>
    </row>
    <row r="235" spans="2:21" x14ac:dyDescent="0.25">
      <c r="B235" s="1">
        <v>226</v>
      </c>
      <c r="C235" s="1">
        <f t="shared" si="54"/>
        <v>5.5857142857142845</v>
      </c>
      <c r="D235" s="1">
        <f t="shared" si="48"/>
        <v>6.4285714285714265E-2</v>
      </c>
      <c r="E235" s="1">
        <f t="shared" si="55"/>
        <v>6.4285714285714293E-2</v>
      </c>
      <c r="F235" s="1">
        <f t="shared" si="56"/>
        <v>3.6782387219933854</v>
      </c>
      <c r="G235" s="18">
        <f t="shared" si="57"/>
        <v>3.7</v>
      </c>
      <c r="H235" s="13">
        <f t="shared" si="64"/>
        <v>-7.6000000000000068E-2</v>
      </c>
      <c r="I235" s="6">
        <f t="shared" si="59"/>
        <v>0.1</v>
      </c>
      <c r="J235" s="13">
        <f t="shared" si="60"/>
        <v>378.78026611744178</v>
      </c>
      <c r="K235" s="6">
        <f t="shared" si="49"/>
        <v>127.24510694131635</v>
      </c>
      <c r="L235" s="6">
        <v>8</v>
      </c>
      <c r="M235" s="6">
        <f t="shared" si="61"/>
        <v>135.24510694131635</v>
      </c>
      <c r="N235" s="6">
        <f>VLOOKUP(I235,'[1]FS antenna gain'!$A$2:$B$902,2)</f>
        <v>43.938743749999759</v>
      </c>
      <c r="O235" s="6">
        <f>VLOOKUP(G235,'vehicle radar antenna gain'!$A$3:$M$903,9)</f>
        <v>-4.5633333333333006</v>
      </c>
      <c r="P235" s="6">
        <f t="shared" si="50"/>
        <v>30.436666666666699</v>
      </c>
      <c r="Q235" s="6">
        <f t="shared" si="51"/>
        <v>35.436666666666696</v>
      </c>
      <c r="R235" s="4">
        <f t="shared" si="62"/>
        <v>-60.869696524649896</v>
      </c>
      <c r="S235" s="4">
        <f t="shared" si="63"/>
        <v>-55.869696524649896</v>
      </c>
      <c r="T235" s="4">
        <f t="shared" si="52"/>
        <v>-29.130303475350104</v>
      </c>
      <c r="U235" s="4">
        <f t="shared" si="53"/>
        <v>-9.1303034753501038</v>
      </c>
    </row>
    <row r="236" spans="2:21" x14ac:dyDescent="0.25">
      <c r="B236" s="1">
        <v>227</v>
      </c>
      <c r="C236" s="1">
        <f t="shared" si="54"/>
        <v>5.5342175066312986</v>
      </c>
      <c r="D236" s="1">
        <f t="shared" si="48"/>
        <v>6.445623342175065E-2</v>
      </c>
      <c r="E236" s="1">
        <f t="shared" si="55"/>
        <v>6.4456233421750664E-2</v>
      </c>
      <c r="F236" s="1">
        <f t="shared" si="56"/>
        <v>3.6879684325459272</v>
      </c>
      <c r="G236" s="18">
        <f t="shared" si="57"/>
        <v>3.7</v>
      </c>
      <c r="H236" s="13">
        <f t="shared" si="64"/>
        <v>-7.6000000000000068E-2</v>
      </c>
      <c r="I236" s="6">
        <f t="shared" si="59"/>
        <v>0.1</v>
      </c>
      <c r="J236" s="13">
        <f t="shared" si="60"/>
        <v>377.78233150850241</v>
      </c>
      <c r="K236" s="6">
        <f t="shared" si="49"/>
        <v>127.22219289578078</v>
      </c>
      <c r="L236" s="6">
        <v>8</v>
      </c>
      <c r="M236" s="6">
        <f t="shared" si="61"/>
        <v>135.22219289578078</v>
      </c>
      <c r="N236" s="6">
        <f>VLOOKUP(I236,'[1]FS antenna gain'!$A$2:$B$902,2)</f>
        <v>43.938743749999759</v>
      </c>
      <c r="O236" s="6">
        <f>VLOOKUP(G236,'vehicle radar antenna gain'!$A$3:$M$903,9)</f>
        <v>-4.5633333333333006</v>
      </c>
      <c r="P236" s="6">
        <f t="shared" si="50"/>
        <v>30.436666666666699</v>
      </c>
      <c r="Q236" s="6">
        <f t="shared" si="51"/>
        <v>35.436666666666696</v>
      </c>
      <c r="R236" s="4">
        <f t="shared" si="62"/>
        <v>-60.846782479114324</v>
      </c>
      <c r="S236" s="4">
        <f t="shared" si="63"/>
        <v>-55.846782479114324</v>
      </c>
      <c r="T236" s="4">
        <f t="shared" si="52"/>
        <v>-29.153217520885676</v>
      </c>
      <c r="U236" s="4">
        <f t="shared" si="53"/>
        <v>-9.1532175208856756</v>
      </c>
    </row>
    <row r="237" spans="2:21" x14ac:dyDescent="0.25">
      <c r="B237" s="1">
        <v>228</v>
      </c>
      <c r="C237" s="1">
        <f t="shared" si="54"/>
        <v>5.4824468085106375</v>
      </c>
      <c r="D237" s="1">
        <f t="shared" si="48"/>
        <v>6.4627659574468074E-2</v>
      </c>
      <c r="E237" s="1">
        <f t="shared" si="55"/>
        <v>6.4627659574468088E-2</v>
      </c>
      <c r="F237" s="1">
        <f t="shared" si="56"/>
        <v>3.6977496821829297</v>
      </c>
      <c r="G237" s="18">
        <f t="shared" si="57"/>
        <v>3.7</v>
      </c>
      <c r="H237" s="13">
        <f t="shared" si="64"/>
        <v>-7.6000000000000068E-2</v>
      </c>
      <c r="I237" s="6">
        <f t="shared" si="59"/>
        <v>0.1</v>
      </c>
      <c r="J237" s="13">
        <f t="shared" si="60"/>
        <v>376.78440785149269</v>
      </c>
      <c r="K237" s="6">
        <f t="shared" si="49"/>
        <v>127.19921849377403</v>
      </c>
      <c r="L237" s="6">
        <v>8</v>
      </c>
      <c r="M237" s="6">
        <f t="shared" si="61"/>
        <v>135.19921849377403</v>
      </c>
      <c r="N237" s="6">
        <f>VLOOKUP(I237,'[1]FS antenna gain'!$A$2:$B$902,2)</f>
        <v>43.938743749999759</v>
      </c>
      <c r="O237" s="6">
        <f>VLOOKUP(G237,'vehicle radar antenna gain'!$A$3:$M$903,9)</f>
        <v>-4.5633333333333006</v>
      </c>
      <c r="P237" s="6">
        <f t="shared" si="50"/>
        <v>30.436666666666699</v>
      </c>
      <c r="Q237" s="6">
        <f t="shared" si="51"/>
        <v>35.436666666666696</v>
      </c>
      <c r="R237" s="4">
        <f t="shared" si="62"/>
        <v>-60.823808077107572</v>
      </c>
      <c r="S237" s="4">
        <f t="shared" si="63"/>
        <v>-55.823808077107572</v>
      </c>
      <c r="T237" s="4">
        <f t="shared" si="52"/>
        <v>-29.176191922892428</v>
      </c>
      <c r="U237" s="4">
        <f t="shared" si="53"/>
        <v>-9.1761919228924285</v>
      </c>
    </row>
    <row r="238" spans="2:21" x14ac:dyDescent="0.25">
      <c r="B238" s="1">
        <v>229</v>
      </c>
      <c r="C238" s="1">
        <f t="shared" si="54"/>
        <v>5.4303999999999988</v>
      </c>
      <c r="D238" s="1">
        <f t="shared" si="48"/>
        <v>6.4799999999999983E-2</v>
      </c>
      <c r="E238" s="1">
        <f t="shared" si="55"/>
        <v>6.480000000000001E-2</v>
      </c>
      <c r="F238" s="1">
        <f t="shared" si="56"/>
        <v>3.7075828809274105</v>
      </c>
      <c r="G238" s="18">
        <f t="shared" si="57"/>
        <v>3.7</v>
      </c>
      <c r="H238" s="13">
        <f t="shared" si="64"/>
        <v>-7.6000000000000068E-2</v>
      </c>
      <c r="I238" s="6">
        <f t="shared" si="59"/>
        <v>0.1</v>
      </c>
      <c r="J238" s="13">
        <f t="shared" si="60"/>
        <v>375.78649523366323</v>
      </c>
      <c r="K238" s="6">
        <f t="shared" si="49"/>
        <v>127.17618341784561</v>
      </c>
      <c r="L238" s="6">
        <v>8</v>
      </c>
      <c r="M238" s="6">
        <f t="shared" si="61"/>
        <v>135.17618341784561</v>
      </c>
      <c r="N238" s="6">
        <f>VLOOKUP(I238,'[1]FS antenna gain'!$A$2:$B$902,2)</f>
        <v>43.938743749999759</v>
      </c>
      <c r="O238" s="6">
        <f>VLOOKUP(G238,'vehicle radar antenna gain'!$A$3:$M$903,9)</f>
        <v>-4.5633333333333006</v>
      </c>
      <c r="P238" s="6">
        <f t="shared" si="50"/>
        <v>30.436666666666699</v>
      </c>
      <c r="Q238" s="6">
        <f t="shared" si="51"/>
        <v>35.436666666666696</v>
      </c>
      <c r="R238" s="4">
        <f t="shared" si="62"/>
        <v>-60.800773001179152</v>
      </c>
      <c r="S238" s="4">
        <f t="shared" si="63"/>
        <v>-55.800773001179152</v>
      </c>
      <c r="T238" s="4">
        <f t="shared" si="52"/>
        <v>-29.199226998820848</v>
      </c>
      <c r="U238" s="4">
        <f t="shared" si="53"/>
        <v>-9.1992269988208477</v>
      </c>
    </row>
    <row r="239" spans="2:21" x14ac:dyDescent="0.25">
      <c r="B239" s="1">
        <v>230</v>
      </c>
      <c r="C239" s="1">
        <f t="shared" si="54"/>
        <v>5.3780748663101594</v>
      </c>
      <c r="D239" s="1">
        <f t="shared" si="48"/>
        <v>6.4973262032085546E-2</v>
      </c>
      <c r="E239" s="1">
        <f t="shared" si="55"/>
        <v>6.4973262032085574E-2</v>
      </c>
      <c r="F239" s="1">
        <f t="shared" si="56"/>
        <v>3.7174684431570819</v>
      </c>
      <c r="G239" s="18">
        <f t="shared" si="57"/>
        <v>3.7</v>
      </c>
      <c r="H239" s="13">
        <f t="shared" si="64"/>
        <v>-7.6000000000000068E-2</v>
      </c>
      <c r="I239" s="6">
        <f t="shared" si="59"/>
        <v>0.1</v>
      </c>
      <c r="J239" s="13">
        <f t="shared" si="60"/>
        <v>374.78859374319279</v>
      </c>
      <c r="K239" s="6">
        <f t="shared" si="49"/>
        <v>127.15308734804472</v>
      </c>
      <c r="L239" s="6">
        <v>8</v>
      </c>
      <c r="M239" s="6">
        <f t="shared" si="61"/>
        <v>135.15308734804472</v>
      </c>
      <c r="N239" s="6">
        <f>VLOOKUP(I239,'[1]FS antenna gain'!$A$2:$B$902,2)</f>
        <v>43.938743749999759</v>
      </c>
      <c r="O239" s="6">
        <f>VLOOKUP(G239,'vehicle radar antenna gain'!$A$3:$M$903,9)</f>
        <v>-4.5633333333333006</v>
      </c>
      <c r="P239" s="6">
        <f t="shared" si="50"/>
        <v>30.436666666666699</v>
      </c>
      <c r="Q239" s="6">
        <f t="shared" si="51"/>
        <v>35.436666666666696</v>
      </c>
      <c r="R239" s="4">
        <f t="shared" si="62"/>
        <v>-60.777676931378267</v>
      </c>
      <c r="S239" s="4">
        <f t="shared" si="63"/>
        <v>-55.777676931378267</v>
      </c>
      <c r="T239" s="4">
        <f t="shared" si="52"/>
        <v>-29.222323068621733</v>
      </c>
      <c r="U239" s="4">
        <f t="shared" si="53"/>
        <v>-9.2223230686217335</v>
      </c>
    </row>
    <row r="240" spans="2:21" x14ac:dyDescent="0.25">
      <c r="B240" s="1">
        <v>231</v>
      </c>
      <c r="C240" s="1">
        <f t="shared" si="54"/>
        <v>5.3254691689008036</v>
      </c>
      <c r="D240" s="1">
        <f t="shared" si="48"/>
        <v>6.5147453083109902E-2</v>
      </c>
      <c r="E240" s="1">
        <f t="shared" si="55"/>
        <v>6.514745308310993E-2</v>
      </c>
      <c r="F240" s="1">
        <f t="shared" si="56"/>
        <v>3.7274067876622334</v>
      </c>
      <c r="G240" s="18">
        <f t="shared" si="57"/>
        <v>3.7</v>
      </c>
      <c r="H240" s="13">
        <f t="shared" si="64"/>
        <v>-7.6000000000000068E-2</v>
      </c>
      <c r="I240" s="6">
        <f t="shared" si="59"/>
        <v>0.1</v>
      </c>
      <c r="J240" s="13">
        <f t="shared" si="60"/>
        <v>373.79070346920082</v>
      </c>
      <c r="K240" s="6">
        <f t="shared" si="49"/>
        <v>127.12992996189422</v>
      </c>
      <c r="L240" s="6">
        <v>8</v>
      </c>
      <c r="M240" s="6">
        <f t="shared" si="61"/>
        <v>135.12992996189422</v>
      </c>
      <c r="N240" s="6">
        <f>VLOOKUP(I240,'[1]FS antenna gain'!$A$2:$B$902,2)</f>
        <v>43.938743749999759</v>
      </c>
      <c r="O240" s="6">
        <f>VLOOKUP(G240,'vehicle radar antenna gain'!$A$3:$M$903,9)</f>
        <v>-4.5633333333333006</v>
      </c>
      <c r="P240" s="6">
        <f t="shared" si="50"/>
        <v>30.436666666666699</v>
      </c>
      <c r="Q240" s="6">
        <f t="shared" si="51"/>
        <v>35.436666666666696</v>
      </c>
      <c r="R240" s="4">
        <f t="shared" si="62"/>
        <v>-60.754519545227765</v>
      </c>
      <c r="S240" s="4">
        <f t="shared" si="63"/>
        <v>-55.754519545227765</v>
      </c>
      <c r="T240" s="4">
        <f t="shared" si="52"/>
        <v>-29.245480454772235</v>
      </c>
      <c r="U240" s="4">
        <f t="shared" si="53"/>
        <v>-9.2454804547722347</v>
      </c>
    </row>
    <row r="241" spans="2:21" x14ac:dyDescent="0.25">
      <c r="B241" s="1">
        <v>232</v>
      </c>
      <c r="C241" s="1">
        <f t="shared" si="54"/>
        <v>5.2725806451612893</v>
      </c>
      <c r="D241" s="1">
        <f t="shared" si="48"/>
        <v>6.5322580645161277E-2</v>
      </c>
      <c r="E241" s="1">
        <f t="shared" si="55"/>
        <v>6.5322580645161291E-2</v>
      </c>
      <c r="F241" s="1">
        <f t="shared" si="56"/>
        <v>3.7373983377045392</v>
      </c>
      <c r="G241" s="18">
        <f t="shared" si="57"/>
        <v>3.7</v>
      </c>
      <c r="H241" s="13">
        <f t="shared" si="64"/>
        <v>-7.6000000000000068E-2</v>
      </c>
      <c r="I241" s="6">
        <f t="shared" si="59"/>
        <v>0.1</v>
      </c>
      <c r="J241" s="13">
        <f t="shared" si="60"/>
        <v>372.79282450175998</v>
      </c>
      <c r="K241" s="6">
        <f t="shared" si="49"/>
        <v>127.106710934364</v>
      </c>
      <c r="L241" s="6">
        <v>8</v>
      </c>
      <c r="M241" s="6">
        <f t="shared" si="61"/>
        <v>135.106710934364</v>
      </c>
      <c r="N241" s="6">
        <f>VLOOKUP(I241,'[1]FS antenna gain'!$A$2:$B$902,2)</f>
        <v>43.938743749999759</v>
      </c>
      <c r="O241" s="6">
        <f>VLOOKUP(G241,'vehicle radar antenna gain'!$A$3:$M$903,9)</f>
        <v>-4.5633333333333006</v>
      </c>
      <c r="P241" s="6">
        <f t="shared" si="50"/>
        <v>30.436666666666699</v>
      </c>
      <c r="Q241" s="6">
        <f t="shared" si="51"/>
        <v>35.436666666666696</v>
      </c>
      <c r="R241" s="4">
        <f t="shared" si="62"/>
        <v>-60.731300517697548</v>
      </c>
      <c r="S241" s="4">
        <f t="shared" si="63"/>
        <v>-55.731300517697548</v>
      </c>
      <c r="T241" s="4">
        <f t="shared" si="52"/>
        <v>-29.268699482302452</v>
      </c>
      <c r="U241" s="4">
        <f t="shared" si="53"/>
        <v>-9.268699482302452</v>
      </c>
    </row>
    <row r="242" spans="2:21" x14ac:dyDescent="0.25">
      <c r="B242" s="1">
        <v>233</v>
      </c>
      <c r="C242" s="1">
        <f t="shared" si="54"/>
        <v>5.219407008086252</v>
      </c>
      <c r="D242" s="1">
        <f t="shared" si="48"/>
        <v>6.5498652291105103E-2</v>
      </c>
      <c r="E242" s="1">
        <f t="shared" si="55"/>
        <v>6.5498652291105131E-2</v>
      </c>
      <c r="F242" s="1">
        <f t="shared" si="56"/>
        <v>3.7474435210768049</v>
      </c>
      <c r="G242" s="18">
        <f t="shared" si="57"/>
        <v>3.7</v>
      </c>
      <c r="H242" s="13">
        <f t="shared" si="64"/>
        <v>-7.6000000000000068E-2</v>
      </c>
      <c r="I242" s="6">
        <f t="shared" si="59"/>
        <v>0.1</v>
      </c>
      <c r="J242" s="13">
        <f t="shared" si="60"/>
        <v>371.79495693190893</v>
      </c>
      <c r="K242" s="6">
        <f t="shared" si="49"/>
        <v>127.0834299378443</v>
      </c>
      <c r="L242" s="6">
        <v>8</v>
      </c>
      <c r="M242" s="6">
        <f t="shared" si="61"/>
        <v>135.0834299378443</v>
      </c>
      <c r="N242" s="6">
        <f>VLOOKUP(I242,'[1]FS antenna gain'!$A$2:$B$902,2)</f>
        <v>43.938743749999759</v>
      </c>
      <c r="O242" s="6">
        <f>VLOOKUP(G242,'vehicle radar antenna gain'!$A$3:$M$903,9)</f>
        <v>-4.5633333333333006</v>
      </c>
      <c r="P242" s="6">
        <f t="shared" si="50"/>
        <v>30.436666666666699</v>
      </c>
      <c r="Q242" s="6">
        <f t="shared" si="51"/>
        <v>35.436666666666696</v>
      </c>
      <c r="R242" s="4">
        <f t="shared" si="62"/>
        <v>-60.708019521177846</v>
      </c>
      <c r="S242" s="4">
        <f t="shared" si="63"/>
        <v>-55.708019521177846</v>
      </c>
      <c r="T242" s="4">
        <f t="shared" si="52"/>
        <v>-29.291980478822154</v>
      </c>
      <c r="U242" s="4">
        <f t="shared" si="53"/>
        <v>-9.2919804788221541</v>
      </c>
    </row>
    <row r="243" spans="2:21" x14ac:dyDescent="0.25">
      <c r="B243" s="1">
        <v>234</v>
      </c>
      <c r="C243" s="1">
        <f t="shared" si="54"/>
        <v>5.1659459459459454</v>
      </c>
      <c r="D243" s="1">
        <f t="shared" si="48"/>
        <v>6.5675675675675671E-2</v>
      </c>
      <c r="E243" s="1">
        <f t="shared" si="55"/>
        <v>6.5675675675675671E-2</v>
      </c>
      <c r="F243" s="1">
        <f t="shared" si="56"/>
        <v>3.7575427701636821</v>
      </c>
      <c r="G243" s="18">
        <f t="shared" si="57"/>
        <v>3.8</v>
      </c>
      <c r="H243" s="13">
        <f t="shared" si="64"/>
        <v>-0.17599999999999971</v>
      </c>
      <c r="I243" s="6">
        <f t="shared" si="59"/>
        <v>0.2</v>
      </c>
      <c r="J243" s="13">
        <f t="shared" si="60"/>
        <v>370.79710085166522</v>
      </c>
      <c r="K243" s="6">
        <f t="shared" si="49"/>
        <v>127.06008664211811</v>
      </c>
      <c r="L243" s="6">
        <v>8</v>
      </c>
      <c r="M243" s="6">
        <f t="shared" si="61"/>
        <v>135.06008664211811</v>
      </c>
      <c r="N243" s="6">
        <f>VLOOKUP(I243,'[1]FS antenna gain'!$A$2:$B$902,2)</f>
        <v>43.754975000000456</v>
      </c>
      <c r="O243" s="6">
        <f>VLOOKUP(G243,'vehicle radar antenna gain'!$A$3:$M$903,9)</f>
        <v>-4.5633333333333006</v>
      </c>
      <c r="P243" s="6">
        <f t="shared" si="50"/>
        <v>30.436666666666699</v>
      </c>
      <c r="Q243" s="6">
        <f t="shared" si="51"/>
        <v>35.436666666666696</v>
      </c>
      <c r="R243" s="4">
        <f t="shared" si="62"/>
        <v>-60.868444975450956</v>
      </c>
      <c r="S243" s="4">
        <f t="shared" si="63"/>
        <v>-55.868444975450956</v>
      </c>
      <c r="T243" s="4">
        <f t="shared" si="52"/>
        <v>-29.131555024549044</v>
      </c>
      <c r="U243" s="4">
        <f t="shared" si="53"/>
        <v>-9.1315550245490442</v>
      </c>
    </row>
    <row r="244" spans="2:21" x14ac:dyDescent="0.25">
      <c r="B244" s="1">
        <v>235</v>
      </c>
      <c r="C244" s="1">
        <f t="shared" si="54"/>
        <v>5.1121951219512187</v>
      </c>
      <c r="D244" s="1">
        <f t="shared" si="48"/>
        <v>6.5853658536585355E-2</v>
      </c>
      <c r="E244" s="1">
        <f t="shared" si="55"/>
        <v>6.5853658536585369E-2</v>
      </c>
      <c r="F244" s="1">
        <f t="shared" si="56"/>
        <v>3.7676965220033418</v>
      </c>
      <c r="G244" s="18">
        <f t="shared" si="57"/>
        <v>3.8</v>
      </c>
      <c r="H244" s="13">
        <f t="shared" si="64"/>
        <v>-0.17599999999999971</v>
      </c>
      <c r="I244" s="6">
        <f t="shared" si="59"/>
        <v>0.2</v>
      </c>
      <c r="J244" s="13">
        <f t="shared" si="60"/>
        <v>369.79925635403868</v>
      </c>
      <c r="K244" s="6">
        <f t="shared" si="49"/>
        <v>127.0366807143339</v>
      </c>
      <c r="L244" s="6">
        <v>8</v>
      </c>
      <c r="M244" s="6">
        <f t="shared" si="61"/>
        <v>135.0366807143339</v>
      </c>
      <c r="N244" s="6">
        <f>VLOOKUP(I244,'[1]FS antenna gain'!$A$2:$B$902,2)</f>
        <v>43.754975000000456</v>
      </c>
      <c r="O244" s="6">
        <f>VLOOKUP(G244,'vehicle radar antenna gain'!$A$3:$M$903,9)</f>
        <v>-4.5633333333333006</v>
      </c>
      <c r="P244" s="6">
        <f t="shared" si="50"/>
        <v>30.436666666666699</v>
      </c>
      <c r="Q244" s="6">
        <f t="shared" si="51"/>
        <v>35.436666666666696</v>
      </c>
      <c r="R244" s="4">
        <f t="shared" si="62"/>
        <v>-60.845039047666745</v>
      </c>
      <c r="S244" s="4">
        <f t="shared" si="63"/>
        <v>-55.845039047666745</v>
      </c>
      <c r="T244" s="4">
        <f t="shared" si="52"/>
        <v>-29.154960952333255</v>
      </c>
      <c r="U244" s="4">
        <f t="shared" si="53"/>
        <v>-9.1549609523332549</v>
      </c>
    </row>
    <row r="245" spans="2:21" x14ac:dyDescent="0.25">
      <c r="B245" s="1">
        <v>236</v>
      </c>
      <c r="C245" s="1">
        <f t="shared" si="54"/>
        <v>5.0581521739130428</v>
      </c>
      <c r="D245" s="1">
        <f t="shared" si="48"/>
        <v>6.6032608695652167E-2</v>
      </c>
      <c r="E245" s="1">
        <f t="shared" si="55"/>
        <v>6.6032608695652167E-2</v>
      </c>
      <c r="F245" s="1">
        <f t="shared" si="56"/>
        <v>3.7779052183501713</v>
      </c>
      <c r="G245" s="18">
        <f t="shared" si="57"/>
        <v>3.8</v>
      </c>
      <c r="H245" s="13">
        <f t="shared" si="64"/>
        <v>-0.17599999999999971</v>
      </c>
      <c r="I245" s="6">
        <f t="shared" si="59"/>
        <v>0.2</v>
      </c>
      <c r="J245" s="13">
        <f t="shared" si="60"/>
        <v>368.80142353304444</v>
      </c>
      <c r="K245" s="6">
        <f t="shared" si="49"/>
        <v>127.01321181897737</v>
      </c>
      <c r="L245" s="6">
        <v>8</v>
      </c>
      <c r="M245" s="6">
        <f t="shared" si="61"/>
        <v>135.01321181897737</v>
      </c>
      <c r="N245" s="6">
        <f>VLOOKUP(I245,'[1]FS antenna gain'!$A$2:$B$902,2)</f>
        <v>43.754975000000456</v>
      </c>
      <c r="O245" s="6">
        <f>VLOOKUP(G245,'vehicle radar antenna gain'!$A$3:$M$903,9)</f>
        <v>-4.5633333333333006</v>
      </c>
      <c r="P245" s="6">
        <f t="shared" si="50"/>
        <v>30.436666666666699</v>
      </c>
      <c r="Q245" s="6">
        <f t="shared" si="51"/>
        <v>35.436666666666696</v>
      </c>
      <c r="R245" s="4">
        <f t="shared" si="62"/>
        <v>-60.821570152310215</v>
      </c>
      <c r="S245" s="4">
        <f t="shared" si="63"/>
        <v>-55.821570152310215</v>
      </c>
      <c r="T245" s="4">
        <f t="shared" si="52"/>
        <v>-29.178429847689785</v>
      </c>
      <c r="U245" s="4">
        <f t="shared" si="53"/>
        <v>-9.1784298476897845</v>
      </c>
    </row>
    <row r="246" spans="2:21" x14ac:dyDescent="0.25">
      <c r="B246" s="1">
        <v>237</v>
      </c>
      <c r="C246" s="1">
        <f t="shared" si="54"/>
        <v>5.0038147138964568</v>
      </c>
      <c r="D246" s="1">
        <f t="shared" si="48"/>
        <v>6.6212534059945483E-2</v>
      </c>
      <c r="E246" s="1">
        <f t="shared" si="55"/>
        <v>6.621253405994551E-2</v>
      </c>
      <c r="F246" s="1">
        <f t="shared" si="56"/>
        <v>3.7881693057384562</v>
      </c>
      <c r="G246" s="18">
        <f t="shared" si="57"/>
        <v>3.8</v>
      </c>
      <c r="H246" s="13">
        <f t="shared" si="64"/>
        <v>-0.17599999999999971</v>
      </c>
      <c r="I246" s="6">
        <f t="shared" si="59"/>
        <v>0.2</v>
      </c>
      <c r="J246" s="13">
        <f t="shared" si="60"/>
        <v>367.80360248371687</v>
      </c>
      <c r="K246" s="6">
        <f t="shared" si="49"/>
        <v>126.98967961784325</v>
      </c>
      <c r="L246" s="6">
        <v>8</v>
      </c>
      <c r="M246" s="6">
        <f t="shared" si="61"/>
        <v>134.98967961784325</v>
      </c>
      <c r="N246" s="6">
        <f>VLOOKUP(I246,'[1]FS antenna gain'!$A$2:$B$902,2)</f>
        <v>43.754975000000456</v>
      </c>
      <c r="O246" s="6">
        <f>VLOOKUP(G246,'vehicle radar antenna gain'!$A$3:$M$903,9)</f>
        <v>-4.5633333333333006</v>
      </c>
      <c r="P246" s="6">
        <f t="shared" si="50"/>
        <v>30.436666666666699</v>
      </c>
      <c r="Q246" s="6">
        <f t="shared" si="51"/>
        <v>35.436666666666696</v>
      </c>
      <c r="R246" s="4">
        <f t="shared" si="62"/>
        <v>-60.798037951176099</v>
      </c>
      <c r="S246" s="4">
        <f t="shared" si="63"/>
        <v>-55.798037951176099</v>
      </c>
      <c r="T246" s="4">
        <f t="shared" si="52"/>
        <v>-29.201962048823901</v>
      </c>
      <c r="U246" s="4">
        <f t="shared" si="53"/>
        <v>-9.2019620488239013</v>
      </c>
    </row>
    <row r="247" spans="2:21" x14ac:dyDescent="0.25">
      <c r="B247" s="1">
        <v>238</v>
      </c>
      <c r="C247" s="1">
        <f t="shared" si="54"/>
        <v>4.9491803278688513</v>
      </c>
      <c r="D247" s="1">
        <f t="shared" si="48"/>
        <v>6.6393442622950799E-2</v>
      </c>
      <c r="E247" s="1">
        <f t="shared" si="55"/>
        <v>6.6393442622950827E-2</v>
      </c>
      <c r="F247" s="1">
        <f t="shared" si="56"/>
        <v>3.7984892355471169</v>
      </c>
      <c r="G247" s="18">
        <f t="shared" si="57"/>
        <v>3.8</v>
      </c>
      <c r="H247" s="13">
        <f t="shared" si="64"/>
        <v>-0.17599999999999971</v>
      </c>
      <c r="I247" s="6">
        <f t="shared" si="59"/>
        <v>0.2</v>
      </c>
      <c r="J247" s="13">
        <f t="shared" si="60"/>
        <v>366.80579330212333</v>
      </c>
      <c r="K247" s="6">
        <f t="shared" si="49"/>
        <v>126.96608377000678</v>
      </c>
      <c r="L247" s="6">
        <v>8</v>
      </c>
      <c r="M247" s="6">
        <f t="shared" si="61"/>
        <v>134.96608377000678</v>
      </c>
      <c r="N247" s="6">
        <f>VLOOKUP(I247,'[1]FS antenna gain'!$A$2:$B$902,2)</f>
        <v>43.754975000000456</v>
      </c>
      <c r="O247" s="6">
        <f>VLOOKUP(G247,'vehicle radar antenna gain'!$A$3:$M$903,9)</f>
        <v>-4.5633333333333006</v>
      </c>
      <c r="P247" s="6">
        <f t="shared" si="50"/>
        <v>30.436666666666699</v>
      </c>
      <c r="Q247" s="6">
        <f t="shared" si="51"/>
        <v>35.436666666666696</v>
      </c>
      <c r="R247" s="4">
        <f t="shared" si="62"/>
        <v>-60.774442103339624</v>
      </c>
      <c r="S247" s="4">
        <f t="shared" si="63"/>
        <v>-55.774442103339624</v>
      </c>
      <c r="T247" s="4">
        <f t="shared" si="52"/>
        <v>-29.225557896660376</v>
      </c>
      <c r="U247" s="4">
        <f t="shared" si="53"/>
        <v>-9.2255578966603764</v>
      </c>
    </row>
    <row r="248" spans="2:21" x14ac:dyDescent="0.25">
      <c r="B248" s="1">
        <v>239</v>
      </c>
      <c r="C248" s="1">
        <f t="shared" si="54"/>
        <v>4.8942465753424651</v>
      </c>
      <c r="D248" s="1">
        <f t="shared" si="48"/>
        <v>6.6575342465753418E-2</v>
      </c>
      <c r="E248" s="1">
        <f t="shared" si="55"/>
        <v>6.6575342465753432E-2</v>
      </c>
      <c r="F248" s="1">
        <f t="shared" si="56"/>
        <v>3.8088654640654882</v>
      </c>
      <c r="G248" s="18">
        <f t="shared" si="57"/>
        <v>3.8</v>
      </c>
      <c r="H248" s="13">
        <f t="shared" si="64"/>
        <v>-0.17599999999999971</v>
      </c>
      <c r="I248" s="6">
        <f t="shared" si="59"/>
        <v>0.2</v>
      </c>
      <c r="J248" s="13">
        <f t="shared" si="60"/>
        <v>365.80799608537808</v>
      </c>
      <c r="K248" s="6">
        <f t="shared" si="49"/>
        <v>126.94242393179405</v>
      </c>
      <c r="L248" s="6">
        <v>8</v>
      </c>
      <c r="M248" s="6">
        <f t="shared" si="61"/>
        <v>134.94242393179405</v>
      </c>
      <c r="N248" s="6">
        <f>VLOOKUP(I248,'[1]FS antenna gain'!$A$2:$B$902,2)</f>
        <v>43.754975000000456</v>
      </c>
      <c r="O248" s="6">
        <f>VLOOKUP(G248,'vehicle radar antenna gain'!$A$3:$M$903,9)</f>
        <v>-4.5633333333333006</v>
      </c>
      <c r="P248" s="6">
        <f t="shared" si="50"/>
        <v>30.436666666666699</v>
      </c>
      <c r="Q248" s="6">
        <f t="shared" si="51"/>
        <v>35.436666666666696</v>
      </c>
      <c r="R248" s="4">
        <f t="shared" si="62"/>
        <v>-60.750782265126901</v>
      </c>
      <c r="S248" s="4">
        <f t="shared" si="63"/>
        <v>-55.750782265126901</v>
      </c>
      <c r="T248" s="4">
        <f t="shared" si="52"/>
        <v>-29.249217734873099</v>
      </c>
      <c r="U248" s="4">
        <f t="shared" si="53"/>
        <v>-9.2492177348730991</v>
      </c>
    </row>
    <row r="249" spans="2:21" x14ac:dyDescent="0.25">
      <c r="B249" s="1">
        <v>240</v>
      </c>
      <c r="C249" s="1">
        <f t="shared" si="54"/>
        <v>4.8390109890109878</v>
      </c>
      <c r="D249" s="1">
        <f t="shared" si="48"/>
        <v>6.6758241758241729E-2</v>
      </c>
      <c r="E249" s="1">
        <f t="shared" si="55"/>
        <v>6.6758241758241771E-2</v>
      </c>
      <c r="F249" s="1">
        <f t="shared" si="56"/>
        <v>3.8192984525601719</v>
      </c>
      <c r="G249" s="18">
        <f t="shared" si="57"/>
        <v>3.8</v>
      </c>
      <c r="H249" s="13">
        <f t="shared" si="64"/>
        <v>-0.17599999999999971</v>
      </c>
      <c r="I249" s="6">
        <f t="shared" si="59"/>
        <v>0.2</v>
      </c>
      <c r="J249" s="13">
        <f t="shared" si="60"/>
        <v>364.81021093165691</v>
      </c>
      <c r="K249" s="6">
        <f t="shared" si="49"/>
        <v>126.91869975675314</v>
      </c>
      <c r="L249" s="6">
        <v>8</v>
      </c>
      <c r="M249" s="6">
        <f t="shared" si="61"/>
        <v>134.91869975675314</v>
      </c>
      <c r="N249" s="6">
        <f>VLOOKUP(I249,'[1]FS antenna gain'!$A$2:$B$902,2)</f>
        <v>43.754975000000456</v>
      </c>
      <c r="O249" s="6">
        <f>VLOOKUP(G249,'vehicle radar antenna gain'!$A$3:$M$903,9)</f>
        <v>-4.5633333333333006</v>
      </c>
      <c r="P249" s="6">
        <f t="shared" si="50"/>
        <v>30.436666666666699</v>
      </c>
      <c r="Q249" s="6">
        <f t="shared" si="51"/>
        <v>35.436666666666696</v>
      </c>
      <c r="R249" s="4">
        <f t="shared" si="62"/>
        <v>-60.72705809008599</v>
      </c>
      <c r="S249" s="4">
        <f t="shared" si="63"/>
        <v>-55.72705809008599</v>
      </c>
      <c r="T249" s="4">
        <f t="shared" si="52"/>
        <v>-29.27294190991401</v>
      </c>
      <c r="U249" s="4">
        <f t="shared" si="53"/>
        <v>-9.2729419099140102</v>
      </c>
    </row>
    <row r="250" spans="2:21" x14ac:dyDescent="0.25">
      <c r="B250" s="1">
        <v>241</v>
      </c>
      <c r="C250" s="1">
        <f t="shared" si="54"/>
        <v>4.7834710743801647</v>
      </c>
      <c r="D250" s="1">
        <f t="shared" si="48"/>
        <v>6.6942148760330569E-2</v>
      </c>
      <c r="E250" s="1">
        <f t="shared" si="55"/>
        <v>6.6942148760330569E-2</v>
      </c>
      <c r="F250" s="1">
        <f t="shared" si="56"/>
        <v>3.8297886673429935</v>
      </c>
      <c r="G250" s="18">
        <f t="shared" si="57"/>
        <v>3.8</v>
      </c>
      <c r="H250" s="13">
        <f t="shared" si="64"/>
        <v>-0.17599999999999971</v>
      </c>
      <c r="I250" s="6">
        <f t="shared" si="59"/>
        <v>0.2</v>
      </c>
      <c r="J250" s="13">
        <f t="shared" si="60"/>
        <v>363.81243794021111</v>
      </c>
      <c r="K250" s="6">
        <f t="shared" si="49"/>
        <v>126.89491089562381</v>
      </c>
      <c r="L250" s="6">
        <v>8</v>
      </c>
      <c r="M250" s="6">
        <f t="shared" si="61"/>
        <v>134.89491089562381</v>
      </c>
      <c r="N250" s="6">
        <f>VLOOKUP(I250,'[1]FS antenna gain'!$A$2:$B$902,2)</f>
        <v>43.754975000000456</v>
      </c>
      <c r="O250" s="6">
        <f>VLOOKUP(G250,'vehicle radar antenna gain'!$A$3:$M$903,9)</f>
        <v>-4.5633333333333006</v>
      </c>
      <c r="P250" s="6">
        <f t="shared" si="50"/>
        <v>30.436666666666699</v>
      </c>
      <c r="Q250" s="6">
        <f t="shared" si="51"/>
        <v>35.436666666666696</v>
      </c>
      <c r="R250" s="4">
        <f t="shared" si="62"/>
        <v>-60.703269228956657</v>
      </c>
      <c r="S250" s="4">
        <f t="shared" si="63"/>
        <v>-55.703269228956657</v>
      </c>
      <c r="T250" s="4">
        <f t="shared" si="52"/>
        <v>-29.296730771043343</v>
      </c>
      <c r="U250" s="4">
        <f t="shared" si="53"/>
        <v>-9.2967307710433431</v>
      </c>
    </row>
    <row r="251" spans="2:21" x14ac:dyDescent="0.25">
      <c r="B251" s="1">
        <v>242</v>
      </c>
      <c r="C251" s="1">
        <f t="shared" si="54"/>
        <v>4.7276243093922643</v>
      </c>
      <c r="D251" s="1">
        <f t="shared" si="48"/>
        <v>6.7127071823204404E-2</v>
      </c>
      <c r="E251" s="1">
        <f t="shared" si="55"/>
        <v>6.7127071823204418E-2</v>
      </c>
      <c r="F251" s="1">
        <f t="shared" si="56"/>
        <v>3.8403365798400526</v>
      </c>
      <c r="G251" s="18">
        <f t="shared" si="57"/>
        <v>3.8</v>
      </c>
      <c r="H251" s="13">
        <f t="shared" si="64"/>
        <v>-0.17599999999999971</v>
      </c>
      <c r="I251" s="6">
        <f t="shared" si="59"/>
        <v>0.2</v>
      </c>
      <c r="J251" s="13">
        <f t="shared" si="60"/>
        <v>362.81467721138296</v>
      </c>
      <c r="K251" s="6">
        <f t="shared" si="49"/>
        <v>126.8710569963074</v>
      </c>
      <c r="L251" s="6">
        <v>8</v>
      </c>
      <c r="M251" s="6">
        <f t="shared" si="61"/>
        <v>134.8710569963074</v>
      </c>
      <c r="N251" s="6">
        <f>VLOOKUP(I251,'[1]FS antenna gain'!$A$2:$B$902,2)</f>
        <v>43.754975000000456</v>
      </c>
      <c r="O251" s="6">
        <f>VLOOKUP(G251,'vehicle radar antenna gain'!$A$3:$M$903,9)</f>
        <v>-4.5633333333333006</v>
      </c>
      <c r="P251" s="6">
        <f t="shared" si="50"/>
        <v>30.436666666666699</v>
      </c>
      <c r="Q251" s="6">
        <f t="shared" si="51"/>
        <v>35.436666666666696</v>
      </c>
      <c r="R251" s="4">
        <f t="shared" si="62"/>
        <v>-60.67941532964025</v>
      </c>
      <c r="S251" s="4">
        <f t="shared" si="63"/>
        <v>-55.67941532964025</v>
      </c>
      <c r="T251" s="4">
        <f t="shared" si="52"/>
        <v>-29.32058467035975</v>
      </c>
      <c r="U251" s="4">
        <f t="shared" si="53"/>
        <v>-9.3205846703597501</v>
      </c>
    </row>
    <row r="252" spans="2:21" x14ac:dyDescent="0.25">
      <c r="B252" s="1">
        <v>243</v>
      </c>
      <c r="C252" s="1">
        <f t="shared" si="54"/>
        <v>4.6714681440443204</v>
      </c>
      <c r="D252" s="1">
        <f t="shared" si="48"/>
        <v>6.7313019390581694E-2</v>
      </c>
      <c r="E252" s="1">
        <f t="shared" si="55"/>
        <v>6.7313019390581721E-2</v>
      </c>
      <c r="F252" s="1">
        <f t="shared" si="56"/>
        <v>3.850942666661938</v>
      </c>
      <c r="G252" s="18">
        <f t="shared" si="57"/>
        <v>3.9</v>
      </c>
      <c r="H252" s="13">
        <f t="shared" si="64"/>
        <v>-0.2759999999999998</v>
      </c>
      <c r="I252" s="6">
        <f t="shared" si="59"/>
        <v>0.3</v>
      </c>
      <c r="J252" s="13">
        <f t="shared" si="60"/>
        <v>361.81692884661987</v>
      </c>
      <c r="K252" s="6">
        <f t="shared" si="49"/>
        <v>126.8471377038361</v>
      </c>
      <c r="L252" s="6">
        <v>8</v>
      </c>
      <c r="M252" s="6">
        <f t="shared" si="61"/>
        <v>134.8471377038361</v>
      </c>
      <c r="N252" s="6">
        <f>VLOOKUP(I252,'[1]FS antenna gain'!$A$2:$B$902,2)</f>
        <v>43.448693749998064</v>
      </c>
      <c r="O252" s="6">
        <f>VLOOKUP(G252,'vehicle radar antenna gain'!$A$3:$M$903,9)</f>
        <v>-4.8133333333334001</v>
      </c>
      <c r="P252" s="6">
        <f t="shared" si="50"/>
        <v>30.1866666666666</v>
      </c>
      <c r="Q252" s="6">
        <f t="shared" si="51"/>
        <v>35.186666666666596</v>
      </c>
      <c r="R252" s="4">
        <f t="shared" si="62"/>
        <v>-61.211777287171437</v>
      </c>
      <c r="S252" s="4">
        <f t="shared" si="63"/>
        <v>-56.211777287171437</v>
      </c>
      <c r="T252" s="4">
        <f t="shared" si="52"/>
        <v>-28.788222712828563</v>
      </c>
      <c r="U252" s="4">
        <f t="shared" si="53"/>
        <v>-8.7882227128285635</v>
      </c>
    </row>
    <row r="253" spans="2:21" x14ac:dyDescent="0.25">
      <c r="B253" s="1">
        <v>244</v>
      </c>
      <c r="C253" s="1">
        <f t="shared" si="54"/>
        <v>4.6149999999999993</v>
      </c>
      <c r="D253" s="1">
        <f t="shared" si="48"/>
        <v>6.7499999999999991E-2</v>
      </c>
      <c r="E253" s="1">
        <f t="shared" si="55"/>
        <v>6.7500000000000004E-2</v>
      </c>
      <c r="F253" s="1">
        <f t="shared" si="56"/>
        <v>3.8616074096750737</v>
      </c>
      <c r="G253" s="18">
        <f t="shared" si="57"/>
        <v>3.9</v>
      </c>
      <c r="H253" s="13">
        <f t="shared" si="64"/>
        <v>-0.2759999999999998</v>
      </c>
      <c r="I253" s="6">
        <f t="shared" si="59"/>
        <v>0.3</v>
      </c>
      <c r="J253" s="13">
        <f t="shared" si="60"/>
        <v>360.81919294849047</v>
      </c>
      <c r="K253" s="6">
        <f t="shared" si="49"/>
        <v>126.8231526603418</v>
      </c>
      <c r="L253" s="6">
        <v>8</v>
      </c>
      <c r="M253" s="6">
        <f t="shared" si="61"/>
        <v>134.8231526603418</v>
      </c>
      <c r="N253" s="6">
        <f>VLOOKUP(I253,'[1]FS antenna gain'!$A$2:$B$902,2)</f>
        <v>43.448693749998064</v>
      </c>
      <c r="O253" s="6">
        <f>VLOOKUP(G253,'vehicle radar antenna gain'!$A$3:$M$903,9)</f>
        <v>-4.8133333333334001</v>
      </c>
      <c r="P253" s="6">
        <f t="shared" si="50"/>
        <v>30.1866666666666</v>
      </c>
      <c r="Q253" s="6">
        <f t="shared" si="51"/>
        <v>35.186666666666596</v>
      </c>
      <c r="R253" s="4">
        <f t="shared" si="62"/>
        <v>-61.187792243677144</v>
      </c>
      <c r="S253" s="4">
        <f t="shared" si="63"/>
        <v>-56.187792243677144</v>
      </c>
      <c r="T253" s="4">
        <f t="shared" si="52"/>
        <v>-28.812207756322856</v>
      </c>
      <c r="U253" s="4">
        <f t="shared" si="53"/>
        <v>-8.8122077563228558</v>
      </c>
    </row>
    <row r="254" spans="2:21" x14ac:dyDescent="0.25">
      <c r="B254" s="1">
        <v>245</v>
      </c>
      <c r="C254" s="1">
        <f t="shared" si="54"/>
        <v>4.5582172701949855</v>
      </c>
      <c r="D254" s="1">
        <f t="shared" si="48"/>
        <v>6.7688022284122545E-2</v>
      </c>
      <c r="E254" s="1">
        <f t="shared" si="55"/>
        <v>6.7688022284122559E-2</v>
      </c>
      <c r="F254" s="1">
        <f t="shared" si="56"/>
        <v>3.8723312960742531</v>
      </c>
      <c r="G254" s="18">
        <f t="shared" si="57"/>
        <v>3.9</v>
      </c>
      <c r="H254" s="13">
        <f t="shared" si="64"/>
        <v>-0.2759999999999998</v>
      </c>
      <c r="I254" s="6">
        <f t="shared" si="59"/>
        <v>0.3</v>
      </c>
      <c r="J254" s="13">
        <f t="shared" si="60"/>
        <v>359.82146962069953</v>
      </c>
      <c r="K254" s="6">
        <f t="shared" si="49"/>
        <v>126.79910150502457</v>
      </c>
      <c r="L254" s="6">
        <v>8</v>
      </c>
      <c r="M254" s="6">
        <f t="shared" si="61"/>
        <v>134.79910150502457</v>
      </c>
      <c r="N254" s="6">
        <f>VLOOKUP(I254,'[1]FS antenna gain'!$A$2:$B$902,2)</f>
        <v>43.448693749998064</v>
      </c>
      <c r="O254" s="6">
        <f>VLOOKUP(G254,'vehicle radar antenna gain'!$A$3:$M$903,9)</f>
        <v>-4.8133333333334001</v>
      </c>
      <c r="P254" s="6">
        <f t="shared" si="50"/>
        <v>30.1866666666666</v>
      </c>
      <c r="Q254" s="6">
        <f t="shared" si="51"/>
        <v>35.186666666666596</v>
      </c>
      <c r="R254" s="4">
        <f t="shared" si="62"/>
        <v>-61.163741088359906</v>
      </c>
      <c r="S254" s="4">
        <f t="shared" si="63"/>
        <v>-56.163741088359906</v>
      </c>
      <c r="T254" s="4">
        <f t="shared" si="52"/>
        <v>-28.836258911640094</v>
      </c>
      <c r="U254" s="4">
        <f t="shared" si="53"/>
        <v>-8.836258911640094</v>
      </c>
    </row>
    <row r="255" spans="2:21" x14ac:dyDescent="0.25">
      <c r="B255" s="1">
        <v>246</v>
      </c>
      <c r="C255" s="1">
        <f t="shared" si="54"/>
        <v>4.5011173184357531</v>
      </c>
      <c r="D255" s="1">
        <f t="shared" si="48"/>
        <v>6.7877094972067023E-2</v>
      </c>
      <c r="E255" s="1">
        <f t="shared" si="55"/>
        <v>6.7877094972067037E-2</v>
      </c>
      <c r="F255" s="1">
        <f t="shared" si="56"/>
        <v>3.8831148184563915</v>
      </c>
      <c r="G255" s="18">
        <f t="shared" si="57"/>
        <v>3.9</v>
      </c>
      <c r="H255" s="13">
        <f t="shared" si="64"/>
        <v>-0.2759999999999998</v>
      </c>
      <c r="I255" s="6">
        <f t="shared" si="59"/>
        <v>0.3</v>
      </c>
      <c r="J255" s="13">
        <f t="shared" si="60"/>
        <v>358.82375896810402</v>
      </c>
      <c r="K255" s="6">
        <f t="shared" si="49"/>
        <v>126.77498387412089</v>
      </c>
      <c r="L255" s="6">
        <v>8</v>
      </c>
      <c r="M255" s="6">
        <f t="shared" si="61"/>
        <v>134.77498387412089</v>
      </c>
      <c r="N255" s="6">
        <f>VLOOKUP(I255,'[1]FS antenna gain'!$A$2:$B$902,2)</f>
        <v>43.448693749998064</v>
      </c>
      <c r="O255" s="6">
        <f>VLOOKUP(G255,'vehicle radar antenna gain'!$A$3:$M$903,9)</f>
        <v>-4.8133333333334001</v>
      </c>
      <c r="P255" s="6">
        <f t="shared" si="50"/>
        <v>30.1866666666666</v>
      </c>
      <c r="Q255" s="6">
        <f t="shared" si="51"/>
        <v>35.186666666666596</v>
      </c>
      <c r="R255" s="4">
        <f t="shared" si="62"/>
        <v>-61.139623457456231</v>
      </c>
      <c r="S255" s="4">
        <f t="shared" si="63"/>
        <v>-56.139623457456231</v>
      </c>
      <c r="T255" s="4">
        <f t="shared" si="52"/>
        <v>-28.860376542543769</v>
      </c>
      <c r="U255" s="4">
        <f t="shared" si="53"/>
        <v>-8.8603765425437686</v>
      </c>
    </row>
    <row r="256" spans="2:21" x14ac:dyDescent="0.25">
      <c r="B256" s="1">
        <v>247</v>
      </c>
      <c r="C256" s="1">
        <f t="shared" si="54"/>
        <v>4.443697478991596</v>
      </c>
      <c r="D256" s="1">
        <f t="shared" si="48"/>
        <v>6.8067226890756283E-2</v>
      </c>
      <c r="E256" s="1">
        <f t="shared" si="55"/>
        <v>6.806722689075631E-2</v>
      </c>
      <c r="F256" s="1">
        <f t="shared" si="56"/>
        <v>3.893958474895479</v>
      </c>
      <c r="G256" s="18">
        <f t="shared" si="57"/>
        <v>3.9</v>
      </c>
      <c r="H256" s="13">
        <f t="shared" si="64"/>
        <v>-0.2759999999999998</v>
      </c>
      <c r="I256" s="6">
        <f t="shared" si="59"/>
        <v>0.3</v>
      </c>
      <c r="J256" s="13">
        <f t="shared" si="60"/>
        <v>357.82606109672895</v>
      </c>
      <c r="K256" s="6">
        <f t="shared" si="49"/>
        <v>126.75079940087102</v>
      </c>
      <c r="L256" s="6">
        <v>8</v>
      </c>
      <c r="M256" s="6">
        <f t="shared" si="61"/>
        <v>134.75079940087102</v>
      </c>
      <c r="N256" s="6">
        <f>VLOOKUP(I256,'[1]FS antenna gain'!$A$2:$B$902,2)</f>
        <v>43.448693749998064</v>
      </c>
      <c r="O256" s="6">
        <f>VLOOKUP(G256,'vehicle radar antenna gain'!$A$3:$M$903,9)</f>
        <v>-4.8133333333334001</v>
      </c>
      <c r="P256" s="6">
        <f t="shared" si="50"/>
        <v>30.1866666666666</v>
      </c>
      <c r="Q256" s="6">
        <f t="shared" si="51"/>
        <v>35.186666666666596</v>
      </c>
      <c r="R256" s="4">
        <f t="shared" si="62"/>
        <v>-61.115438984206357</v>
      </c>
      <c r="S256" s="4">
        <f t="shared" si="63"/>
        <v>-56.115438984206357</v>
      </c>
      <c r="T256" s="4">
        <f t="shared" si="52"/>
        <v>-28.884561015793643</v>
      </c>
      <c r="U256" s="4">
        <f t="shared" si="53"/>
        <v>-8.8845610157936434</v>
      </c>
    </row>
    <row r="257" spans="2:21" x14ac:dyDescent="0.25">
      <c r="B257" s="1">
        <v>248</v>
      </c>
      <c r="C257" s="1">
        <f t="shared" si="54"/>
        <v>4.3859550561797747</v>
      </c>
      <c r="D257" s="1">
        <f t="shared" si="48"/>
        <v>6.8258426966292127E-2</v>
      </c>
      <c r="E257" s="1">
        <f t="shared" si="55"/>
        <v>6.8258426966292141E-2</v>
      </c>
      <c r="F257" s="1">
        <f t="shared" si="56"/>
        <v>3.9048627690188025</v>
      </c>
      <c r="G257" s="18">
        <f t="shared" si="57"/>
        <v>3.9</v>
      </c>
      <c r="H257" s="13">
        <f t="shared" si="64"/>
        <v>-0.2759999999999998</v>
      </c>
      <c r="I257" s="6">
        <f t="shared" si="59"/>
        <v>0.3</v>
      </c>
      <c r="J257" s="13">
        <f t="shared" si="60"/>
        <v>356.82837611378386</v>
      </c>
      <c r="K257" s="6">
        <f t="shared" si="49"/>
        <v>126.72654771548611</v>
      </c>
      <c r="L257" s="6">
        <v>8</v>
      </c>
      <c r="M257" s="6">
        <f t="shared" si="61"/>
        <v>134.72654771548611</v>
      </c>
      <c r="N257" s="6">
        <f>VLOOKUP(I257,'[1]FS antenna gain'!$A$2:$B$902,2)</f>
        <v>43.448693749998064</v>
      </c>
      <c r="O257" s="6">
        <f>VLOOKUP(G257,'vehicle radar antenna gain'!$A$3:$M$903,9)</f>
        <v>-4.8133333333334001</v>
      </c>
      <c r="P257" s="6">
        <f t="shared" si="50"/>
        <v>30.1866666666666</v>
      </c>
      <c r="Q257" s="6">
        <f t="shared" si="51"/>
        <v>35.186666666666596</v>
      </c>
      <c r="R257" s="4">
        <f t="shared" si="62"/>
        <v>-61.091187298821445</v>
      </c>
      <c r="S257" s="4">
        <f t="shared" si="63"/>
        <v>-56.091187298821445</v>
      </c>
      <c r="T257" s="4">
        <f t="shared" si="52"/>
        <v>-28.908812701178555</v>
      </c>
      <c r="U257" s="4">
        <f t="shared" si="53"/>
        <v>-8.9088127011785545</v>
      </c>
    </row>
    <row r="258" spans="2:21" x14ac:dyDescent="0.25">
      <c r="B258" s="1">
        <v>249</v>
      </c>
      <c r="C258" s="1">
        <f t="shared" si="54"/>
        <v>4.3278873239436608</v>
      </c>
      <c r="D258" s="1">
        <f t="shared" si="48"/>
        <v>6.8450704225352085E-2</v>
      </c>
      <c r="E258" s="1">
        <f t="shared" si="55"/>
        <v>6.8450704225352113E-2</v>
      </c>
      <c r="F258" s="1">
        <f t="shared" si="56"/>
        <v>3.9158282100844328</v>
      </c>
      <c r="G258" s="18">
        <f t="shared" si="57"/>
        <v>3.9</v>
      </c>
      <c r="H258" s="13">
        <f t="shared" si="64"/>
        <v>-0.2759999999999998</v>
      </c>
      <c r="I258" s="6">
        <f t="shared" si="59"/>
        <v>0.3</v>
      </c>
      <c r="J258" s="13">
        <f t="shared" si="60"/>
        <v>355.83070412767921</v>
      </c>
      <c r="K258" s="6">
        <f t="shared" si="49"/>
        <v>126.70222844511534</v>
      </c>
      <c r="L258" s="6">
        <v>8</v>
      </c>
      <c r="M258" s="6">
        <f t="shared" si="61"/>
        <v>134.70222844511534</v>
      </c>
      <c r="N258" s="6">
        <f>VLOOKUP(I258,'[1]FS antenna gain'!$A$2:$B$902,2)</f>
        <v>43.448693749998064</v>
      </c>
      <c r="O258" s="6">
        <f>VLOOKUP(G258,'vehicle radar antenna gain'!$A$3:$M$903,9)</f>
        <v>-4.8133333333334001</v>
      </c>
      <c r="P258" s="6">
        <f t="shared" si="50"/>
        <v>30.1866666666666</v>
      </c>
      <c r="Q258" s="6">
        <f t="shared" si="51"/>
        <v>35.186666666666596</v>
      </c>
      <c r="R258" s="4">
        <f t="shared" si="62"/>
        <v>-61.066868028450678</v>
      </c>
      <c r="S258" s="4">
        <f t="shared" si="63"/>
        <v>-56.066868028450678</v>
      </c>
      <c r="T258" s="4">
        <f t="shared" si="52"/>
        <v>-28.933131971549322</v>
      </c>
      <c r="U258" s="4">
        <f t="shared" si="53"/>
        <v>-8.9331319715493223</v>
      </c>
    </row>
    <row r="259" spans="2:21" x14ac:dyDescent="0.25">
      <c r="B259" s="1">
        <v>250</v>
      </c>
      <c r="C259" s="1">
        <f t="shared" si="54"/>
        <v>4.269491525423728</v>
      </c>
      <c r="D259" s="1">
        <f t="shared" si="48"/>
        <v>6.8644067796610156E-2</v>
      </c>
      <c r="E259" s="1">
        <f t="shared" si="55"/>
        <v>6.864406779661017E-2</v>
      </c>
      <c r="F259" s="1">
        <f t="shared" si="56"/>
        <v>3.9268553130600159</v>
      </c>
      <c r="G259" s="18">
        <f t="shared" si="57"/>
        <v>3.9</v>
      </c>
      <c r="H259" s="13">
        <f t="shared" si="64"/>
        <v>-0.2759999999999998</v>
      </c>
      <c r="I259" s="6">
        <f t="shared" si="59"/>
        <v>0.3</v>
      </c>
      <c r="J259" s="13">
        <f t="shared" si="60"/>
        <v>354.83304524804339</v>
      </c>
      <c r="K259" s="6">
        <f t="shared" si="49"/>
        <v>126.67784121381169</v>
      </c>
      <c r="L259" s="6">
        <v>8</v>
      </c>
      <c r="M259" s="6">
        <f t="shared" si="61"/>
        <v>134.67784121381169</v>
      </c>
      <c r="N259" s="6">
        <f>VLOOKUP(I259,'[1]FS antenna gain'!$A$2:$B$902,2)</f>
        <v>43.448693749998064</v>
      </c>
      <c r="O259" s="6">
        <f>VLOOKUP(G259,'vehicle radar antenna gain'!$A$3:$M$903,9)</f>
        <v>-4.8133333333334001</v>
      </c>
      <c r="P259" s="6">
        <f t="shared" si="50"/>
        <v>30.1866666666666</v>
      </c>
      <c r="Q259" s="6">
        <f t="shared" si="51"/>
        <v>35.186666666666596</v>
      </c>
      <c r="R259" s="4">
        <f t="shared" si="62"/>
        <v>-61.042480797147029</v>
      </c>
      <c r="S259" s="4">
        <f t="shared" si="63"/>
        <v>-56.042480797147029</v>
      </c>
      <c r="T259" s="4">
        <f t="shared" si="52"/>
        <v>-28.957519202852971</v>
      </c>
      <c r="U259" s="4">
        <f t="shared" si="53"/>
        <v>-8.9575192028529713</v>
      </c>
    </row>
    <row r="260" spans="2:21" x14ac:dyDescent="0.25">
      <c r="B260" s="1">
        <v>251</v>
      </c>
      <c r="C260" s="1">
        <f t="shared" si="54"/>
        <v>4.2107648725212456</v>
      </c>
      <c r="D260" s="1">
        <f t="shared" si="48"/>
        <v>6.8838526912181286E-2</v>
      </c>
      <c r="E260" s="1">
        <f t="shared" si="55"/>
        <v>6.88385269121813E-2</v>
      </c>
      <c r="F260" s="1">
        <f t="shared" si="56"/>
        <v>3.9379445987028823</v>
      </c>
      <c r="G260" s="18">
        <f t="shared" si="57"/>
        <v>3.9</v>
      </c>
      <c r="H260" s="13">
        <f t="shared" si="64"/>
        <v>-0.2759999999999998</v>
      </c>
      <c r="I260" s="6">
        <f t="shared" si="59"/>
        <v>0.3</v>
      </c>
      <c r="J260" s="13">
        <f t="shared" si="60"/>
        <v>353.83539958573959</v>
      </c>
      <c r="K260" s="6">
        <f t="shared" si="49"/>
        <v>126.65338564249811</v>
      </c>
      <c r="L260" s="6">
        <v>8</v>
      </c>
      <c r="M260" s="6">
        <f t="shared" si="61"/>
        <v>134.65338564249811</v>
      </c>
      <c r="N260" s="6">
        <f>VLOOKUP(I260,'[1]FS antenna gain'!$A$2:$B$902,2)</f>
        <v>43.448693749998064</v>
      </c>
      <c r="O260" s="6">
        <f>VLOOKUP(G260,'vehicle radar antenna gain'!$A$3:$M$903,9)</f>
        <v>-4.8133333333334001</v>
      </c>
      <c r="P260" s="6">
        <f t="shared" si="50"/>
        <v>30.1866666666666</v>
      </c>
      <c r="Q260" s="6">
        <f t="shared" si="51"/>
        <v>35.186666666666596</v>
      </c>
      <c r="R260" s="4">
        <f t="shared" si="62"/>
        <v>-61.018025225833448</v>
      </c>
      <c r="S260" s="4">
        <f t="shared" si="63"/>
        <v>-56.018025225833448</v>
      </c>
      <c r="T260" s="4">
        <f t="shared" si="52"/>
        <v>-28.981974774166552</v>
      </c>
      <c r="U260" s="4">
        <f t="shared" si="53"/>
        <v>-8.9819747741665523</v>
      </c>
    </row>
    <row r="261" spans="2:21" x14ac:dyDescent="0.25">
      <c r="B261" s="1">
        <v>252</v>
      </c>
      <c r="C261" s="1">
        <f t="shared" si="54"/>
        <v>4.1517045454545443</v>
      </c>
      <c r="D261" s="1">
        <f t="shared" si="48"/>
        <v>6.9034090909090878E-2</v>
      </c>
      <c r="E261" s="1">
        <f t="shared" si="55"/>
        <v>6.903409090909092E-2</v>
      </c>
      <c r="F261" s="1">
        <f t="shared" si="56"/>
        <v>3.9490965936415128</v>
      </c>
      <c r="G261" s="18">
        <f t="shared" si="57"/>
        <v>3.9</v>
      </c>
      <c r="H261" s="13">
        <f t="shared" si="64"/>
        <v>-0.2759999999999998</v>
      </c>
      <c r="I261" s="6">
        <f t="shared" si="59"/>
        <v>0.3</v>
      </c>
      <c r="J261" s="13">
        <f t="shared" si="60"/>
        <v>352.83776725288351</v>
      </c>
      <c r="K261" s="6">
        <f t="shared" si="49"/>
        <v>126.62886134893273</v>
      </c>
      <c r="L261" s="6">
        <v>8</v>
      </c>
      <c r="M261" s="6">
        <f t="shared" si="61"/>
        <v>134.62886134893273</v>
      </c>
      <c r="N261" s="6">
        <f>VLOOKUP(I261,'[1]FS antenna gain'!$A$2:$B$902,2)</f>
        <v>43.448693749998064</v>
      </c>
      <c r="O261" s="6">
        <f>VLOOKUP(G261,'vehicle radar antenna gain'!$A$3:$M$903,9)</f>
        <v>-4.8133333333334001</v>
      </c>
      <c r="P261" s="6">
        <f t="shared" si="50"/>
        <v>30.1866666666666</v>
      </c>
      <c r="Q261" s="6">
        <f t="shared" si="51"/>
        <v>35.186666666666596</v>
      </c>
      <c r="R261" s="4">
        <f t="shared" si="62"/>
        <v>-60.99350093226807</v>
      </c>
      <c r="S261" s="4">
        <f t="shared" si="63"/>
        <v>-55.99350093226807</v>
      </c>
      <c r="T261" s="4">
        <f t="shared" si="52"/>
        <v>-29.00649906773193</v>
      </c>
      <c r="U261" s="4">
        <f t="shared" si="53"/>
        <v>-9.0064990677319301</v>
      </c>
    </row>
    <row r="262" spans="2:21" x14ac:dyDescent="0.25">
      <c r="B262" s="1">
        <v>253</v>
      </c>
      <c r="C262" s="1">
        <f t="shared" si="54"/>
        <v>4.0923076923076911</v>
      </c>
      <c r="D262" s="1">
        <f t="shared" si="48"/>
        <v>6.9230769230769207E-2</v>
      </c>
      <c r="E262" s="1">
        <f t="shared" si="55"/>
        <v>6.9230769230769235E-2</v>
      </c>
      <c r="F262" s="1">
        <f t="shared" si="56"/>
        <v>3.9603118304583833</v>
      </c>
      <c r="G262" s="18">
        <f t="shared" si="57"/>
        <v>4</v>
      </c>
      <c r="H262" s="13">
        <f t="shared" si="64"/>
        <v>-0.37599999999999989</v>
      </c>
      <c r="I262" s="6">
        <f t="shared" si="59"/>
        <v>0.4</v>
      </c>
      <c r="J262" s="13">
        <f t="shared" si="60"/>
        <v>351.84014836286093</v>
      </c>
      <c r="K262" s="6">
        <f t="shared" si="49"/>
        <v>126.60426794767352</v>
      </c>
      <c r="L262" s="6">
        <v>8</v>
      </c>
      <c r="M262" s="6">
        <f t="shared" si="61"/>
        <v>134.60426794767352</v>
      </c>
      <c r="N262" s="6">
        <f>VLOOKUP(I262,'[1]FS antenna gain'!$A$2:$B$902,2)</f>
        <v>43.019899999998138</v>
      </c>
      <c r="O262" s="6">
        <f>VLOOKUP(G262,'vehicle radar antenna gain'!$A$3:$M$903,9)</f>
        <v>-5.3333333333333997</v>
      </c>
      <c r="P262" s="6">
        <f t="shared" si="50"/>
        <v>29.6666666666666</v>
      </c>
      <c r="Q262" s="6">
        <f t="shared" si="51"/>
        <v>34.6666666666666</v>
      </c>
      <c r="R262" s="4">
        <f t="shared" si="62"/>
        <v>-61.917701281008782</v>
      </c>
      <c r="S262" s="4">
        <f t="shared" si="63"/>
        <v>-56.917701281008782</v>
      </c>
      <c r="T262" s="4">
        <f t="shared" si="52"/>
        <v>-28.082298718991218</v>
      </c>
      <c r="U262" s="4">
        <f t="shared" si="53"/>
        <v>-8.0822987189912183</v>
      </c>
    </row>
    <row r="263" spans="2:21" x14ac:dyDescent="0.25">
      <c r="B263" s="1">
        <v>254</v>
      </c>
      <c r="C263" s="1">
        <f t="shared" si="54"/>
        <v>4.0325714285714271</v>
      </c>
      <c r="D263" s="1">
        <f t="shared" si="48"/>
        <v>6.9428571428571395E-2</v>
      </c>
      <c r="E263" s="1">
        <f t="shared" si="55"/>
        <v>6.9428571428571437E-2</v>
      </c>
      <c r="F263" s="1">
        <f t="shared" si="56"/>
        <v>3.9715908477742019</v>
      </c>
      <c r="G263" s="18">
        <f t="shared" si="57"/>
        <v>4</v>
      </c>
      <c r="H263" s="13">
        <f t="shared" si="64"/>
        <v>-0.37599999999999989</v>
      </c>
      <c r="I263" s="6">
        <f t="shared" si="59"/>
        <v>0.4</v>
      </c>
      <c r="J263" s="13">
        <f t="shared" si="60"/>
        <v>350.84254303034572</v>
      </c>
      <c r="K263" s="6">
        <f t="shared" si="49"/>
        <v>126.57960505004297</v>
      </c>
      <c r="L263" s="6">
        <v>8</v>
      </c>
      <c r="M263" s="6">
        <f t="shared" si="61"/>
        <v>134.57960505004297</v>
      </c>
      <c r="N263" s="6">
        <f>VLOOKUP(I263,'[1]FS antenna gain'!$A$2:$B$902,2)</f>
        <v>43.019899999998138</v>
      </c>
      <c r="O263" s="6">
        <f>VLOOKUP(G263,'vehicle radar antenna gain'!$A$3:$M$903,9)</f>
        <v>-5.3333333333333997</v>
      </c>
      <c r="P263" s="6">
        <f t="shared" si="50"/>
        <v>29.6666666666666</v>
      </c>
      <c r="Q263" s="6">
        <f t="shared" si="51"/>
        <v>34.6666666666666</v>
      </c>
      <c r="R263" s="4">
        <f t="shared" si="62"/>
        <v>-61.893038383378233</v>
      </c>
      <c r="S263" s="4">
        <f t="shared" si="63"/>
        <v>-56.893038383378233</v>
      </c>
      <c r="T263" s="4">
        <f t="shared" si="52"/>
        <v>-28.106961616621767</v>
      </c>
      <c r="U263" s="4">
        <f t="shared" si="53"/>
        <v>-8.1069616166217671</v>
      </c>
    </row>
    <row r="264" spans="2:21" x14ac:dyDescent="0.25">
      <c r="B264" s="1">
        <v>255</v>
      </c>
      <c r="C264" s="1">
        <f t="shared" si="54"/>
        <v>3.9724928366762167</v>
      </c>
      <c r="D264" s="1">
        <f t="shared" si="48"/>
        <v>6.9627507163323762E-2</v>
      </c>
      <c r="E264" s="1">
        <f t="shared" si="55"/>
        <v>6.962750716332379E-2</v>
      </c>
      <c r="F264" s="1">
        <f t="shared" si="56"/>
        <v>3.9829341903335922</v>
      </c>
      <c r="G264" s="18">
        <f t="shared" si="57"/>
        <v>4</v>
      </c>
      <c r="H264" s="13">
        <f t="shared" si="64"/>
        <v>-0.37599999999999989</v>
      </c>
      <c r="I264" s="6">
        <f t="shared" si="59"/>
        <v>0.4</v>
      </c>
      <c r="J264" s="13">
        <f t="shared" si="60"/>
        <v>349.84495137131819</v>
      </c>
      <c r="K264" s="6">
        <f t="shared" si="49"/>
        <v>126.55487226409178</v>
      </c>
      <c r="L264" s="6">
        <v>8</v>
      </c>
      <c r="M264" s="6">
        <f t="shared" si="61"/>
        <v>134.55487226409178</v>
      </c>
      <c r="N264" s="6">
        <f>VLOOKUP(I264,'[1]FS antenna gain'!$A$2:$B$902,2)</f>
        <v>43.019899999998138</v>
      </c>
      <c r="O264" s="6">
        <f>VLOOKUP(G264,'vehicle radar antenna gain'!$A$3:$M$903,9)</f>
        <v>-5.3333333333333997</v>
      </c>
      <c r="P264" s="6">
        <f t="shared" si="50"/>
        <v>29.6666666666666</v>
      </c>
      <c r="Q264" s="6">
        <f t="shared" si="51"/>
        <v>34.6666666666666</v>
      </c>
      <c r="R264" s="4">
        <f t="shared" si="62"/>
        <v>-61.868305597427046</v>
      </c>
      <c r="S264" s="4">
        <f t="shared" si="63"/>
        <v>-56.868305597427046</v>
      </c>
      <c r="T264" s="4">
        <f t="shared" si="52"/>
        <v>-28.131694402572954</v>
      </c>
      <c r="U264" s="4">
        <f t="shared" si="53"/>
        <v>-8.1316944025729541</v>
      </c>
    </row>
    <row r="265" spans="2:21" x14ac:dyDescent="0.25">
      <c r="B265" s="1">
        <v>256</v>
      </c>
      <c r="C265" s="1">
        <f t="shared" si="54"/>
        <v>3.9120689655172405</v>
      </c>
      <c r="D265" s="1">
        <f t="shared" si="48"/>
        <v>6.9827586206896539E-2</v>
      </c>
      <c r="E265" s="1">
        <f t="shared" si="55"/>
        <v>6.9827586206896552E-2</v>
      </c>
      <c r="F265" s="1">
        <f t="shared" si="56"/>
        <v>3.9943424090922299</v>
      </c>
      <c r="G265" s="18">
        <f t="shared" si="57"/>
        <v>4</v>
      </c>
      <c r="H265" s="13">
        <f t="shared" si="64"/>
        <v>-0.37599999999999989</v>
      </c>
      <c r="I265" s="6">
        <f t="shared" si="59"/>
        <v>0.4</v>
      </c>
      <c r="J265" s="13">
        <f t="shared" si="60"/>
        <v>348.84737350308376</v>
      </c>
      <c r="K265" s="6">
        <f t="shared" si="49"/>
        <v>126.53006919456232</v>
      </c>
      <c r="L265" s="6">
        <v>8</v>
      </c>
      <c r="M265" s="6">
        <f t="shared" si="61"/>
        <v>134.53006919456232</v>
      </c>
      <c r="N265" s="6">
        <f>VLOOKUP(I265,'[1]FS antenna gain'!$A$2:$B$902,2)</f>
        <v>43.019899999998138</v>
      </c>
      <c r="O265" s="6">
        <f>VLOOKUP(G265,'vehicle radar antenna gain'!$A$3:$M$903,9)</f>
        <v>-5.3333333333333997</v>
      </c>
      <c r="P265" s="6">
        <f t="shared" si="50"/>
        <v>29.6666666666666</v>
      </c>
      <c r="Q265" s="6">
        <f t="shared" si="51"/>
        <v>34.6666666666666</v>
      </c>
      <c r="R265" s="4">
        <f t="shared" si="62"/>
        <v>-61.843502527897577</v>
      </c>
      <c r="S265" s="4">
        <f t="shared" si="63"/>
        <v>-56.843502527897577</v>
      </c>
      <c r="T265" s="4">
        <f t="shared" si="52"/>
        <v>-28.156497472102423</v>
      </c>
      <c r="U265" s="4">
        <f t="shared" si="53"/>
        <v>-8.1564974721024228</v>
      </c>
    </row>
    <row r="266" spans="2:21" x14ac:dyDescent="0.25">
      <c r="B266" s="1">
        <v>257</v>
      </c>
      <c r="C266" s="1">
        <f t="shared" si="54"/>
        <v>3.8512968299711807</v>
      </c>
      <c r="D266" s="1">
        <f t="shared" ref="D266:D315" si="65">(C266-0.7)/(302-B266)</f>
        <v>7.0028818443804028E-2</v>
      </c>
      <c r="E266" s="1">
        <f t="shared" si="55"/>
        <v>7.0028818443804042E-2</v>
      </c>
      <c r="F266" s="1">
        <f t="shared" si="56"/>
        <v>4.0058160613054667</v>
      </c>
      <c r="G266" s="18">
        <f t="shared" si="57"/>
        <v>4</v>
      </c>
      <c r="H266" s="13">
        <f t="shared" si="64"/>
        <v>-0.37599999999999989</v>
      </c>
      <c r="I266" s="6">
        <f t="shared" si="59"/>
        <v>0.4</v>
      </c>
      <c r="J266" s="13">
        <f t="shared" si="60"/>
        <v>347.84980954429165</v>
      </c>
      <c r="K266" s="6">
        <f t="shared" ref="K266:K315" si="66">20*LOG10(J266)+20*LOG10($C$3*1000000000)-147.55</f>
        <v>126.50519544285135</v>
      </c>
      <c r="L266" s="6">
        <v>8</v>
      </c>
      <c r="M266" s="6">
        <f t="shared" si="61"/>
        <v>134.50519544285135</v>
      </c>
      <c r="N266" s="6">
        <f>VLOOKUP(I266,'[1]FS antenna gain'!$A$2:$B$902,2)</f>
        <v>43.019899999998138</v>
      </c>
      <c r="O266" s="6">
        <f>VLOOKUP(G266,'vehicle radar antenna gain'!$A$3:$M$903,9)</f>
        <v>-5.3333333333333997</v>
      </c>
      <c r="P266" s="6">
        <f t="shared" ref="P266:P315" si="67">$C$5+O266</f>
        <v>29.6666666666666</v>
      </c>
      <c r="Q266" s="6">
        <f t="shared" ref="Q266:Q315" si="68">$C$4+O266</f>
        <v>34.6666666666666</v>
      </c>
      <c r="R266" s="4">
        <f t="shared" si="62"/>
        <v>-61.818628776186607</v>
      </c>
      <c r="S266" s="4">
        <f t="shared" si="63"/>
        <v>-56.818628776186607</v>
      </c>
      <c r="T266" s="4">
        <f t="shared" ref="T266:T315" si="69">-(R266-$K$4)</f>
        <v>-28.181371223813393</v>
      </c>
      <c r="U266" s="4">
        <f t="shared" ref="U266:U315" si="70">-(S266-$K$5)</f>
        <v>-8.1813712238133931</v>
      </c>
    </row>
    <row r="267" spans="2:21" x14ac:dyDescent="0.25">
      <c r="B267" s="1">
        <v>258</v>
      </c>
      <c r="C267" s="1">
        <f t="shared" ref="C267:C315" si="71">((-25*B267)+7761.4)/(604 -B267)</f>
        <v>3.7901734104046234</v>
      </c>
      <c r="D267" s="1">
        <f t="shared" si="65"/>
        <v>7.0231213872832349E-2</v>
      </c>
      <c r="E267" s="1">
        <f t="shared" ref="E267:E315" si="72">(25-C267)/302</f>
        <v>7.0231213872832376E-2</v>
      </c>
      <c r="F267" s="1">
        <f t="shared" ref="F267:F315" si="73">DEGREES(ATAN(D267))</f>
        <v>4.0173557106184834</v>
      </c>
      <c r="G267" s="18">
        <f t="shared" ref="G267:G315" si="74">ROUND(F267,1)</f>
        <v>4</v>
      </c>
      <c r="H267" s="13">
        <f t="shared" si="64"/>
        <v>-0.37599999999999989</v>
      </c>
      <c r="I267" s="6">
        <f t="shared" ref="I267:I315" si="75">ROUND(H267,1)*-1</f>
        <v>0.4</v>
      </c>
      <c r="J267" s="13">
        <f t="shared" ref="J267:J315" si="76">SQRT((C267-0.7)^2+(302-B267)^2)+SQRT((25-C267)^2+(302)^2)</f>
        <v>346.85225961495485</v>
      </c>
      <c r="K267" s="6">
        <f t="shared" si="66"/>
        <v>126.4802506069725</v>
      </c>
      <c r="L267" s="6">
        <v>8</v>
      </c>
      <c r="M267" s="6">
        <f t="shared" ref="M267:M315" si="77">K267+L267</f>
        <v>134.4802506069725</v>
      </c>
      <c r="N267" s="6">
        <f>VLOOKUP(I267,'[1]FS antenna gain'!$A$2:$B$902,2)</f>
        <v>43.019899999998138</v>
      </c>
      <c r="O267" s="6">
        <f>VLOOKUP(G267,'vehicle radar antenna gain'!$A$3:$M$903,9)</f>
        <v>-5.3333333333333997</v>
      </c>
      <c r="P267" s="6">
        <f t="shared" si="67"/>
        <v>29.6666666666666</v>
      </c>
      <c r="Q267" s="6">
        <f t="shared" si="68"/>
        <v>34.6666666666666</v>
      </c>
      <c r="R267" s="4">
        <f t="shared" ref="R267:R315" si="78">P267-M267+N267</f>
        <v>-61.793683940307766</v>
      </c>
      <c r="S267" s="4">
        <f t="shared" ref="S267:S315" si="79">Q267-M267+N267</f>
        <v>-56.793683940307766</v>
      </c>
      <c r="T267" s="4">
        <f t="shared" si="69"/>
        <v>-28.206316059692234</v>
      </c>
      <c r="U267" s="4">
        <f t="shared" si="70"/>
        <v>-8.2063160596922344</v>
      </c>
    </row>
    <row r="268" spans="2:21" x14ac:dyDescent="0.25">
      <c r="B268" s="1">
        <v>259</v>
      </c>
      <c r="C268" s="1">
        <f t="shared" si="71"/>
        <v>3.7286956521739119</v>
      </c>
      <c r="D268" s="1">
        <f t="shared" si="65"/>
        <v>7.0434782608695637E-2</v>
      </c>
      <c r="E268" s="1">
        <f t="shared" si="72"/>
        <v>7.0434782608695651E-2</v>
      </c>
      <c r="F268" s="1">
        <f t="shared" si="73"/>
        <v>4.028961927157984</v>
      </c>
      <c r="G268" s="18">
        <f t="shared" si="74"/>
        <v>4</v>
      </c>
      <c r="H268" s="13">
        <f t="shared" si="64"/>
        <v>-0.37599999999999989</v>
      </c>
      <c r="I268" s="6">
        <f t="shared" si="75"/>
        <v>0.4</v>
      </c>
      <c r="J268" s="13">
        <f t="shared" si="76"/>
        <v>345.85472383646868</v>
      </c>
      <c r="K268" s="6">
        <f t="shared" si="66"/>
        <v>126.45523428151802</v>
      </c>
      <c r="L268" s="6">
        <v>8</v>
      </c>
      <c r="M268" s="6">
        <f t="shared" si="77"/>
        <v>134.45523428151802</v>
      </c>
      <c r="N268" s="6">
        <f>VLOOKUP(I268,'[1]FS antenna gain'!$A$2:$B$902,2)</f>
        <v>43.019899999998138</v>
      </c>
      <c r="O268" s="6">
        <f>VLOOKUP(G268,'vehicle radar antenna gain'!$A$3:$M$903,9)</f>
        <v>-5.3333333333333997</v>
      </c>
      <c r="P268" s="6">
        <f t="shared" si="67"/>
        <v>29.6666666666666</v>
      </c>
      <c r="Q268" s="6">
        <f t="shared" si="68"/>
        <v>34.6666666666666</v>
      </c>
      <c r="R268" s="4">
        <f t="shared" si="78"/>
        <v>-61.768667614853278</v>
      </c>
      <c r="S268" s="4">
        <f t="shared" si="79"/>
        <v>-56.768667614853278</v>
      </c>
      <c r="T268" s="4">
        <f t="shared" si="69"/>
        <v>-28.231332385146722</v>
      </c>
      <c r="U268" s="4">
        <f t="shared" si="70"/>
        <v>-8.2313323851467217</v>
      </c>
    </row>
    <row r="269" spans="2:21" x14ac:dyDescent="0.25">
      <c r="B269" s="1">
        <v>260</v>
      </c>
      <c r="C269" s="1">
        <f t="shared" si="71"/>
        <v>3.6668604651162782</v>
      </c>
      <c r="D269" s="1">
        <f t="shared" si="65"/>
        <v>7.063953488372092E-2</v>
      </c>
      <c r="E269" s="1">
        <f t="shared" si="72"/>
        <v>7.0639534883720934E-2</v>
      </c>
      <c r="F269" s="1">
        <f t="shared" si="73"/>
        <v>4.0406352876254692</v>
      </c>
      <c r="G269" s="18">
        <f t="shared" si="74"/>
        <v>4</v>
      </c>
      <c r="H269" s="13">
        <f t="shared" si="64"/>
        <v>-0.37599999999999989</v>
      </c>
      <c r="I269" s="6">
        <f t="shared" si="75"/>
        <v>0.4</v>
      </c>
      <c r="J269" s="13">
        <f t="shared" si="76"/>
        <v>344.85720233163175</v>
      </c>
      <c r="K269" s="6">
        <f t="shared" si="66"/>
        <v>126.43014605762005</v>
      </c>
      <c r="L269" s="6">
        <v>8</v>
      </c>
      <c r="M269" s="6">
        <f t="shared" si="77"/>
        <v>134.43014605762005</v>
      </c>
      <c r="N269" s="6">
        <f>VLOOKUP(I269,'[1]FS antenna gain'!$A$2:$B$902,2)</f>
        <v>43.019899999998138</v>
      </c>
      <c r="O269" s="6">
        <f>VLOOKUP(G269,'vehicle radar antenna gain'!$A$3:$M$903,9)</f>
        <v>-5.3333333333333997</v>
      </c>
      <c r="P269" s="6">
        <f t="shared" si="67"/>
        <v>29.6666666666666</v>
      </c>
      <c r="Q269" s="6">
        <f t="shared" si="68"/>
        <v>34.6666666666666</v>
      </c>
      <c r="R269" s="4">
        <f t="shared" si="78"/>
        <v>-61.743579390955311</v>
      </c>
      <c r="S269" s="4">
        <f t="shared" si="79"/>
        <v>-56.743579390955311</v>
      </c>
      <c r="T269" s="4">
        <f t="shared" si="69"/>
        <v>-28.256420609044689</v>
      </c>
      <c r="U269" s="4">
        <f t="shared" si="70"/>
        <v>-8.2564206090446888</v>
      </c>
    </row>
    <row r="270" spans="2:21" x14ac:dyDescent="0.25">
      <c r="B270" s="1">
        <v>261</v>
      </c>
      <c r="C270" s="1">
        <f t="shared" si="71"/>
        <v>3.604664723032069</v>
      </c>
      <c r="D270" s="1">
        <f t="shared" si="65"/>
        <v>7.0845481049562661E-2</v>
      </c>
      <c r="E270" s="1">
        <f t="shared" si="72"/>
        <v>7.0845481049562689E-2</v>
      </c>
      <c r="F270" s="1">
        <f t="shared" si="73"/>
        <v>4.0523763753921314</v>
      </c>
      <c r="G270" s="18">
        <f t="shared" si="74"/>
        <v>4.0999999999999996</v>
      </c>
      <c r="H270" s="13">
        <f t="shared" si="64"/>
        <v>-0.47599999999999953</v>
      </c>
      <c r="I270" s="6">
        <f t="shared" si="75"/>
        <v>0.5</v>
      </c>
      <c r="J270" s="13">
        <f t="shared" si="76"/>
        <v>343.8596952246657</v>
      </c>
      <c r="K270" s="6">
        <f t="shared" si="66"/>
        <v>126.40498552291137</v>
      </c>
      <c r="L270" s="6">
        <v>8</v>
      </c>
      <c r="M270" s="6">
        <f t="shared" si="77"/>
        <v>134.40498552291137</v>
      </c>
      <c r="N270" s="6">
        <f>VLOOKUP(I270,'[1]FS antenna gain'!$A$2:$B$902,2)</f>
        <v>42.468593750000842</v>
      </c>
      <c r="O270" s="6">
        <f>VLOOKUP(G270,'vehicle radar antenna gain'!$A$3:$M$903,9)</f>
        <v>-5.3333333333333997</v>
      </c>
      <c r="P270" s="6">
        <f t="shared" si="67"/>
        <v>29.6666666666666</v>
      </c>
      <c r="Q270" s="6">
        <f t="shared" si="68"/>
        <v>34.6666666666666</v>
      </c>
      <c r="R270" s="4">
        <f t="shared" si="78"/>
        <v>-62.269725106243932</v>
      </c>
      <c r="S270" s="4">
        <f t="shared" si="79"/>
        <v>-57.269725106243932</v>
      </c>
      <c r="T270" s="4">
        <f t="shared" si="69"/>
        <v>-27.730274893756068</v>
      </c>
      <c r="U270" s="4">
        <f t="shared" si="70"/>
        <v>-7.7302748937560679</v>
      </c>
    </row>
    <row r="271" spans="2:21" x14ac:dyDescent="0.25">
      <c r="B271" s="1">
        <v>262</v>
      </c>
      <c r="C271" s="1">
        <f t="shared" si="71"/>
        <v>3.5421052631578935</v>
      </c>
      <c r="D271" s="1">
        <f t="shared" si="65"/>
        <v>7.1052631578947339E-2</v>
      </c>
      <c r="E271" s="1">
        <f t="shared" si="72"/>
        <v>7.1052631578947367E-2</v>
      </c>
      <c r="F271" s="1">
        <f t="shared" si="73"/>
        <v>4.0641857805953894</v>
      </c>
      <c r="G271" s="18">
        <f t="shared" si="74"/>
        <v>4.0999999999999996</v>
      </c>
      <c r="H271" s="13">
        <f t="shared" si="64"/>
        <v>-0.47599999999999953</v>
      </c>
      <c r="I271" s="6">
        <f t="shared" si="75"/>
        <v>0.5</v>
      </c>
      <c r="J271" s="13">
        <f t="shared" si="76"/>
        <v>342.86220264123597</v>
      </c>
      <c r="K271" s="6">
        <f t="shared" si="66"/>
        <v>126.37975226148541</v>
      </c>
      <c r="L271" s="6">
        <v>8</v>
      </c>
      <c r="M271" s="6">
        <f t="shared" si="77"/>
        <v>134.37975226148541</v>
      </c>
      <c r="N271" s="6">
        <f>VLOOKUP(I271,'[1]FS antenna gain'!$A$2:$B$902,2)</f>
        <v>42.468593750000842</v>
      </c>
      <c r="O271" s="6">
        <f>VLOOKUP(G271,'vehicle radar antenna gain'!$A$3:$M$903,9)</f>
        <v>-5.3333333333333997</v>
      </c>
      <c r="P271" s="6">
        <f t="shared" si="67"/>
        <v>29.6666666666666</v>
      </c>
      <c r="Q271" s="6">
        <f t="shared" si="68"/>
        <v>34.6666666666666</v>
      </c>
      <c r="R271" s="4">
        <f t="shared" si="78"/>
        <v>-62.244491844817965</v>
      </c>
      <c r="S271" s="4">
        <f t="shared" si="79"/>
        <v>-57.244491844817965</v>
      </c>
      <c r="T271" s="4">
        <f t="shared" si="69"/>
        <v>-27.755508155182035</v>
      </c>
      <c r="U271" s="4">
        <f t="shared" si="70"/>
        <v>-7.7555081551820351</v>
      </c>
    </row>
    <row r="272" spans="2:21" x14ac:dyDescent="0.25">
      <c r="B272" s="1">
        <v>263</v>
      </c>
      <c r="C272" s="1">
        <f t="shared" si="71"/>
        <v>3.4791788856304975</v>
      </c>
      <c r="D272" s="1">
        <f t="shared" si="65"/>
        <v>7.1260997067448664E-2</v>
      </c>
      <c r="E272" s="1">
        <f t="shared" si="72"/>
        <v>7.1260997067448692E-2</v>
      </c>
      <c r="F272" s="1">
        <f t="shared" si="73"/>
        <v>4.0760641002371036</v>
      </c>
      <c r="G272" s="18">
        <f t="shared" si="74"/>
        <v>4.0999999999999996</v>
      </c>
      <c r="H272" s="13">
        <f t="shared" si="64"/>
        <v>-0.47599999999999953</v>
      </c>
      <c r="I272" s="6">
        <f t="shared" si="75"/>
        <v>0.5</v>
      </c>
      <c r="J272" s="13">
        <f t="shared" si="76"/>
        <v>341.86472470847298</v>
      </c>
      <c r="K272" s="6">
        <f t="shared" si="66"/>
        <v>126.35444585385625</v>
      </c>
      <c r="L272" s="6">
        <v>8</v>
      </c>
      <c r="M272" s="6">
        <f t="shared" si="77"/>
        <v>134.35444585385625</v>
      </c>
      <c r="N272" s="6">
        <f>VLOOKUP(I272,'[1]FS antenna gain'!$A$2:$B$902,2)</f>
        <v>42.468593750000842</v>
      </c>
      <c r="O272" s="6">
        <f>VLOOKUP(G272,'vehicle radar antenna gain'!$A$3:$M$903,9)</f>
        <v>-5.3333333333333997</v>
      </c>
      <c r="P272" s="6">
        <f t="shared" si="67"/>
        <v>29.6666666666666</v>
      </c>
      <c r="Q272" s="6">
        <f t="shared" si="68"/>
        <v>34.6666666666666</v>
      </c>
      <c r="R272" s="4">
        <f t="shared" si="78"/>
        <v>-62.219185437188806</v>
      </c>
      <c r="S272" s="4">
        <f t="shared" si="79"/>
        <v>-57.219185437188806</v>
      </c>
      <c r="T272" s="4">
        <f t="shared" si="69"/>
        <v>-27.780814562811194</v>
      </c>
      <c r="U272" s="4">
        <f t="shared" si="70"/>
        <v>-7.7808145628111944</v>
      </c>
    </row>
    <row r="273" spans="2:21" x14ac:dyDescent="0.25">
      <c r="B273" s="1">
        <v>264</v>
      </c>
      <c r="C273" s="1">
        <f t="shared" si="71"/>
        <v>3.4158823529411753</v>
      </c>
      <c r="D273" s="1">
        <f t="shared" si="65"/>
        <v>7.1470588235294091E-2</v>
      </c>
      <c r="E273" s="1">
        <f t="shared" si="72"/>
        <v>7.1470588235294119E-2</v>
      </c>
      <c r="F273" s="1">
        <f t="shared" si="73"/>
        <v>4.088011938283497</v>
      </c>
      <c r="G273" s="18">
        <f t="shared" si="74"/>
        <v>4.0999999999999996</v>
      </c>
      <c r="H273" s="13">
        <f t="shared" si="64"/>
        <v>-0.47599999999999953</v>
      </c>
      <c r="I273" s="6">
        <f t="shared" si="75"/>
        <v>0.5</v>
      </c>
      <c r="J273" s="13">
        <f t="shared" si="76"/>
        <v>340.86726155499298</v>
      </c>
      <c r="K273" s="6">
        <f t="shared" si="66"/>
        <v>126.32906587691724</v>
      </c>
      <c r="L273" s="6">
        <v>8</v>
      </c>
      <c r="M273" s="6">
        <f t="shared" si="77"/>
        <v>134.32906587691724</v>
      </c>
      <c r="N273" s="6">
        <f>VLOOKUP(I273,'[1]FS antenna gain'!$A$2:$B$902,2)</f>
        <v>42.468593750000842</v>
      </c>
      <c r="O273" s="6">
        <f>VLOOKUP(G273,'vehicle radar antenna gain'!$A$3:$M$903,9)</f>
        <v>-5.3333333333333997</v>
      </c>
      <c r="P273" s="6">
        <f t="shared" si="67"/>
        <v>29.6666666666666</v>
      </c>
      <c r="Q273" s="6">
        <f t="shared" si="68"/>
        <v>34.6666666666666</v>
      </c>
      <c r="R273" s="4">
        <f t="shared" si="78"/>
        <v>-62.193805460249799</v>
      </c>
      <c r="S273" s="4">
        <f t="shared" si="79"/>
        <v>-57.193805460249799</v>
      </c>
      <c r="T273" s="4">
        <f t="shared" si="69"/>
        <v>-27.806194539750201</v>
      </c>
      <c r="U273" s="4">
        <f t="shared" si="70"/>
        <v>-7.8061945397502015</v>
      </c>
    </row>
    <row r="274" spans="2:21" x14ac:dyDescent="0.25">
      <c r="B274" s="1">
        <v>265</v>
      </c>
      <c r="C274" s="1">
        <f t="shared" si="71"/>
        <v>3.3522123893805298</v>
      </c>
      <c r="D274" s="1">
        <f t="shared" si="65"/>
        <v>7.1681415929203518E-2</v>
      </c>
      <c r="E274" s="1">
        <f t="shared" si="72"/>
        <v>7.1681415929203546E-2</v>
      </c>
      <c r="F274" s="1">
        <f t="shared" si="73"/>
        <v>4.1000299057668412</v>
      </c>
      <c r="G274" s="18">
        <f t="shared" si="74"/>
        <v>4.0999999999999996</v>
      </c>
      <c r="H274" s="13">
        <f t="shared" si="64"/>
        <v>-0.47599999999999953</v>
      </c>
      <c r="I274" s="6">
        <f t="shared" si="75"/>
        <v>0.5</v>
      </c>
      <c r="J274" s="13">
        <f t="shared" si="76"/>
        <v>339.86981331092056</v>
      </c>
      <c r="K274" s="6">
        <f t="shared" si="66"/>
        <v>126.30361190389948</v>
      </c>
      <c r="L274" s="6">
        <v>8</v>
      </c>
      <c r="M274" s="6">
        <f t="shared" si="77"/>
        <v>134.30361190389948</v>
      </c>
      <c r="N274" s="6">
        <f>VLOOKUP(I274,'[1]FS antenna gain'!$A$2:$B$902,2)</f>
        <v>42.468593750000842</v>
      </c>
      <c r="O274" s="6">
        <f>VLOOKUP(G274,'vehicle radar antenna gain'!$A$3:$M$903,9)</f>
        <v>-5.3333333333333997</v>
      </c>
      <c r="P274" s="6">
        <f t="shared" si="67"/>
        <v>29.6666666666666</v>
      </c>
      <c r="Q274" s="6">
        <f t="shared" si="68"/>
        <v>34.6666666666666</v>
      </c>
      <c r="R274" s="4">
        <f t="shared" si="78"/>
        <v>-62.168351487232037</v>
      </c>
      <c r="S274" s="4">
        <f t="shared" si="79"/>
        <v>-57.168351487232037</v>
      </c>
      <c r="T274" s="4">
        <f t="shared" si="69"/>
        <v>-27.831648512767963</v>
      </c>
      <c r="U274" s="4">
        <f t="shared" si="70"/>
        <v>-7.8316485127679627</v>
      </c>
    </row>
    <row r="275" spans="2:21" x14ac:dyDescent="0.25">
      <c r="B275" s="1">
        <v>266</v>
      </c>
      <c r="C275" s="1">
        <f t="shared" si="71"/>
        <v>3.2881656804733717</v>
      </c>
      <c r="D275" s="1">
        <f t="shared" si="65"/>
        <v>7.1893491124260328E-2</v>
      </c>
      <c r="E275" s="1">
        <f t="shared" si="72"/>
        <v>7.1893491124260356E-2</v>
      </c>
      <c r="F275" s="1">
        <f t="shared" si="73"/>
        <v>4.1121186208889</v>
      </c>
      <c r="G275" s="18">
        <f t="shared" si="74"/>
        <v>4.0999999999999996</v>
      </c>
      <c r="H275" s="13">
        <f t="shared" si="64"/>
        <v>-0.47599999999999953</v>
      </c>
      <c r="I275" s="6">
        <f t="shared" si="75"/>
        <v>0.5</v>
      </c>
      <c r="J275" s="13">
        <f t="shared" si="76"/>
        <v>338.87238010791026</v>
      </c>
      <c r="K275" s="6">
        <f t="shared" si="66"/>
        <v>126.27808350433008</v>
      </c>
      <c r="L275" s="6">
        <v>8</v>
      </c>
      <c r="M275" s="6">
        <f t="shared" si="77"/>
        <v>134.27808350433008</v>
      </c>
      <c r="N275" s="6">
        <f>VLOOKUP(I275,'[1]FS antenna gain'!$A$2:$B$902,2)</f>
        <v>42.468593750000842</v>
      </c>
      <c r="O275" s="6">
        <f>VLOOKUP(G275,'vehicle radar antenna gain'!$A$3:$M$903,9)</f>
        <v>-5.3333333333333997</v>
      </c>
      <c r="P275" s="6">
        <f t="shared" si="67"/>
        <v>29.6666666666666</v>
      </c>
      <c r="Q275" s="6">
        <f t="shared" si="68"/>
        <v>34.6666666666666</v>
      </c>
      <c r="R275" s="4">
        <f t="shared" si="78"/>
        <v>-62.142823087662642</v>
      </c>
      <c r="S275" s="4">
        <f t="shared" si="79"/>
        <v>-57.142823087662642</v>
      </c>
      <c r="T275" s="4">
        <f t="shared" si="69"/>
        <v>-27.857176912337358</v>
      </c>
      <c r="U275" s="4">
        <f t="shared" si="70"/>
        <v>-7.8571769123373585</v>
      </c>
    </row>
    <row r="276" spans="2:21" x14ac:dyDescent="0.25">
      <c r="B276" s="1">
        <v>267</v>
      </c>
      <c r="C276" s="1">
        <f t="shared" si="71"/>
        <v>3.2237388724035596</v>
      </c>
      <c r="D276" s="1">
        <f t="shared" si="65"/>
        <v>7.2106824925815993E-2</v>
      </c>
      <c r="E276" s="1">
        <f t="shared" si="72"/>
        <v>7.2106824925816035E-2</v>
      </c>
      <c r="F276" s="1">
        <f t="shared" si="73"/>
        <v>4.1242787091262221</v>
      </c>
      <c r="G276" s="18">
        <f t="shared" si="74"/>
        <v>4.0999999999999996</v>
      </c>
      <c r="H276" s="13">
        <f t="shared" si="64"/>
        <v>-0.47599999999999953</v>
      </c>
      <c r="I276" s="6">
        <f t="shared" si="75"/>
        <v>0.5</v>
      </c>
      <c r="J276" s="13">
        <f t="shared" si="76"/>
        <v>337.87496207916917</v>
      </c>
      <c r="K276" s="6">
        <f t="shared" si="66"/>
        <v>126.25248024398888</v>
      </c>
      <c r="L276" s="6">
        <v>8</v>
      </c>
      <c r="M276" s="6">
        <f t="shared" si="77"/>
        <v>134.25248024398888</v>
      </c>
      <c r="N276" s="6">
        <f>VLOOKUP(I276,'[1]FS antenna gain'!$A$2:$B$902,2)</f>
        <v>42.468593750000842</v>
      </c>
      <c r="O276" s="6">
        <f>VLOOKUP(G276,'vehicle radar antenna gain'!$A$3:$M$903,9)</f>
        <v>-5.3333333333333997</v>
      </c>
      <c r="P276" s="6">
        <f t="shared" si="67"/>
        <v>29.6666666666666</v>
      </c>
      <c r="Q276" s="6">
        <f t="shared" si="68"/>
        <v>34.6666666666666</v>
      </c>
      <c r="R276" s="4">
        <f t="shared" si="78"/>
        <v>-62.117219827321442</v>
      </c>
      <c r="S276" s="4">
        <f t="shared" si="79"/>
        <v>-57.117219827321442</v>
      </c>
      <c r="T276" s="4">
        <f t="shared" si="69"/>
        <v>-27.882780172678558</v>
      </c>
      <c r="U276" s="4">
        <f t="shared" si="70"/>
        <v>-7.882780172678558</v>
      </c>
    </row>
    <row r="277" spans="2:21" x14ac:dyDescent="0.25">
      <c r="B277" s="1">
        <v>268</v>
      </c>
      <c r="C277" s="1">
        <f t="shared" si="71"/>
        <v>3.1589285714285702</v>
      </c>
      <c r="D277" s="1">
        <f t="shared" si="65"/>
        <v>7.2321428571428537E-2</v>
      </c>
      <c r="E277" s="1">
        <f t="shared" si="72"/>
        <v>7.2321428571428564E-2</v>
      </c>
      <c r="F277" s="1">
        <f t="shared" si="73"/>
        <v>4.136510803337262</v>
      </c>
      <c r="G277" s="18">
        <f t="shared" si="74"/>
        <v>4.0999999999999996</v>
      </c>
      <c r="H277" s="13">
        <f t="shared" si="64"/>
        <v>-0.47599999999999953</v>
      </c>
      <c r="I277" s="6">
        <f t="shared" si="75"/>
        <v>0.5</v>
      </c>
      <c r="J277" s="13">
        <f t="shared" si="76"/>
        <v>336.87755935948002</v>
      </c>
      <c r="K277" s="6">
        <f t="shared" si="66"/>
        <v>126.22680168486539</v>
      </c>
      <c r="L277" s="6">
        <v>8</v>
      </c>
      <c r="M277" s="6">
        <f t="shared" si="77"/>
        <v>134.22680168486539</v>
      </c>
      <c r="N277" s="6">
        <f>VLOOKUP(I277,'[1]FS antenna gain'!$A$2:$B$902,2)</f>
        <v>42.468593750000842</v>
      </c>
      <c r="O277" s="6">
        <f>VLOOKUP(G277,'vehicle radar antenna gain'!$A$3:$M$903,9)</f>
        <v>-5.3333333333333997</v>
      </c>
      <c r="P277" s="6">
        <f t="shared" si="67"/>
        <v>29.6666666666666</v>
      </c>
      <c r="Q277" s="6">
        <f t="shared" si="68"/>
        <v>34.6666666666666</v>
      </c>
      <c r="R277" s="4">
        <f t="shared" si="78"/>
        <v>-62.09154126819795</v>
      </c>
      <c r="S277" s="4">
        <f t="shared" si="79"/>
        <v>-57.09154126819795</v>
      </c>
      <c r="T277" s="4">
        <f t="shared" si="69"/>
        <v>-27.90845873180205</v>
      </c>
      <c r="U277" s="4">
        <f t="shared" si="70"/>
        <v>-7.9084587318020496</v>
      </c>
    </row>
    <row r="278" spans="2:21" x14ac:dyDescent="0.25">
      <c r="B278" s="1">
        <v>269</v>
      </c>
      <c r="C278" s="1">
        <f t="shared" si="71"/>
        <v>3.0937313432835811</v>
      </c>
      <c r="D278" s="1">
        <f t="shared" si="65"/>
        <v>7.2537313432835787E-2</v>
      </c>
      <c r="E278" s="1">
        <f t="shared" si="72"/>
        <v>7.2537313432835829E-2</v>
      </c>
      <c r="F278" s="1">
        <f t="shared" si="73"/>
        <v>4.1488155438714243</v>
      </c>
      <c r="G278" s="18">
        <f t="shared" si="74"/>
        <v>4.0999999999999996</v>
      </c>
      <c r="H278" s="13">
        <f t="shared" si="64"/>
        <v>-0.47599999999999953</v>
      </c>
      <c r="I278" s="6">
        <f t="shared" si="75"/>
        <v>0.5</v>
      </c>
      <c r="J278" s="13">
        <f t="shared" si="76"/>
        <v>335.8801720852245</v>
      </c>
      <c r="K278" s="6">
        <f t="shared" si="66"/>
        <v>126.2010473851148</v>
      </c>
      <c r="L278" s="6">
        <v>8</v>
      </c>
      <c r="M278" s="6">
        <f t="shared" si="77"/>
        <v>134.2010473851148</v>
      </c>
      <c r="N278" s="6">
        <f>VLOOKUP(I278,'[1]FS antenna gain'!$A$2:$B$902,2)</f>
        <v>42.468593750000842</v>
      </c>
      <c r="O278" s="6">
        <f>VLOOKUP(G278,'vehicle radar antenna gain'!$A$3:$M$903,9)</f>
        <v>-5.3333333333333997</v>
      </c>
      <c r="P278" s="6">
        <f t="shared" si="67"/>
        <v>29.6666666666666</v>
      </c>
      <c r="Q278" s="6">
        <f t="shared" si="68"/>
        <v>34.6666666666666</v>
      </c>
      <c r="R278" s="4">
        <f t="shared" si="78"/>
        <v>-62.065786968447362</v>
      </c>
      <c r="S278" s="4">
        <f t="shared" si="79"/>
        <v>-57.065786968447362</v>
      </c>
      <c r="T278" s="4">
        <f t="shared" si="69"/>
        <v>-27.934213031552638</v>
      </c>
      <c r="U278" s="4">
        <f t="shared" si="70"/>
        <v>-7.9342130315526376</v>
      </c>
    </row>
    <row r="279" spans="2:21" x14ac:dyDescent="0.25">
      <c r="B279" s="1">
        <v>270</v>
      </c>
      <c r="C279" s="1">
        <f t="shared" si="71"/>
        <v>3.0281437125748494</v>
      </c>
      <c r="D279" s="1">
        <f t="shared" si="65"/>
        <v>7.2754491017964051E-2</v>
      </c>
      <c r="E279" s="1">
        <f t="shared" si="72"/>
        <v>7.2754491017964079E-2</v>
      </c>
      <c r="F279" s="1">
        <f t="shared" si="73"/>
        <v>4.1611935786800176</v>
      </c>
      <c r="G279" s="18">
        <f t="shared" si="74"/>
        <v>4.2</v>
      </c>
      <c r="H279" s="13">
        <f t="shared" si="64"/>
        <v>-0.57600000000000007</v>
      </c>
      <c r="I279" s="6">
        <f t="shared" si="75"/>
        <v>0.6</v>
      </c>
      <c r="J279" s="13">
        <f t="shared" si="76"/>
        <v>334.88280039440667</v>
      </c>
      <c r="K279" s="6">
        <f t="shared" si="66"/>
        <v>126.17521689901315</v>
      </c>
      <c r="L279" s="6">
        <v>8</v>
      </c>
      <c r="M279" s="6">
        <f t="shared" si="77"/>
        <v>134.17521689901315</v>
      </c>
      <c r="N279" s="6">
        <f>VLOOKUP(I279,'[1]FS antenna gain'!$A$2:$B$902,2)</f>
        <v>42.468593750000842</v>
      </c>
      <c r="O279" s="6">
        <f>VLOOKUP(G279,'vehicle radar antenna gain'!$A$3:$M$903,9)</f>
        <v>-5.879999999999999</v>
      </c>
      <c r="P279" s="6">
        <f t="shared" si="67"/>
        <v>29.12</v>
      </c>
      <c r="Q279" s="6">
        <f t="shared" si="68"/>
        <v>34.120000000000005</v>
      </c>
      <c r="R279" s="4">
        <f t="shared" si="78"/>
        <v>-62.586623149012304</v>
      </c>
      <c r="S279" s="4">
        <f t="shared" si="79"/>
        <v>-57.586623149012304</v>
      </c>
      <c r="T279" s="4">
        <f t="shared" si="69"/>
        <v>-27.413376850987696</v>
      </c>
      <c r="U279" s="4">
        <f t="shared" si="70"/>
        <v>-7.4133768509876958</v>
      </c>
    </row>
    <row r="280" spans="2:21" x14ac:dyDescent="0.25">
      <c r="B280" s="1">
        <v>271</v>
      </c>
      <c r="C280" s="1">
        <f t="shared" si="71"/>
        <v>2.9621621621621612</v>
      </c>
      <c r="D280" s="1">
        <f t="shared" si="65"/>
        <v>7.2972972972972935E-2</v>
      </c>
      <c r="E280" s="1">
        <f t="shared" si="72"/>
        <v>7.2972972972972977E-2</v>
      </c>
      <c r="F280" s="1">
        <f t="shared" si="73"/>
        <v>4.173645563429198</v>
      </c>
      <c r="G280" s="18">
        <f t="shared" si="74"/>
        <v>4.2</v>
      </c>
      <c r="H280" s="13">
        <f t="shared" si="64"/>
        <v>-0.57600000000000007</v>
      </c>
      <c r="I280" s="6">
        <f t="shared" si="75"/>
        <v>0.6</v>
      </c>
      <c r="J280" s="13">
        <f t="shared" si="76"/>
        <v>333.88544442667757</v>
      </c>
      <c r="K280" s="6">
        <f t="shared" si="66"/>
        <v>126.14930977691222</v>
      </c>
      <c r="L280" s="6">
        <v>8</v>
      </c>
      <c r="M280" s="6">
        <f t="shared" si="77"/>
        <v>134.14930977691222</v>
      </c>
      <c r="N280" s="6">
        <f>VLOOKUP(I280,'[1]FS antenna gain'!$A$2:$B$902,2)</f>
        <v>42.468593750000842</v>
      </c>
      <c r="O280" s="6">
        <f>VLOOKUP(G280,'vehicle radar antenna gain'!$A$3:$M$903,9)</f>
        <v>-5.879999999999999</v>
      </c>
      <c r="P280" s="6">
        <f t="shared" si="67"/>
        <v>29.12</v>
      </c>
      <c r="Q280" s="6">
        <f t="shared" si="68"/>
        <v>34.120000000000005</v>
      </c>
      <c r="R280" s="4">
        <f t="shared" si="78"/>
        <v>-62.560716026911372</v>
      </c>
      <c r="S280" s="4">
        <f t="shared" si="79"/>
        <v>-57.560716026911372</v>
      </c>
      <c r="T280" s="4">
        <f t="shared" si="69"/>
        <v>-27.439283973088628</v>
      </c>
      <c r="U280" s="4">
        <f t="shared" si="70"/>
        <v>-7.439283973088628</v>
      </c>
    </row>
    <row r="281" spans="2:21" x14ac:dyDescent="0.25">
      <c r="B281" s="1">
        <v>272</v>
      </c>
      <c r="C281" s="1">
        <f t="shared" si="71"/>
        <v>2.8957831325301195</v>
      </c>
      <c r="D281" s="1">
        <f t="shared" si="65"/>
        <v>7.3192771084337332E-2</v>
      </c>
      <c r="E281" s="1">
        <f t="shared" si="72"/>
        <v>7.3192771084337346E-2</v>
      </c>
      <c r="F281" s="1">
        <f t="shared" si="73"/>
        <v>4.1861721616149303</v>
      </c>
      <c r="G281" s="18">
        <f t="shared" si="74"/>
        <v>4.2</v>
      </c>
      <c r="H281" s="13">
        <f t="shared" si="64"/>
        <v>-0.57600000000000007</v>
      </c>
      <c r="I281" s="6">
        <f t="shared" si="75"/>
        <v>0.6</v>
      </c>
      <c r="J281" s="13">
        <f t="shared" si="76"/>
        <v>332.8881043233597</v>
      </c>
      <c r="K281" s="6">
        <f t="shared" si="66"/>
        <v>126.12332556519362</v>
      </c>
      <c r="L281" s="6">
        <v>8</v>
      </c>
      <c r="M281" s="6">
        <f t="shared" si="77"/>
        <v>134.12332556519362</v>
      </c>
      <c r="N281" s="6">
        <f>VLOOKUP(I281,'[1]FS antenna gain'!$A$2:$B$902,2)</f>
        <v>42.468593750000842</v>
      </c>
      <c r="O281" s="6">
        <f>VLOOKUP(G281,'vehicle radar antenna gain'!$A$3:$M$903,9)</f>
        <v>-5.879999999999999</v>
      </c>
      <c r="P281" s="6">
        <f t="shared" si="67"/>
        <v>29.12</v>
      </c>
      <c r="Q281" s="6">
        <f t="shared" si="68"/>
        <v>34.120000000000005</v>
      </c>
      <c r="R281" s="4">
        <f t="shared" si="78"/>
        <v>-62.534731815192778</v>
      </c>
      <c r="S281" s="4">
        <f t="shared" si="79"/>
        <v>-57.534731815192778</v>
      </c>
      <c r="T281" s="4">
        <f t="shared" si="69"/>
        <v>-27.465268184807222</v>
      </c>
      <c r="U281" s="4">
        <f t="shared" si="70"/>
        <v>-7.465268184807222</v>
      </c>
    </row>
    <row r="282" spans="2:21" x14ac:dyDescent="0.25">
      <c r="B282" s="1">
        <v>273</v>
      </c>
      <c r="C282" s="1">
        <f t="shared" si="71"/>
        <v>2.829003021148035</v>
      </c>
      <c r="D282" s="1">
        <f t="shared" si="65"/>
        <v>7.3413897280966728E-2</v>
      </c>
      <c r="E282" s="1">
        <f t="shared" si="72"/>
        <v>7.3413897280966769E-2</v>
      </c>
      <c r="F282" s="1">
        <f t="shared" si="73"/>
        <v>4.1987740446799924</v>
      </c>
      <c r="G282" s="18">
        <f t="shared" si="74"/>
        <v>4.2</v>
      </c>
      <c r="H282" s="13">
        <f t="shared" si="64"/>
        <v>-0.57600000000000007</v>
      </c>
      <c r="I282" s="6">
        <f t="shared" si="75"/>
        <v>0.6</v>
      </c>
      <c r="J282" s="13">
        <f t="shared" si="76"/>
        <v>331.89078022747179</v>
      </c>
      <c r="K282" s="6">
        <f t="shared" si="66"/>
        <v>126.09726380622203</v>
      </c>
      <c r="L282" s="6">
        <v>8</v>
      </c>
      <c r="M282" s="6">
        <f t="shared" si="77"/>
        <v>134.09726380622203</v>
      </c>
      <c r="N282" s="6">
        <f>VLOOKUP(I282,'[1]FS antenna gain'!$A$2:$B$902,2)</f>
        <v>42.468593750000842</v>
      </c>
      <c r="O282" s="6">
        <f>VLOOKUP(G282,'vehicle radar antenna gain'!$A$3:$M$903,9)</f>
        <v>-5.879999999999999</v>
      </c>
      <c r="P282" s="6">
        <f t="shared" si="67"/>
        <v>29.12</v>
      </c>
      <c r="Q282" s="6">
        <f t="shared" si="68"/>
        <v>34.120000000000005</v>
      </c>
      <c r="R282" s="4">
        <f t="shared" si="78"/>
        <v>-62.508670056221185</v>
      </c>
      <c r="S282" s="4">
        <f t="shared" si="79"/>
        <v>-57.508670056221185</v>
      </c>
      <c r="T282" s="4">
        <f t="shared" si="69"/>
        <v>-27.491329943778815</v>
      </c>
      <c r="U282" s="4">
        <f t="shared" si="70"/>
        <v>-7.4913299437788154</v>
      </c>
    </row>
    <row r="283" spans="2:21" x14ac:dyDescent="0.25">
      <c r="B283" s="1">
        <v>274</v>
      </c>
      <c r="C283" s="1">
        <f t="shared" si="71"/>
        <v>2.7618181818181808</v>
      </c>
      <c r="D283" s="1">
        <f t="shared" si="65"/>
        <v>7.3636363636363597E-2</v>
      </c>
      <c r="E283" s="1">
        <f t="shared" si="72"/>
        <v>7.3636363636363639E-2</v>
      </c>
      <c r="F283" s="1">
        <f t="shared" si="73"/>
        <v>4.211451892133101</v>
      </c>
      <c r="G283" s="18">
        <f t="shared" si="74"/>
        <v>4.2</v>
      </c>
      <c r="H283" s="13">
        <f t="shared" si="64"/>
        <v>-0.57600000000000007</v>
      </c>
      <c r="I283" s="6">
        <f t="shared" si="75"/>
        <v>0.6</v>
      </c>
      <c r="J283" s="13">
        <f t="shared" si="76"/>
        <v>330.89347228375482</v>
      </c>
      <c r="K283" s="6">
        <f t="shared" si="66"/>
        <v>126.07112403829797</v>
      </c>
      <c r="L283" s="6">
        <v>8</v>
      </c>
      <c r="M283" s="6">
        <f t="shared" si="77"/>
        <v>134.07112403829797</v>
      </c>
      <c r="N283" s="6">
        <f>VLOOKUP(I283,'[1]FS antenna gain'!$A$2:$B$902,2)</f>
        <v>42.468593750000842</v>
      </c>
      <c r="O283" s="6">
        <f>VLOOKUP(G283,'vehicle radar antenna gain'!$A$3:$M$903,9)</f>
        <v>-5.879999999999999</v>
      </c>
      <c r="P283" s="6">
        <f t="shared" si="67"/>
        <v>29.12</v>
      </c>
      <c r="Q283" s="6">
        <f t="shared" si="68"/>
        <v>34.120000000000005</v>
      </c>
      <c r="R283" s="4">
        <f t="shared" si="78"/>
        <v>-62.48253028829712</v>
      </c>
      <c r="S283" s="4">
        <f t="shared" si="79"/>
        <v>-57.48253028829712</v>
      </c>
      <c r="T283" s="4">
        <f t="shared" si="69"/>
        <v>-27.51746971170288</v>
      </c>
      <c r="U283" s="4">
        <f t="shared" si="70"/>
        <v>-7.5174697117028799</v>
      </c>
    </row>
    <row r="284" spans="2:21" x14ac:dyDescent="0.25">
      <c r="B284" s="1">
        <v>275</v>
      </c>
      <c r="C284" s="1">
        <f t="shared" si="71"/>
        <v>2.6942249240121567</v>
      </c>
      <c r="D284" s="1">
        <f t="shared" si="65"/>
        <v>7.3860182370820621E-2</v>
      </c>
      <c r="E284" s="1">
        <f t="shared" si="72"/>
        <v>7.3860182370820676E-2</v>
      </c>
      <c r="F284" s="1">
        <f t="shared" si="73"/>
        <v>4.2242063916701573</v>
      </c>
      <c r="G284" s="18">
        <f t="shared" si="74"/>
        <v>4.2</v>
      </c>
      <c r="H284" s="13">
        <f t="shared" si="64"/>
        <v>-0.57600000000000007</v>
      </c>
      <c r="I284" s="6">
        <f t="shared" si="75"/>
        <v>0.6</v>
      </c>
      <c r="J284" s="13">
        <f t="shared" si="76"/>
        <v>329.89618063869733</v>
      </c>
      <c r="K284" s="6">
        <f t="shared" si="66"/>
        <v>126.04490579560996</v>
      </c>
      <c r="L284" s="6">
        <v>8</v>
      </c>
      <c r="M284" s="6">
        <f t="shared" si="77"/>
        <v>134.04490579560996</v>
      </c>
      <c r="N284" s="6">
        <f>VLOOKUP(I284,'[1]FS antenna gain'!$A$2:$B$902,2)</f>
        <v>42.468593750000842</v>
      </c>
      <c r="O284" s="6">
        <f>VLOOKUP(G284,'vehicle radar antenna gain'!$A$3:$M$903,9)</f>
        <v>-5.879999999999999</v>
      </c>
      <c r="P284" s="6">
        <f t="shared" si="67"/>
        <v>29.12</v>
      </c>
      <c r="Q284" s="6">
        <f t="shared" si="68"/>
        <v>34.120000000000005</v>
      </c>
      <c r="R284" s="4">
        <f t="shared" si="78"/>
        <v>-62.456312045609117</v>
      </c>
      <c r="S284" s="4">
        <f t="shared" si="79"/>
        <v>-57.456312045609117</v>
      </c>
      <c r="T284" s="4">
        <f t="shared" si="69"/>
        <v>-27.543687954390883</v>
      </c>
      <c r="U284" s="4">
        <f t="shared" si="70"/>
        <v>-7.543687954390883</v>
      </c>
    </row>
    <row r="285" spans="2:21" x14ac:dyDescent="0.25">
      <c r="B285" s="1">
        <v>276</v>
      </c>
      <c r="C285" s="1">
        <f t="shared" si="71"/>
        <v>2.6262195121951208</v>
      </c>
      <c r="D285" s="1">
        <f t="shared" si="65"/>
        <v>7.4085365853658491E-2</v>
      </c>
      <c r="E285" s="1">
        <f t="shared" si="72"/>
        <v>7.4085365853658547E-2</v>
      </c>
      <c r="F285" s="1">
        <f t="shared" si="73"/>
        <v>4.2370382392977115</v>
      </c>
      <c r="G285" s="18">
        <f t="shared" si="74"/>
        <v>4.2</v>
      </c>
      <c r="H285" s="13">
        <f t="shared" si="64"/>
        <v>-0.57600000000000007</v>
      </c>
      <c r="I285" s="6">
        <f t="shared" si="75"/>
        <v>0.6</v>
      </c>
      <c r="J285" s="13">
        <f t="shared" si="76"/>
        <v>328.89890544056243</v>
      </c>
      <c r="K285" s="6">
        <f t="shared" si="66"/>
        <v>126.01860860818567</v>
      </c>
      <c r="L285" s="6">
        <v>8</v>
      </c>
      <c r="M285" s="6">
        <f t="shared" si="77"/>
        <v>134.01860860818567</v>
      </c>
      <c r="N285" s="6">
        <f>VLOOKUP(I285,'[1]FS antenna gain'!$A$2:$B$902,2)</f>
        <v>42.468593750000842</v>
      </c>
      <c r="O285" s="6">
        <f>VLOOKUP(G285,'vehicle radar antenna gain'!$A$3:$M$903,9)</f>
        <v>-5.879999999999999</v>
      </c>
      <c r="P285" s="6">
        <f t="shared" si="67"/>
        <v>29.12</v>
      </c>
      <c r="Q285" s="6">
        <f t="shared" si="68"/>
        <v>34.120000000000005</v>
      </c>
      <c r="R285" s="4">
        <f t="shared" si="78"/>
        <v>-62.430014858184826</v>
      </c>
      <c r="S285" s="4">
        <f t="shared" si="79"/>
        <v>-57.430014858184826</v>
      </c>
      <c r="T285" s="4">
        <f t="shared" si="69"/>
        <v>-27.569985141815174</v>
      </c>
      <c r="U285" s="4">
        <f t="shared" si="70"/>
        <v>-7.5699851418151738</v>
      </c>
    </row>
    <row r="286" spans="2:21" x14ac:dyDescent="0.25">
      <c r="B286" s="1">
        <v>277</v>
      </c>
      <c r="C286" s="1">
        <f t="shared" si="71"/>
        <v>2.5577981651376134</v>
      </c>
      <c r="D286" s="1">
        <f t="shared" si="65"/>
        <v>7.4311926605504536E-2</v>
      </c>
      <c r="E286" s="1">
        <f t="shared" si="72"/>
        <v>7.4311926605504591E-2</v>
      </c>
      <c r="F286" s="1">
        <f t="shared" si="73"/>
        <v>4.2499481394586347</v>
      </c>
      <c r="G286" s="18">
        <f t="shared" si="74"/>
        <v>4.2</v>
      </c>
      <c r="H286" s="13">
        <f t="shared" si="64"/>
        <v>-0.57600000000000007</v>
      </c>
      <c r="I286" s="6">
        <f t="shared" si="75"/>
        <v>0.6</v>
      </c>
      <c r="J286" s="13">
        <f t="shared" si="76"/>
        <v>327.90164683941435</v>
      </c>
      <c r="K286" s="6">
        <f t="shared" si="66"/>
        <v>125.99223200184247</v>
      </c>
      <c r="L286" s="6">
        <v>8</v>
      </c>
      <c r="M286" s="6">
        <f t="shared" si="77"/>
        <v>133.99223200184247</v>
      </c>
      <c r="N286" s="6">
        <f>VLOOKUP(I286,'[1]FS antenna gain'!$A$2:$B$902,2)</f>
        <v>42.468593750000842</v>
      </c>
      <c r="O286" s="6">
        <f>VLOOKUP(G286,'vehicle radar antenna gain'!$A$3:$M$903,9)</f>
        <v>-5.879999999999999</v>
      </c>
      <c r="P286" s="6">
        <f t="shared" si="67"/>
        <v>29.12</v>
      </c>
      <c r="Q286" s="6">
        <f t="shared" si="68"/>
        <v>34.120000000000005</v>
      </c>
      <c r="R286" s="4">
        <f t="shared" si="78"/>
        <v>-62.40363825184162</v>
      </c>
      <c r="S286" s="4">
        <f t="shared" si="79"/>
        <v>-57.40363825184162</v>
      </c>
      <c r="T286" s="4">
        <f t="shared" si="69"/>
        <v>-27.59636174815838</v>
      </c>
      <c r="U286" s="4">
        <f t="shared" si="70"/>
        <v>-7.5963617481583796</v>
      </c>
    </row>
    <row r="287" spans="2:21" x14ac:dyDescent="0.25">
      <c r="B287" s="1">
        <v>278</v>
      </c>
      <c r="C287" s="1">
        <f t="shared" si="71"/>
        <v>2.4889570552147227</v>
      </c>
      <c r="D287" s="1">
        <f t="shared" si="65"/>
        <v>7.4539877300613441E-2</v>
      </c>
      <c r="E287" s="1">
        <f t="shared" si="72"/>
        <v>7.4539877300613497E-2</v>
      </c>
      <c r="F287" s="1">
        <f t="shared" si="73"/>
        <v>4.2629368051601011</v>
      </c>
      <c r="G287" s="18">
        <f t="shared" si="74"/>
        <v>4.3</v>
      </c>
      <c r="H287" s="13">
        <f t="shared" si="64"/>
        <v>-0.67599999999999971</v>
      </c>
      <c r="I287" s="6">
        <f t="shared" si="75"/>
        <v>0.7</v>
      </c>
      <c r="J287" s="13">
        <f t="shared" si="76"/>
        <v>326.90440498714605</v>
      </c>
      <c r="K287" s="6">
        <f t="shared" si="66"/>
        <v>125.96577549813748</v>
      </c>
      <c r="L287" s="6">
        <v>8</v>
      </c>
      <c r="M287" s="6">
        <f t="shared" si="77"/>
        <v>133.96577549813748</v>
      </c>
      <c r="N287" s="6">
        <f>VLOOKUP(I287,'[1]FS antenna gain'!$A$2:$B$902,2)</f>
        <v>41.794775000000449</v>
      </c>
      <c r="O287" s="6">
        <f>VLOOKUP(G287,'vehicle radar antenna gain'!$A$3:$M$903,9)</f>
        <v>-6.1633333333334015</v>
      </c>
      <c r="P287" s="6">
        <f t="shared" si="67"/>
        <v>28.836666666666599</v>
      </c>
      <c r="Q287" s="6">
        <f t="shared" si="68"/>
        <v>33.836666666666602</v>
      </c>
      <c r="R287" s="4">
        <f t="shared" si="78"/>
        <v>-63.334333831470424</v>
      </c>
      <c r="S287" s="4">
        <f t="shared" si="79"/>
        <v>-58.334333831470424</v>
      </c>
      <c r="T287" s="4">
        <f t="shared" si="69"/>
        <v>-26.665666168529576</v>
      </c>
      <c r="U287" s="4">
        <f t="shared" si="70"/>
        <v>-6.6656661685295759</v>
      </c>
    </row>
    <row r="288" spans="2:21" x14ac:dyDescent="0.25">
      <c r="B288" s="1">
        <v>279</v>
      </c>
      <c r="C288" s="1">
        <f t="shared" si="71"/>
        <v>2.4196923076923067</v>
      </c>
      <c r="D288" s="1">
        <f t="shared" si="65"/>
        <v>7.4769230769230727E-2</v>
      </c>
      <c r="E288" s="1">
        <f t="shared" si="72"/>
        <v>7.4769230769230768E-2</v>
      </c>
      <c r="F288" s="1">
        <f t="shared" si="73"/>
        <v>4.2760049581038784</v>
      </c>
      <c r="G288" s="18">
        <f t="shared" si="74"/>
        <v>4.3</v>
      </c>
      <c r="H288" s="13">
        <f t="shared" si="64"/>
        <v>-0.67599999999999971</v>
      </c>
      <c r="I288" s="6">
        <f t="shared" si="75"/>
        <v>0.7</v>
      </c>
      <c r="J288" s="13">
        <f t="shared" si="76"/>
        <v>325.90718003750703</v>
      </c>
      <c r="K288" s="6">
        <f t="shared" si="66"/>
        <v>125.93923861431654</v>
      </c>
      <c r="L288" s="6">
        <v>8</v>
      </c>
      <c r="M288" s="6">
        <f t="shared" si="77"/>
        <v>133.93923861431654</v>
      </c>
      <c r="N288" s="6">
        <f>VLOOKUP(I288,'[1]FS antenna gain'!$A$2:$B$902,2)</f>
        <v>41.794775000000449</v>
      </c>
      <c r="O288" s="6">
        <f>VLOOKUP(G288,'vehicle radar antenna gain'!$A$3:$M$903,9)</f>
        <v>-6.1633333333334015</v>
      </c>
      <c r="P288" s="6">
        <f t="shared" si="67"/>
        <v>28.836666666666599</v>
      </c>
      <c r="Q288" s="6">
        <f t="shared" si="68"/>
        <v>33.836666666666602</v>
      </c>
      <c r="R288" s="4">
        <f t="shared" si="78"/>
        <v>-63.307796947649486</v>
      </c>
      <c r="S288" s="4">
        <f t="shared" si="79"/>
        <v>-58.307796947649486</v>
      </c>
      <c r="T288" s="4">
        <f t="shared" si="69"/>
        <v>-26.692203052350514</v>
      </c>
      <c r="U288" s="4">
        <f t="shared" si="70"/>
        <v>-6.6922030523505143</v>
      </c>
    </row>
    <row r="289" spans="2:21" x14ac:dyDescent="0.25">
      <c r="B289" s="1">
        <v>280</v>
      </c>
      <c r="C289" s="1">
        <f t="shared" si="71"/>
        <v>2.3499999999999988</v>
      </c>
      <c r="D289" s="1">
        <f t="shared" si="65"/>
        <v>7.4999999999999942E-2</v>
      </c>
      <c r="E289" s="1">
        <f t="shared" si="72"/>
        <v>7.5000000000000011E-2</v>
      </c>
      <c r="F289" s="1">
        <f t="shared" si="73"/>
        <v>4.2891533288190153</v>
      </c>
      <c r="G289" s="18">
        <f t="shared" si="74"/>
        <v>4.3</v>
      </c>
      <c r="H289" s="13">
        <f t="shared" si="64"/>
        <v>-0.67599999999999971</v>
      </c>
      <c r="I289" s="6">
        <f t="shared" si="75"/>
        <v>0.7</v>
      </c>
      <c r="J289" s="13">
        <f t="shared" si="76"/>
        <v>324.90997214613162</v>
      </c>
      <c r="K289" s="6">
        <f t="shared" si="66"/>
        <v>125.91262086326276</v>
      </c>
      <c r="L289" s="6">
        <v>8</v>
      </c>
      <c r="M289" s="6">
        <f t="shared" si="77"/>
        <v>133.91262086326276</v>
      </c>
      <c r="N289" s="6">
        <f>VLOOKUP(I289,'[1]FS antenna gain'!$A$2:$B$902,2)</f>
        <v>41.794775000000449</v>
      </c>
      <c r="O289" s="6">
        <f>VLOOKUP(G289,'vehicle radar antenna gain'!$A$3:$M$903,9)</f>
        <v>-6.1633333333334015</v>
      </c>
      <c r="P289" s="6">
        <f t="shared" si="67"/>
        <v>28.836666666666599</v>
      </c>
      <c r="Q289" s="6">
        <f t="shared" si="68"/>
        <v>33.836666666666602</v>
      </c>
      <c r="R289" s="4">
        <f t="shared" si="78"/>
        <v>-63.281179196595708</v>
      </c>
      <c r="S289" s="4">
        <f t="shared" si="79"/>
        <v>-58.281179196595708</v>
      </c>
      <c r="T289" s="4">
        <f t="shared" si="69"/>
        <v>-26.718820803404292</v>
      </c>
      <c r="U289" s="4">
        <f t="shared" si="70"/>
        <v>-6.7188208034042916</v>
      </c>
    </row>
    <row r="290" spans="2:21" x14ac:dyDescent="0.25">
      <c r="B290" s="1">
        <v>281</v>
      </c>
      <c r="C290" s="1">
        <f t="shared" si="71"/>
        <v>2.2798761609907108</v>
      </c>
      <c r="D290" s="1">
        <f t="shared" si="65"/>
        <v>7.5232198142414802E-2</v>
      </c>
      <c r="E290" s="1">
        <f t="shared" si="72"/>
        <v>7.5232198142414872E-2</v>
      </c>
      <c r="F290" s="1">
        <f t="shared" si="73"/>
        <v>4.3023826567969614</v>
      </c>
      <c r="G290" s="18">
        <f t="shared" si="74"/>
        <v>4.3</v>
      </c>
      <c r="H290" s="13">
        <f t="shared" si="64"/>
        <v>-0.67599999999999971</v>
      </c>
      <c r="I290" s="6">
        <f t="shared" si="75"/>
        <v>0.7</v>
      </c>
      <c r="J290" s="13">
        <f t="shared" si="76"/>
        <v>323.91278147056806</v>
      </c>
      <c r="K290" s="6">
        <f t="shared" si="66"/>
        <v>125.88592175344382</v>
      </c>
      <c r="L290" s="6">
        <v>8</v>
      </c>
      <c r="M290" s="6">
        <f t="shared" si="77"/>
        <v>133.88592175344382</v>
      </c>
      <c r="N290" s="6">
        <f>VLOOKUP(I290,'[1]FS antenna gain'!$A$2:$B$902,2)</f>
        <v>41.794775000000449</v>
      </c>
      <c r="O290" s="6">
        <f>VLOOKUP(G290,'vehicle radar antenna gain'!$A$3:$M$903,9)</f>
        <v>-6.1633333333334015</v>
      </c>
      <c r="P290" s="6">
        <f t="shared" si="67"/>
        <v>28.836666666666599</v>
      </c>
      <c r="Q290" s="6">
        <f t="shared" si="68"/>
        <v>33.836666666666602</v>
      </c>
      <c r="R290" s="4">
        <f t="shared" si="78"/>
        <v>-63.254480086776773</v>
      </c>
      <c r="S290" s="4">
        <f t="shared" si="79"/>
        <v>-58.254480086776773</v>
      </c>
      <c r="T290" s="4">
        <f t="shared" si="69"/>
        <v>-26.745519913223227</v>
      </c>
      <c r="U290" s="4">
        <f t="shared" si="70"/>
        <v>-6.7455199132232266</v>
      </c>
    </row>
    <row r="291" spans="2:21" x14ac:dyDescent="0.25">
      <c r="B291" s="1">
        <v>282</v>
      </c>
      <c r="C291" s="1">
        <f t="shared" si="71"/>
        <v>2.2093167701863341</v>
      </c>
      <c r="D291" s="1">
        <f t="shared" si="65"/>
        <v>7.5465838509316707E-2</v>
      </c>
      <c r="E291" s="1">
        <f t="shared" si="72"/>
        <v>7.5465838509316777E-2</v>
      </c>
      <c r="F291" s="1">
        <f t="shared" si="73"/>
        <v>4.3156936906291596</v>
      </c>
      <c r="G291" s="18">
        <f t="shared" si="74"/>
        <v>4.3</v>
      </c>
      <c r="H291" s="13">
        <f t="shared" si="64"/>
        <v>-0.67599999999999971</v>
      </c>
      <c r="I291" s="6">
        <f t="shared" si="75"/>
        <v>0.7</v>
      </c>
      <c r="J291" s="13">
        <f t="shared" si="76"/>
        <v>322.91560817030819</v>
      </c>
      <c r="K291" s="6">
        <f t="shared" si="66"/>
        <v>125.85914078885895</v>
      </c>
      <c r="L291" s="6">
        <v>8</v>
      </c>
      <c r="M291" s="6">
        <f t="shared" si="77"/>
        <v>133.85914078885895</v>
      </c>
      <c r="N291" s="6">
        <f>VLOOKUP(I291,'[1]FS antenna gain'!$A$2:$B$902,2)</f>
        <v>41.794775000000449</v>
      </c>
      <c r="O291" s="6">
        <f>VLOOKUP(G291,'vehicle radar antenna gain'!$A$3:$M$903,9)</f>
        <v>-6.1633333333334015</v>
      </c>
      <c r="P291" s="6">
        <f t="shared" si="67"/>
        <v>28.836666666666599</v>
      </c>
      <c r="Q291" s="6">
        <f t="shared" si="68"/>
        <v>33.836666666666602</v>
      </c>
      <c r="R291" s="4">
        <f t="shared" si="78"/>
        <v>-63.2276991221919</v>
      </c>
      <c r="S291" s="4">
        <f t="shared" si="79"/>
        <v>-58.2276991221919</v>
      </c>
      <c r="T291" s="4">
        <f t="shared" si="69"/>
        <v>-26.7723008778081</v>
      </c>
      <c r="U291" s="4">
        <f t="shared" si="70"/>
        <v>-6.7723008778080995</v>
      </c>
    </row>
    <row r="292" spans="2:21" x14ac:dyDescent="0.25">
      <c r="B292" s="1">
        <v>283</v>
      </c>
      <c r="C292" s="1">
        <f t="shared" si="71"/>
        <v>2.1383177570093448</v>
      </c>
      <c r="D292" s="1">
        <f t="shared" si="65"/>
        <v>7.5700934579439202E-2</v>
      </c>
      <c r="E292" s="1">
        <f t="shared" si="72"/>
        <v>7.5700934579439244E-2</v>
      </c>
      <c r="F292" s="1">
        <f t="shared" si="73"/>
        <v>4.329087188147188</v>
      </c>
      <c r="G292" s="18">
        <f t="shared" si="74"/>
        <v>4.3</v>
      </c>
      <c r="H292" s="13">
        <f t="shared" si="64"/>
        <v>-0.67599999999999971</v>
      </c>
      <c r="I292" s="6">
        <f t="shared" si="75"/>
        <v>0.7</v>
      </c>
      <c r="J292" s="13">
        <f t="shared" si="76"/>
        <v>321.91845240681681</v>
      </c>
      <c r="K292" s="6">
        <f t="shared" si="66"/>
        <v>125.83227746898513</v>
      </c>
      <c r="L292" s="6">
        <v>8</v>
      </c>
      <c r="M292" s="6">
        <f t="shared" si="77"/>
        <v>133.83227746898513</v>
      </c>
      <c r="N292" s="6">
        <f>VLOOKUP(I292,'[1]FS antenna gain'!$A$2:$B$902,2)</f>
        <v>41.794775000000449</v>
      </c>
      <c r="O292" s="6">
        <f>VLOOKUP(G292,'vehicle radar antenna gain'!$A$3:$M$903,9)</f>
        <v>-6.1633333333334015</v>
      </c>
      <c r="P292" s="6">
        <f t="shared" si="67"/>
        <v>28.836666666666599</v>
      </c>
      <c r="Q292" s="6">
        <f t="shared" si="68"/>
        <v>33.836666666666602</v>
      </c>
      <c r="R292" s="4">
        <f t="shared" si="78"/>
        <v>-63.200835802318075</v>
      </c>
      <c r="S292" s="4">
        <f t="shared" si="79"/>
        <v>-58.200835802318075</v>
      </c>
      <c r="T292" s="4">
        <f t="shared" si="69"/>
        <v>-26.799164197681925</v>
      </c>
      <c r="U292" s="4">
        <f t="shared" si="70"/>
        <v>-6.7991641976819253</v>
      </c>
    </row>
    <row r="293" spans="2:21" x14ac:dyDescent="0.25">
      <c r="B293" s="1">
        <v>284</v>
      </c>
      <c r="C293" s="1">
        <f t="shared" si="71"/>
        <v>2.0668749999999987</v>
      </c>
      <c r="D293" s="1">
        <f t="shared" si="65"/>
        <v>7.5937499999999936E-2</v>
      </c>
      <c r="E293" s="1">
        <f t="shared" si="72"/>
        <v>7.5937500000000005E-2</v>
      </c>
      <c r="F293" s="1">
        <f t="shared" si="73"/>
        <v>4.3425639165654895</v>
      </c>
      <c r="G293" s="18">
        <f t="shared" si="74"/>
        <v>4.3</v>
      </c>
      <c r="H293" s="13">
        <f t="shared" si="64"/>
        <v>-0.67599999999999971</v>
      </c>
      <c r="I293" s="6">
        <f t="shared" si="75"/>
        <v>0.7</v>
      </c>
      <c r="J293" s="13">
        <f t="shared" si="76"/>
        <v>320.92131434356304</v>
      </c>
      <c r="K293" s="6">
        <f t="shared" si="66"/>
        <v>125.80533128872179</v>
      </c>
      <c r="L293" s="6">
        <v>8</v>
      </c>
      <c r="M293" s="6">
        <f t="shared" si="77"/>
        <v>133.80533128872179</v>
      </c>
      <c r="N293" s="6">
        <f>VLOOKUP(I293,'[1]FS antenna gain'!$A$2:$B$902,2)</f>
        <v>41.794775000000449</v>
      </c>
      <c r="O293" s="6">
        <f>VLOOKUP(G293,'vehicle radar antenna gain'!$A$3:$M$903,9)</f>
        <v>-6.1633333333334015</v>
      </c>
      <c r="P293" s="6">
        <f t="shared" si="67"/>
        <v>28.836666666666599</v>
      </c>
      <c r="Q293" s="6">
        <f t="shared" si="68"/>
        <v>33.836666666666602</v>
      </c>
      <c r="R293" s="4">
        <f t="shared" si="78"/>
        <v>-63.173889622054737</v>
      </c>
      <c r="S293" s="4">
        <f t="shared" si="79"/>
        <v>-58.173889622054737</v>
      </c>
      <c r="T293" s="4">
        <f t="shared" si="69"/>
        <v>-26.826110377945263</v>
      </c>
      <c r="U293" s="4">
        <f t="shared" si="70"/>
        <v>-6.8261103779452625</v>
      </c>
    </row>
    <row r="294" spans="2:21" x14ac:dyDescent="0.25">
      <c r="B294" s="1">
        <v>285</v>
      </c>
      <c r="C294" s="1">
        <f t="shared" si="71"/>
        <v>1.9949843260188076</v>
      </c>
      <c r="D294" s="1">
        <f t="shared" si="65"/>
        <v>7.6175548589341627E-2</v>
      </c>
      <c r="E294" s="1">
        <f t="shared" si="72"/>
        <v>7.6175548589341696E-2</v>
      </c>
      <c r="F294" s="1">
        <f t="shared" si="73"/>
        <v>4.3561246526267521</v>
      </c>
      <c r="G294" s="18">
        <f t="shared" si="74"/>
        <v>4.4000000000000004</v>
      </c>
      <c r="H294" s="13">
        <f t="shared" si="64"/>
        <v>-0.77600000000000025</v>
      </c>
      <c r="I294" s="6">
        <f t="shared" si="75"/>
        <v>0.8</v>
      </c>
      <c r="J294" s="13">
        <f t="shared" si="76"/>
        <v>319.92419414605081</v>
      </c>
      <c r="K294" s="6">
        <f t="shared" si="66"/>
        <v>125.7783017383357</v>
      </c>
      <c r="L294" s="6">
        <v>8</v>
      </c>
      <c r="M294" s="6">
        <f t="shared" si="77"/>
        <v>133.7783017383357</v>
      </c>
      <c r="N294" s="6">
        <f>VLOOKUP(I294,'[1]FS antenna gain'!$A$2:$B$902,2)</f>
        <v>40.079600000001093</v>
      </c>
      <c r="O294" s="6">
        <f>VLOOKUP(G294,'vehicle radar antenna gain'!$A$3:$M$903,9)</f>
        <v>-6.4533333333333012</v>
      </c>
      <c r="P294" s="6">
        <f t="shared" si="67"/>
        <v>28.546666666666699</v>
      </c>
      <c r="Q294" s="6">
        <f t="shared" si="68"/>
        <v>33.546666666666695</v>
      </c>
      <c r="R294" s="4">
        <f t="shared" si="78"/>
        <v>-65.15203507166791</v>
      </c>
      <c r="S294" s="4">
        <f t="shared" si="79"/>
        <v>-60.15203507166791</v>
      </c>
      <c r="T294" s="4">
        <f t="shared" si="69"/>
        <v>-24.84796492833209</v>
      </c>
      <c r="U294" s="4">
        <f t="shared" si="70"/>
        <v>-4.8479649283320896</v>
      </c>
    </row>
    <row r="295" spans="2:21" x14ac:dyDescent="0.25">
      <c r="B295" s="1">
        <v>286</v>
      </c>
      <c r="C295" s="1">
        <f t="shared" si="71"/>
        <v>1.9226415094339611</v>
      </c>
      <c r="D295" s="1">
        <f t="shared" si="65"/>
        <v>7.6415094339622569E-2</v>
      </c>
      <c r="E295" s="1">
        <f t="shared" si="72"/>
        <v>7.6415094339622638E-2</v>
      </c>
      <c r="F295" s="1">
        <f t="shared" si="73"/>
        <v>4.3697701827499937</v>
      </c>
      <c r="G295" s="18">
        <f t="shared" si="74"/>
        <v>4.4000000000000004</v>
      </c>
      <c r="H295" s="13">
        <f t="shared" si="64"/>
        <v>-0.77600000000000025</v>
      </c>
      <c r="I295" s="6">
        <f t="shared" si="75"/>
        <v>0.8</v>
      </c>
      <c r="J295" s="13">
        <f t="shared" si="76"/>
        <v>318.92709198185094</v>
      </c>
      <c r="K295" s="6">
        <f t="shared" si="66"/>
        <v>125.75118830340421</v>
      </c>
      <c r="L295" s="6">
        <v>8</v>
      </c>
      <c r="M295" s="6">
        <f t="shared" si="77"/>
        <v>133.75118830340421</v>
      </c>
      <c r="N295" s="6">
        <f>VLOOKUP(I295,'[1]FS antenna gain'!$A$2:$B$902,2)</f>
        <v>40.079600000001093</v>
      </c>
      <c r="O295" s="6">
        <f>VLOOKUP(G295,'vehicle radar antenna gain'!$A$3:$M$903,9)</f>
        <v>-6.4533333333333012</v>
      </c>
      <c r="P295" s="6">
        <f t="shared" si="67"/>
        <v>28.546666666666699</v>
      </c>
      <c r="Q295" s="6">
        <f t="shared" si="68"/>
        <v>33.546666666666695</v>
      </c>
      <c r="R295" s="4">
        <f t="shared" si="78"/>
        <v>-65.124921636736417</v>
      </c>
      <c r="S295" s="4">
        <f t="shared" si="79"/>
        <v>-60.124921636736417</v>
      </c>
      <c r="T295" s="4">
        <f t="shared" si="69"/>
        <v>-24.875078363263583</v>
      </c>
      <c r="U295" s="4">
        <f t="shared" si="70"/>
        <v>-4.875078363263583</v>
      </c>
    </row>
    <row r="296" spans="2:21" x14ac:dyDescent="0.25">
      <c r="B296" s="1">
        <v>287</v>
      </c>
      <c r="C296" s="1">
        <f t="shared" si="71"/>
        <v>1.8498422712933742</v>
      </c>
      <c r="D296" s="1">
        <f t="shared" si="65"/>
        <v>7.6656151419558283E-2</v>
      </c>
      <c r="E296" s="1">
        <f t="shared" si="72"/>
        <v>7.6656151419558352E-2</v>
      </c>
      <c r="F296" s="1">
        <f t="shared" si="73"/>
        <v>4.3835013031814123</v>
      </c>
      <c r="G296" s="18">
        <f t="shared" si="74"/>
        <v>4.4000000000000004</v>
      </c>
      <c r="H296" s="13">
        <f t="shared" si="64"/>
        <v>-0.77600000000000025</v>
      </c>
      <c r="I296" s="6">
        <f t="shared" si="75"/>
        <v>0.8</v>
      </c>
      <c r="J296" s="13">
        <f t="shared" si="76"/>
        <v>317.93000802063335</v>
      </c>
      <c r="K296" s="6">
        <f t="shared" si="66"/>
        <v>125.72399046475795</v>
      </c>
      <c r="L296" s="6">
        <v>8</v>
      </c>
      <c r="M296" s="6">
        <f t="shared" si="77"/>
        <v>133.72399046475795</v>
      </c>
      <c r="N296" s="6">
        <f>VLOOKUP(I296,'[1]FS antenna gain'!$A$2:$B$902,2)</f>
        <v>40.079600000001093</v>
      </c>
      <c r="O296" s="6">
        <f>VLOOKUP(G296,'vehicle radar antenna gain'!$A$3:$M$903,9)</f>
        <v>-6.4533333333333012</v>
      </c>
      <c r="P296" s="6">
        <f t="shared" si="67"/>
        <v>28.546666666666699</v>
      </c>
      <c r="Q296" s="6">
        <f t="shared" si="68"/>
        <v>33.546666666666695</v>
      </c>
      <c r="R296" s="4">
        <f t="shared" si="78"/>
        <v>-65.097723798090158</v>
      </c>
      <c r="S296" s="4">
        <f t="shared" si="79"/>
        <v>-60.097723798090158</v>
      </c>
      <c r="T296" s="4">
        <f t="shared" si="69"/>
        <v>-24.902276201909842</v>
      </c>
      <c r="U296" s="4">
        <f t="shared" si="70"/>
        <v>-4.9022762019098423</v>
      </c>
    </row>
    <row r="297" spans="2:21" x14ac:dyDescent="0.25">
      <c r="B297" s="1">
        <v>288</v>
      </c>
      <c r="C297" s="1">
        <f t="shared" si="71"/>
        <v>1.7765822784810115</v>
      </c>
      <c r="D297" s="1">
        <f t="shared" si="65"/>
        <v>7.6898734177215114E-2</v>
      </c>
      <c r="E297" s="1">
        <f t="shared" si="72"/>
        <v>7.6898734177215197E-2</v>
      </c>
      <c r="F297" s="1">
        <f t="shared" si="73"/>
        <v>4.39731882014806</v>
      </c>
      <c r="G297" s="18">
        <f t="shared" si="74"/>
        <v>4.4000000000000004</v>
      </c>
      <c r="H297" s="13">
        <f t="shared" si="64"/>
        <v>-0.77600000000000025</v>
      </c>
      <c r="I297" s="6">
        <f t="shared" si="75"/>
        <v>0.8</v>
      </c>
      <c r="J297" s="13">
        <f t="shared" si="76"/>
        <v>316.93294243420013</v>
      </c>
      <c r="K297" s="6">
        <f t="shared" si="66"/>
        <v>125.6967076984227</v>
      </c>
      <c r="L297" s="6">
        <v>8</v>
      </c>
      <c r="M297" s="6">
        <f t="shared" si="77"/>
        <v>133.6967076984227</v>
      </c>
      <c r="N297" s="6">
        <f>VLOOKUP(I297,'[1]FS antenna gain'!$A$2:$B$902,2)</f>
        <v>40.079600000001093</v>
      </c>
      <c r="O297" s="6">
        <f>VLOOKUP(G297,'vehicle radar antenna gain'!$A$3:$M$903,9)</f>
        <v>-6.4533333333333012</v>
      </c>
      <c r="P297" s="6">
        <f t="shared" si="67"/>
        <v>28.546666666666699</v>
      </c>
      <c r="Q297" s="6">
        <f t="shared" si="68"/>
        <v>33.546666666666695</v>
      </c>
      <c r="R297" s="4">
        <f t="shared" si="78"/>
        <v>-65.07044103175491</v>
      </c>
      <c r="S297" s="4">
        <f t="shared" si="79"/>
        <v>-60.07044103175491</v>
      </c>
      <c r="T297" s="4">
        <f t="shared" si="69"/>
        <v>-24.92955896824509</v>
      </c>
      <c r="U297" s="4">
        <f t="shared" si="70"/>
        <v>-4.9295589682450895</v>
      </c>
    </row>
    <row r="298" spans="2:21" x14ac:dyDescent="0.25">
      <c r="B298" s="1">
        <v>289</v>
      </c>
      <c r="C298" s="1">
        <f t="shared" si="71"/>
        <v>1.7028571428571417</v>
      </c>
      <c r="D298" s="1">
        <f t="shared" si="65"/>
        <v>7.7142857142857055E-2</v>
      </c>
      <c r="E298" s="1">
        <f t="shared" si="72"/>
        <v>7.7142857142857152E-2</v>
      </c>
      <c r="F298" s="1">
        <f t="shared" si="73"/>
        <v>4.4112235500144061</v>
      </c>
      <c r="G298" s="18">
        <f t="shared" si="74"/>
        <v>4.4000000000000004</v>
      </c>
      <c r="H298" s="13">
        <f t="shared" ref="H298:H315" si="80">(G298-3.624)*-1</f>
        <v>-0.77600000000000025</v>
      </c>
      <c r="I298" s="6">
        <f t="shared" si="75"/>
        <v>0.8</v>
      </c>
      <c r="J298" s="13">
        <f t="shared" si="76"/>
        <v>315.93589539651867</v>
      </c>
      <c r="K298" s="6">
        <f t="shared" si="66"/>
        <v>125.66933947556026</v>
      </c>
      <c r="L298" s="6">
        <v>8</v>
      </c>
      <c r="M298" s="6">
        <f t="shared" si="77"/>
        <v>133.66933947556026</v>
      </c>
      <c r="N298" s="6">
        <f>VLOOKUP(I298,'[1]FS antenna gain'!$A$2:$B$902,2)</f>
        <v>40.079600000001093</v>
      </c>
      <c r="O298" s="6">
        <f>VLOOKUP(G298,'vehicle radar antenna gain'!$A$3:$M$903,9)</f>
        <v>-6.4533333333333012</v>
      </c>
      <c r="P298" s="6">
        <f t="shared" si="67"/>
        <v>28.546666666666699</v>
      </c>
      <c r="Q298" s="6">
        <f t="shared" si="68"/>
        <v>33.546666666666695</v>
      </c>
      <c r="R298" s="4">
        <f t="shared" si="78"/>
        <v>-65.043072808892475</v>
      </c>
      <c r="S298" s="4">
        <f t="shared" si="79"/>
        <v>-60.043072808892475</v>
      </c>
      <c r="T298" s="4">
        <f t="shared" si="69"/>
        <v>-24.956927191107525</v>
      </c>
      <c r="U298" s="4">
        <f t="shared" si="70"/>
        <v>-4.9569271911075248</v>
      </c>
    </row>
    <row r="299" spans="2:21" x14ac:dyDescent="0.25">
      <c r="B299" s="1">
        <v>290</v>
      </c>
      <c r="C299" s="1">
        <f t="shared" si="71"/>
        <v>1.6286624203821645</v>
      </c>
      <c r="D299" s="1">
        <f t="shared" si="65"/>
        <v>7.7388535031847047E-2</v>
      </c>
      <c r="E299" s="1">
        <f t="shared" si="72"/>
        <v>7.7388535031847144E-2</v>
      </c>
      <c r="F299" s="1">
        <f t="shared" si="73"/>
        <v>4.4252163194418497</v>
      </c>
      <c r="G299" s="18">
        <f t="shared" si="74"/>
        <v>4.4000000000000004</v>
      </c>
      <c r="H299" s="13">
        <f t="shared" si="80"/>
        <v>-0.77600000000000025</v>
      </c>
      <c r="I299" s="6">
        <f t="shared" si="75"/>
        <v>0.8</v>
      </c>
      <c r="J299" s="13">
        <f t="shared" si="76"/>
        <v>314.93886708375641</v>
      </c>
      <c r="K299" s="6">
        <f t="shared" si="66"/>
        <v>125.64188526240855</v>
      </c>
      <c r="L299" s="6">
        <v>8</v>
      </c>
      <c r="M299" s="6">
        <f t="shared" si="77"/>
        <v>133.64188526240855</v>
      </c>
      <c r="N299" s="6">
        <f>VLOOKUP(I299,'[1]FS antenna gain'!$A$2:$B$902,2)</f>
        <v>40.079600000001093</v>
      </c>
      <c r="O299" s="6">
        <f>VLOOKUP(G299,'vehicle radar antenna gain'!$A$3:$M$903,9)</f>
        <v>-6.4533333333333012</v>
      </c>
      <c r="P299" s="6">
        <f t="shared" si="67"/>
        <v>28.546666666666699</v>
      </c>
      <c r="Q299" s="6">
        <f t="shared" si="68"/>
        <v>33.546666666666695</v>
      </c>
      <c r="R299" s="4">
        <f t="shared" si="78"/>
        <v>-65.015618595740762</v>
      </c>
      <c r="S299" s="4">
        <f t="shared" si="79"/>
        <v>-60.015618595740762</v>
      </c>
      <c r="T299" s="4">
        <f t="shared" si="69"/>
        <v>-24.984381404259238</v>
      </c>
      <c r="U299" s="4">
        <f t="shared" si="70"/>
        <v>-4.9843814042592385</v>
      </c>
    </row>
    <row r="300" spans="2:21" x14ac:dyDescent="0.25">
      <c r="B300" s="1">
        <v>291</v>
      </c>
      <c r="C300" s="1">
        <f t="shared" si="71"/>
        <v>1.5539936102236409</v>
      </c>
      <c r="D300" s="1">
        <f t="shared" si="65"/>
        <v>7.7635782747603729E-2</v>
      </c>
      <c r="E300" s="1">
        <f t="shared" si="72"/>
        <v>7.7635782747603826E-2</v>
      </c>
      <c r="F300" s="1">
        <f t="shared" si="73"/>
        <v>4.4392979655512459</v>
      </c>
      <c r="G300" s="18">
        <f t="shared" si="74"/>
        <v>4.4000000000000004</v>
      </c>
      <c r="H300" s="13">
        <f t="shared" si="80"/>
        <v>-0.77600000000000025</v>
      </c>
      <c r="I300" s="6">
        <f t="shared" si="75"/>
        <v>0.8</v>
      </c>
      <c r="J300" s="13">
        <f t="shared" si="76"/>
        <v>313.9418576743152</v>
      </c>
      <c r="K300" s="6">
        <f t="shared" si="66"/>
        <v>125.61434452022047</v>
      </c>
      <c r="L300" s="6">
        <v>8</v>
      </c>
      <c r="M300" s="6">
        <f t="shared" si="77"/>
        <v>133.61434452022047</v>
      </c>
      <c r="N300" s="6">
        <f>VLOOKUP(I300,'[1]FS antenna gain'!$A$2:$B$902,2)</f>
        <v>40.079600000001093</v>
      </c>
      <c r="O300" s="6">
        <f>VLOOKUP(G300,'vehicle radar antenna gain'!$A$3:$M$903,9)</f>
        <v>-6.4533333333333012</v>
      </c>
      <c r="P300" s="6">
        <f t="shared" si="67"/>
        <v>28.546666666666699</v>
      </c>
      <c r="Q300" s="6">
        <f t="shared" si="68"/>
        <v>33.546666666666695</v>
      </c>
      <c r="R300" s="4">
        <f t="shared" si="78"/>
        <v>-64.988077853552682</v>
      </c>
      <c r="S300" s="4">
        <f t="shared" si="79"/>
        <v>-59.988077853552682</v>
      </c>
      <c r="T300" s="4">
        <f t="shared" si="69"/>
        <v>-25.011922146447318</v>
      </c>
      <c r="U300" s="4">
        <f t="shared" si="70"/>
        <v>-5.0119221464473185</v>
      </c>
    </row>
    <row r="301" spans="2:21" x14ac:dyDescent="0.25">
      <c r="B301" s="1">
        <v>292</v>
      </c>
      <c r="C301" s="1">
        <f t="shared" si="71"/>
        <v>1.4788461538461526</v>
      </c>
      <c r="D301" s="1">
        <f t="shared" si="65"/>
        <v>7.7884615384615261E-2</v>
      </c>
      <c r="E301" s="1">
        <f t="shared" si="72"/>
        <v>7.7884615384615385E-2</v>
      </c>
      <c r="F301" s="1">
        <f t="shared" si="73"/>
        <v>4.453469336088518</v>
      </c>
      <c r="G301" s="18">
        <f t="shared" si="74"/>
        <v>4.5</v>
      </c>
      <c r="H301" s="13">
        <f t="shared" si="80"/>
        <v>-0.87599999999999989</v>
      </c>
      <c r="I301" s="6">
        <f t="shared" si="75"/>
        <v>0.9</v>
      </c>
      <c r="J301" s="13">
        <f t="shared" si="76"/>
        <v>312.94486734886709</v>
      </c>
      <c r="K301" s="6">
        <f t="shared" si="66"/>
        <v>125.58671670520221</v>
      </c>
      <c r="L301" s="6">
        <v>8</v>
      </c>
      <c r="M301" s="6">
        <f t="shared" si="77"/>
        <v>133.58671670520221</v>
      </c>
      <c r="N301" s="6">
        <f>VLOOKUP(I301,'[1]FS antenna gain'!$A$2:$B$902,2)</f>
        <v>39.038243749999559</v>
      </c>
      <c r="O301" s="6">
        <f>VLOOKUP(G301,'vehicle radar antenna gain'!$A$3:$M$903,9)</f>
        <v>-6.75</v>
      </c>
      <c r="P301" s="6">
        <f t="shared" si="67"/>
        <v>28.25</v>
      </c>
      <c r="Q301" s="6">
        <f t="shared" si="68"/>
        <v>33.25</v>
      </c>
      <c r="R301" s="4">
        <f t="shared" si="78"/>
        <v>-66.298472955202641</v>
      </c>
      <c r="S301" s="4">
        <f t="shared" si="79"/>
        <v>-61.298472955202648</v>
      </c>
      <c r="T301" s="4">
        <f t="shared" si="69"/>
        <v>-23.701527044797359</v>
      </c>
      <c r="U301" s="4">
        <f t="shared" si="70"/>
        <v>-3.7015270447973521</v>
      </c>
    </row>
    <row r="302" spans="2:21" x14ac:dyDescent="0.25">
      <c r="B302" s="1">
        <v>293</v>
      </c>
      <c r="C302" s="1">
        <f t="shared" si="71"/>
        <v>1.4032154340836001</v>
      </c>
      <c r="D302" s="1">
        <f t="shared" si="65"/>
        <v>7.8135048231511128E-2</v>
      </c>
      <c r="E302" s="1">
        <f t="shared" si="72"/>
        <v>7.8135048231511267E-2</v>
      </c>
      <c r="F302" s="1">
        <f t="shared" si="73"/>
        <v>4.4677312895934165</v>
      </c>
      <c r="G302" s="18">
        <f t="shared" si="74"/>
        <v>4.5</v>
      </c>
      <c r="H302" s="13">
        <f t="shared" si="80"/>
        <v>-0.87599999999999989</v>
      </c>
      <c r="I302" s="6">
        <f t="shared" si="75"/>
        <v>0.9</v>
      </c>
      <c r="J302" s="13">
        <f t="shared" si="76"/>
        <v>311.94789629039013</v>
      </c>
      <c r="K302" s="6">
        <f t="shared" si="66"/>
        <v>125.55900126845052</v>
      </c>
      <c r="L302" s="6">
        <v>8</v>
      </c>
      <c r="M302" s="6">
        <f t="shared" si="77"/>
        <v>133.55900126845052</v>
      </c>
      <c r="N302" s="6">
        <f>VLOOKUP(I302,'[1]FS antenna gain'!$A$2:$B$902,2)</f>
        <v>39.038243749999559</v>
      </c>
      <c r="O302" s="6">
        <f>VLOOKUP(G302,'vehicle radar antenna gain'!$A$3:$M$903,9)</f>
        <v>-6.75</v>
      </c>
      <c r="P302" s="6">
        <f t="shared" si="67"/>
        <v>28.25</v>
      </c>
      <c r="Q302" s="6">
        <f t="shared" si="68"/>
        <v>33.25</v>
      </c>
      <c r="R302" s="4">
        <f t="shared" si="78"/>
        <v>-66.270757518450949</v>
      </c>
      <c r="S302" s="4">
        <f t="shared" si="79"/>
        <v>-61.270757518450957</v>
      </c>
      <c r="T302" s="4">
        <f t="shared" si="69"/>
        <v>-23.729242481549051</v>
      </c>
      <c r="U302" s="4">
        <f t="shared" si="70"/>
        <v>-3.7292424815490435</v>
      </c>
    </row>
    <row r="303" spans="2:21" x14ac:dyDescent="0.25">
      <c r="B303" s="1">
        <v>294</v>
      </c>
      <c r="C303" s="1">
        <f t="shared" si="71"/>
        <v>1.3270967741935473</v>
      </c>
      <c r="D303" s="1">
        <f t="shared" si="65"/>
        <v>7.8387096774193421E-2</v>
      </c>
      <c r="E303" s="1">
        <f t="shared" si="72"/>
        <v>7.838709677419356E-2</v>
      </c>
      <c r="F303" s="1">
        <f t="shared" si="73"/>
        <v>4.482084695571495</v>
      </c>
      <c r="G303" s="18">
        <f t="shared" si="74"/>
        <v>4.5</v>
      </c>
      <c r="H303" s="13">
        <f t="shared" si="80"/>
        <v>-0.87599999999999989</v>
      </c>
      <c r="I303" s="6">
        <f t="shared" si="75"/>
        <v>0.9</v>
      </c>
      <c r="J303" s="13">
        <f t="shared" si="76"/>
        <v>310.95094468420581</v>
      </c>
      <c r="K303" s="6">
        <f t="shared" si="66"/>
        <v>125.53119765588872</v>
      </c>
      <c r="L303" s="6">
        <v>8</v>
      </c>
      <c r="M303" s="6">
        <f t="shared" si="77"/>
        <v>133.53119765588872</v>
      </c>
      <c r="N303" s="6">
        <f>VLOOKUP(I303,'[1]FS antenna gain'!$A$2:$B$902,2)</f>
        <v>39.038243749999559</v>
      </c>
      <c r="O303" s="6">
        <f>VLOOKUP(G303,'vehicle radar antenna gain'!$A$3:$M$903,9)</f>
        <v>-6.75</v>
      </c>
      <c r="P303" s="6">
        <f t="shared" si="67"/>
        <v>28.25</v>
      </c>
      <c r="Q303" s="6">
        <f t="shared" si="68"/>
        <v>33.25</v>
      </c>
      <c r="R303" s="4">
        <f t="shared" si="78"/>
        <v>-66.242953905889152</v>
      </c>
      <c r="S303" s="4">
        <f t="shared" si="79"/>
        <v>-61.242953905889159</v>
      </c>
      <c r="T303" s="4">
        <f t="shared" si="69"/>
        <v>-23.757046094110848</v>
      </c>
      <c r="U303" s="4">
        <f t="shared" si="70"/>
        <v>-3.7570460941108408</v>
      </c>
    </row>
    <row r="304" spans="2:21" x14ac:dyDescent="0.25">
      <c r="B304" s="1">
        <v>295</v>
      </c>
      <c r="C304" s="1">
        <f t="shared" si="71"/>
        <v>1.2504854368932028</v>
      </c>
      <c r="D304" s="1">
        <f t="shared" si="65"/>
        <v>7.8640776699028983E-2</v>
      </c>
      <c r="E304" s="1">
        <f t="shared" si="72"/>
        <v>7.8640776699029122E-2</v>
      </c>
      <c r="F304" s="1">
        <f t="shared" si="73"/>
        <v>4.4965304346693813</v>
      </c>
      <c r="G304" s="18">
        <f t="shared" si="74"/>
        <v>4.5</v>
      </c>
      <c r="H304" s="13">
        <f t="shared" si="80"/>
        <v>-0.87599999999999989</v>
      </c>
      <c r="I304" s="6">
        <f t="shared" si="75"/>
        <v>0.9</v>
      </c>
      <c r="J304" s="13">
        <f t="shared" si="76"/>
        <v>309.95401271801592</v>
      </c>
      <c r="K304" s="6">
        <f t="shared" si="66"/>
        <v>125.50330530820196</v>
      </c>
      <c r="L304" s="6">
        <v>8</v>
      </c>
      <c r="M304" s="6">
        <f t="shared" si="77"/>
        <v>133.50330530820196</v>
      </c>
      <c r="N304" s="6">
        <f>VLOOKUP(I304,'[1]FS antenna gain'!$A$2:$B$902,2)</f>
        <v>39.038243749999559</v>
      </c>
      <c r="O304" s="6">
        <f>VLOOKUP(G304,'vehicle radar antenna gain'!$A$3:$M$903,9)</f>
        <v>-6.75</v>
      </c>
      <c r="P304" s="6">
        <f t="shared" si="67"/>
        <v>28.25</v>
      </c>
      <c r="Q304" s="6">
        <f t="shared" si="68"/>
        <v>33.25</v>
      </c>
      <c r="R304" s="4">
        <f t="shared" si="78"/>
        <v>-66.215061558202393</v>
      </c>
      <c r="S304" s="4">
        <f t="shared" si="79"/>
        <v>-61.2150615582024</v>
      </c>
      <c r="T304" s="4">
        <f t="shared" si="69"/>
        <v>-23.784938441797607</v>
      </c>
      <c r="U304" s="4">
        <f t="shared" si="70"/>
        <v>-3.7849384417975998</v>
      </c>
    </row>
    <row r="305" spans="2:21" x14ac:dyDescent="0.25">
      <c r="B305" s="1">
        <v>296</v>
      </c>
      <c r="C305" s="1">
        <f t="shared" si="71"/>
        <v>1.1733766233766223</v>
      </c>
      <c r="D305" s="1">
        <f t="shared" si="65"/>
        <v>7.8896103896103728E-2</v>
      </c>
      <c r="E305" s="1">
        <f t="shared" si="72"/>
        <v>7.8896103896103895E-2</v>
      </c>
      <c r="F305" s="1">
        <f t="shared" si="73"/>
        <v>4.5110693988534205</v>
      </c>
      <c r="G305" s="18">
        <f t="shared" si="74"/>
        <v>4.5</v>
      </c>
      <c r="H305" s="13">
        <f t="shared" si="80"/>
        <v>-0.87599999999999989</v>
      </c>
      <c r="I305" s="6">
        <f t="shared" si="75"/>
        <v>0.9</v>
      </c>
      <c r="J305" s="13">
        <f t="shared" si="76"/>
        <v>308.95710058194163</v>
      </c>
      <c r="K305" s="6">
        <f t="shared" si="66"/>
        <v>125.47532366077172</v>
      </c>
      <c r="L305" s="6">
        <v>8</v>
      </c>
      <c r="M305" s="6">
        <f t="shared" si="77"/>
        <v>133.47532366077172</v>
      </c>
      <c r="N305" s="6">
        <f>VLOOKUP(I305,'[1]FS antenna gain'!$A$2:$B$902,2)</f>
        <v>39.038243749999559</v>
      </c>
      <c r="O305" s="6">
        <f>VLOOKUP(G305,'vehicle radar antenna gain'!$A$3:$M$903,9)</f>
        <v>-6.75</v>
      </c>
      <c r="P305" s="6">
        <f t="shared" si="67"/>
        <v>28.25</v>
      </c>
      <c r="Q305" s="6">
        <f t="shared" si="68"/>
        <v>33.25</v>
      </c>
      <c r="R305" s="4">
        <f t="shared" si="78"/>
        <v>-66.187079910772155</v>
      </c>
      <c r="S305" s="4">
        <f t="shared" si="79"/>
        <v>-61.187079910772162</v>
      </c>
      <c r="T305" s="4">
        <f t="shared" si="69"/>
        <v>-23.812920089227845</v>
      </c>
      <c r="U305" s="4">
        <f t="shared" si="70"/>
        <v>-3.8129200892278377</v>
      </c>
    </row>
    <row r="306" spans="2:21" x14ac:dyDescent="0.25">
      <c r="B306" s="1">
        <v>297</v>
      </c>
      <c r="C306" s="1">
        <f t="shared" si="71"/>
        <v>1.0957654723127024</v>
      </c>
      <c r="D306" s="1">
        <f t="shared" si="65"/>
        <v>7.9153094462540485E-2</v>
      </c>
      <c r="E306" s="1">
        <f t="shared" si="72"/>
        <v>7.9153094462540721E-2</v>
      </c>
      <c r="F306" s="1">
        <f t="shared" si="73"/>
        <v>4.5257024915917441</v>
      </c>
      <c r="G306" s="18">
        <f t="shared" si="74"/>
        <v>4.5</v>
      </c>
      <c r="H306" s="13">
        <f t="shared" si="80"/>
        <v>-0.87599999999999989</v>
      </c>
      <c r="I306" s="6">
        <f t="shared" si="75"/>
        <v>0.9</v>
      </c>
      <c r="J306" s="13">
        <f t="shared" si="76"/>
        <v>307.96020846856175</v>
      </c>
      <c r="K306" s="6">
        <f t="shared" si="66"/>
        <v>125.44725214360858</v>
      </c>
      <c r="L306" s="6">
        <v>8</v>
      </c>
      <c r="M306" s="6">
        <f t="shared" si="77"/>
        <v>133.44725214360858</v>
      </c>
      <c r="N306" s="6">
        <f>VLOOKUP(I306,'[1]FS antenna gain'!$A$2:$B$902,2)</f>
        <v>39.038243749999559</v>
      </c>
      <c r="O306" s="6">
        <f>VLOOKUP(G306,'vehicle radar antenna gain'!$A$3:$M$903,9)</f>
        <v>-6.75</v>
      </c>
      <c r="P306" s="6">
        <f t="shared" si="67"/>
        <v>28.25</v>
      </c>
      <c r="Q306" s="6">
        <f t="shared" si="68"/>
        <v>33.25</v>
      </c>
      <c r="R306" s="4">
        <f t="shared" si="78"/>
        <v>-66.159008393609014</v>
      </c>
      <c r="S306" s="4">
        <f t="shared" si="79"/>
        <v>-61.159008393609021</v>
      </c>
      <c r="T306" s="4">
        <f t="shared" si="69"/>
        <v>-23.840991606390986</v>
      </c>
      <c r="U306" s="4">
        <f t="shared" si="70"/>
        <v>-3.840991606390979</v>
      </c>
    </row>
    <row r="307" spans="2:21" x14ac:dyDescent="0.25">
      <c r="B307" s="1">
        <v>298</v>
      </c>
      <c r="C307" s="1">
        <f t="shared" si="71"/>
        <v>1.0176470588235282</v>
      </c>
      <c r="D307" s="1">
        <f t="shared" si="65"/>
        <v>7.9411764705882071E-2</v>
      </c>
      <c r="E307" s="1">
        <f t="shared" si="72"/>
        <v>7.9411764705882362E-2</v>
      </c>
      <c r="F307" s="1">
        <f t="shared" si="73"/>
        <v>4.540430628039875</v>
      </c>
      <c r="G307" s="18">
        <f t="shared" si="74"/>
        <v>4.5</v>
      </c>
      <c r="H307" s="13">
        <f t="shared" si="80"/>
        <v>-0.87599999999999989</v>
      </c>
      <c r="I307" s="6">
        <f t="shared" si="75"/>
        <v>0.9</v>
      </c>
      <c r="J307" s="13">
        <f t="shared" si="76"/>
        <v>306.96333657295298</v>
      </c>
      <c r="K307" s="6">
        <f t="shared" si="66"/>
        <v>125.41909018128462</v>
      </c>
      <c r="L307" s="6">
        <v>8</v>
      </c>
      <c r="M307" s="6">
        <f t="shared" si="77"/>
        <v>133.41909018128462</v>
      </c>
      <c r="N307" s="6">
        <f>VLOOKUP(I307,'[1]FS antenna gain'!$A$2:$B$902,2)</f>
        <v>39.038243749999559</v>
      </c>
      <c r="O307" s="6">
        <f>VLOOKUP(G307,'vehicle radar antenna gain'!$A$3:$M$903,9)</f>
        <v>-6.75</v>
      </c>
      <c r="P307" s="6">
        <f t="shared" si="67"/>
        <v>28.25</v>
      </c>
      <c r="Q307" s="6">
        <f t="shared" si="68"/>
        <v>33.25</v>
      </c>
      <c r="R307" s="4">
        <f t="shared" si="78"/>
        <v>-66.13084643128505</v>
      </c>
      <c r="S307" s="4">
        <f t="shared" si="79"/>
        <v>-61.130846431285057</v>
      </c>
      <c r="T307" s="4">
        <f t="shared" si="69"/>
        <v>-23.86915356871495</v>
      </c>
      <c r="U307" s="4">
        <f t="shared" si="70"/>
        <v>-3.8691535687149425</v>
      </c>
    </row>
    <row r="308" spans="2:21" x14ac:dyDescent="0.25">
      <c r="B308" s="1">
        <v>299</v>
      </c>
      <c r="C308" s="1">
        <f t="shared" si="71"/>
        <v>0.93901639344262178</v>
      </c>
      <c r="D308" s="1">
        <f t="shared" si="65"/>
        <v>7.9672131147540612E-2</v>
      </c>
      <c r="E308" s="1">
        <f t="shared" si="72"/>
        <v>7.9672131147540987E-2</v>
      </c>
      <c r="F308" s="1">
        <f t="shared" si="73"/>
        <v>4.5552547352299086</v>
      </c>
      <c r="G308" s="18">
        <f t="shared" si="74"/>
        <v>4.5999999999999996</v>
      </c>
      <c r="H308" s="13">
        <f t="shared" si="80"/>
        <v>-0.97599999999999953</v>
      </c>
      <c r="I308" s="6">
        <f t="shared" si="75"/>
        <v>1</v>
      </c>
      <c r="J308" s="13">
        <f t="shared" si="76"/>
        <v>305.96648509273035</v>
      </c>
      <c r="K308" s="6">
        <f t="shared" si="66"/>
        <v>125.39083719286441</v>
      </c>
      <c r="L308" s="6">
        <v>8</v>
      </c>
      <c r="M308" s="6">
        <f t="shared" si="77"/>
        <v>133.39083719286441</v>
      </c>
      <c r="N308" s="6">
        <f>VLOOKUP(I308,'[1]FS antenna gain'!$A$2:$B$902,2)</f>
        <v>37.874375000001223</v>
      </c>
      <c r="O308" s="6">
        <f>VLOOKUP(G308,'vehicle radar antenna gain'!$A$3:$M$903,9)</f>
        <v>-6.75</v>
      </c>
      <c r="P308" s="6">
        <f t="shared" si="67"/>
        <v>28.25</v>
      </c>
      <c r="Q308" s="6">
        <f t="shared" si="68"/>
        <v>33.25</v>
      </c>
      <c r="R308" s="4">
        <f t="shared" si="78"/>
        <v>-67.266462192863187</v>
      </c>
      <c r="S308" s="4">
        <f t="shared" si="79"/>
        <v>-62.266462192863187</v>
      </c>
      <c r="T308" s="4">
        <f t="shared" si="69"/>
        <v>-22.733537807136813</v>
      </c>
      <c r="U308" s="4">
        <f t="shared" si="70"/>
        <v>-2.7335378071368126</v>
      </c>
    </row>
    <row r="309" spans="2:21" x14ac:dyDescent="0.25">
      <c r="B309" s="1">
        <v>300</v>
      </c>
      <c r="C309" s="1">
        <f t="shared" si="71"/>
        <v>0.85986842105263039</v>
      </c>
      <c r="D309" s="1">
        <f t="shared" si="65"/>
        <v>7.9934210526315219E-2</v>
      </c>
      <c r="E309" s="1">
        <f t="shared" si="72"/>
        <v>7.9934210526315788E-2</v>
      </c>
      <c r="F309" s="1">
        <f t="shared" si="73"/>
        <v>4.5701757522633883</v>
      </c>
      <c r="G309" s="18">
        <f t="shared" si="74"/>
        <v>4.5999999999999996</v>
      </c>
      <c r="H309" s="13">
        <f t="shared" si="80"/>
        <v>-0.97599999999999953</v>
      </c>
      <c r="I309" s="6">
        <f t="shared" si="75"/>
        <v>1</v>
      </c>
      <c r="J309" s="13">
        <f t="shared" si="76"/>
        <v>304.96965422808876</v>
      </c>
      <c r="K309" s="6">
        <f t="shared" si="66"/>
        <v>125.36249259183506</v>
      </c>
      <c r="L309" s="6">
        <v>8</v>
      </c>
      <c r="M309" s="6">
        <f t="shared" si="77"/>
        <v>133.36249259183506</v>
      </c>
      <c r="N309" s="6">
        <f>VLOOKUP(I309,'[1]FS antenna gain'!$A$2:$B$902,2)</f>
        <v>37.874375000001223</v>
      </c>
      <c r="O309" s="6">
        <f>VLOOKUP(G309,'vehicle radar antenna gain'!$A$3:$M$903,9)</f>
        <v>-6.75</v>
      </c>
      <c r="P309" s="6">
        <f t="shared" si="67"/>
        <v>28.25</v>
      </c>
      <c r="Q309" s="6">
        <f t="shared" si="68"/>
        <v>33.25</v>
      </c>
      <c r="R309" s="4">
        <f t="shared" si="78"/>
        <v>-67.238117591833841</v>
      </c>
      <c r="S309" s="4">
        <f t="shared" si="79"/>
        <v>-62.238117591833841</v>
      </c>
      <c r="T309" s="4">
        <f t="shared" si="69"/>
        <v>-22.761882408166159</v>
      </c>
      <c r="U309" s="4">
        <f t="shared" si="70"/>
        <v>-2.7618824081661586</v>
      </c>
    </row>
    <row r="310" spans="2:21" x14ac:dyDescent="0.25">
      <c r="B310" s="1">
        <v>301</v>
      </c>
      <c r="C310" s="1">
        <f t="shared" si="71"/>
        <v>0.780198019801979</v>
      </c>
      <c r="D310" s="1">
        <f t="shared" si="65"/>
        <v>8.0198019801979048E-2</v>
      </c>
      <c r="E310" s="1">
        <f t="shared" si="72"/>
        <v>8.01980198019802E-2</v>
      </c>
      <c r="F310" s="1">
        <f t="shared" si="73"/>
        <v>4.5851946305079316</v>
      </c>
      <c r="G310" s="18">
        <f t="shared" si="74"/>
        <v>4.5999999999999996</v>
      </c>
      <c r="H310" s="13">
        <f t="shared" si="80"/>
        <v>-0.97599999999999953</v>
      </c>
      <c r="I310" s="6">
        <f t="shared" si="75"/>
        <v>1</v>
      </c>
      <c r="J310" s="13">
        <f t="shared" si="76"/>
        <v>303.97284418184466</v>
      </c>
      <c r="K310" s="6">
        <f t="shared" si="66"/>
        <v>125.33405578603504</v>
      </c>
      <c r="L310" s="6">
        <v>8</v>
      </c>
      <c r="M310" s="6">
        <f t="shared" si="77"/>
        <v>133.33405578603504</v>
      </c>
      <c r="N310" s="6">
        <f>VLOOKUP(I310,'[1]FS antenna gain'!$A$2:$B$902,2)</f>
        <v>37.874375000001223</v>
      </c>
      <c r="O310" s="6">
        <f>VLOOKUP(G310,'vehicle radar antenna gain'!$A$3:$M$903,9)</f>
        <v>-6.75</v>
      </c>
      <c r="P310" s="6">
        <f t="shared" si="67"/>
        <v>28.25</v>
      </c>
      <c r="Q310" s="6">
        <f t="shared" si="68"/>
        <v>33.25</v>
      </c>
      <c r="R310" s="4">
        <f t="shared" si="78"/>
        <v>-67.209680786033815</v>
      </c>
      <c r="S310" s="4">
        <f t="shared" si="79"/>
        <v>-62.209680786033815</v>
      </c>
      <c r="T310" s="4">
        <f t="shared" si="69"/>
        <v>-22.790319213966185</v>
      </c>
      <c r="U310" s="4">
        <f t="shared" si="70"/>
        <v>-2.7903192139661854</v>
      </c>
    </row>
    <row r="311" spans="2:21" x14ac:dyDescent="0.25">
      <c r="B311" s="1">
        <v>301.5</v>
      </c>
      <c r="C311" s="1">
        <f t="shared" si="71"/>
        <v>0.74016528925619718</v>
      </c>
      <c r="D311" s="1">
        <f t="shared" si="65"/>
        <v>8.0330578512394446E-2</v>
      </c>
      <c r="E311" s="1">
        <f t="shared" si="72"/>
        <v>8.0330578512396694E-2</v>
      </c>
      <c r="F311" s="1">
        <f t="shared" si="73"/>
        <v>4.5927410682899668</v>
      </c>
      <c r="G311" s="18">
        <f t="shared" si="74"/>
        <v>4.5999999999999996</v>
      </c>
      <c r="H311" s="13">
        <f t="shared" si="80"/>
        <v>-0.97599999999999953</v>
      </c>
      <c r="I311" s="6">
        <f t="shared" si="75"/>
        <v>1</v>
      </c>
      <c r="J311" s="13">
        <f t="shared" si="76"/>
        <v>303.47444702972933</v>
      </c>
      <c r="K311" s="6">
        <f t="shared" si="66"/>
        <v>125.31980261973325</v>
      </c>
      <c r="L311" s="6">
        <v>8</v>
      </c>
      <c r="M311" s="6">
        <f t="shared" si="77"/>
        <v>133.31980261973325</v>
      </c>
      <c r="N311" s="6">
        <f>VLOOKUP(I311,'[1]FS antenna gain'!$A$2:$B$902,2)</f>
        <v>37.874375000001223</v>
      </c>
      <c r="O311" s="6">
        <f>VLOOKUP(G311,'vehicle radar antenna gain'!$A$3:$M$903,9)</f>
        <v>-6.75</v>
      </c>
      <c r="P311" s="6">
        <f t="shared" si="67"/>
        <v>28.25</v>
      </c>
      <c r="Q311" s="6">
        <f t="shared" si="68"/>
        <v>33.25</v>
      </c>
      <c r="R311" s="4">
        <f t="shared" si="78"/>
        <v>-67.19542761973203</v>
      </c>
      <c r="S311" s="4">
        <f t="shared" si="79"/>
        <v>-62.19542761973203</v>
      </c>
      <c r="T311" s="4">
        <f t="shared" si="69"/>
        <v>-22.80457238026797</v>
      </c>
      <c r="U311" s="4">
        <f t="shared" si="70"/>
        <v>-2.8045723802679703</v>
      </c>
    </row>
    <row r="312" spans="2:21" x14ac:dyDescent="0.25">
      <c r="B312" s="1">
        <v>301.60000000000002</v>
      </c>
      <c r="C312" s="1">
        <f t="shared" si="71"/>
        <v>0.73214285714285299</v>
      </c>
      <c r="D312" s="1">
        <f t="shared" si="65"/>
        <v>8.0357142857137145E-2</v>
      </c>
      <c r="E312" s="1">
        <f t="shared" si="72"/>
        <v>8.0357142857142863E-2</v>
      </c>
      <c r="F312" s="1">
        <f t="shared" si="73"/>
        <v>4.5942533312660645</v>
      </c>
      <c r="G312" s="18">
        <f t="shared" si="74"/>
        <v>4.5999999999999996</v>
      </c>
      <c r="H312" s="13">
        <f t="shared" si="80"/>
        <v>-0.97599999999999953</v>
      </c>
      <c r="I312" s="6">
        <f t="shared" si="75"/>
        <v>1</v>
      </c>
      <c r="J312" s="13">
        <f t="shared" si="76"/>
        <v>303.37476823229713</v>
      </c>
      <c r="K312" s="6">
        <f t="shared" si="66"/>
        <v>125.31694919578621</v>
      </c>
      <c r="L312" s="6">
        <v>8</v>
      </c>
      <c r="M312" s="6">
        <f t="shared" si="77"/>
        <v>133.31694919578621</v>
      </c>
      <c r="N312" s="6">
        <f>VLOOKUP(I312,'[1]FS antenna gain'!$A$2:$B$902,2)</f>
        <v>37.874375000001223</v>
      </c>
      <c r="O312" s="6">
        <f>VLOOKUP(G312,'vehicle radar antenna gain'!$A$3:$M$903,9)</f>
        <v>-6.75</v>
      </c>
      <c r="P312" s="6">
        <f t="shared" si="67"/>
        <v>28.25</v>
      </c>
      <c r="Q312" s="6">
        <f t="shared" si="68"/>
        <v>33.25</v>
      </c>
      <c r="R312" s="4">
        <f t="shared" si="78"/>
        <v>-67.192574195784985</v>
      </c>
      <c r="S312" s="4">
        <f t="shared" si="79"/>
        <v>-62.192574195784985</v>
      </c>
      <c r="T312" s="4">
        <f t="shared" si="69"/>
        <v>-22.807425804215015</v>
      </c>
      <c r="U312" s="4">
        <f t="shared" si="70"/>
        <v>-2.8074258042150149</v>
      </c>
    </row>
    <row r="313" spans="2:21" x14ac:dyDescent="0.25">
      <c r="B313" s="1">
        <v>301.7</v>
      </c>
      <c r="C313" s="1">
        <f t="shared" si="71"/>
        <v>0.72411511743301238</v>
      </c>
      <c r="D313" s="1">
        <f t="shared" si="65"/>
        <v>8.0383724776705023E-2</v>
      </c>
      <c r="E313" s="1">
        <f t="shared" si="72"/>
        <v>8.0383724776711879E-2</v>
      </c>
      <c r="F313" s="1">
        <f t="shared" si="73"/>
        <v>4.5957665883258851</v>
      </c>
      <c r="G313" s="18">
        <f t="shared" si="74"/>
        <v>4.5999999999999996</v>
      </c>
      <c r="H313" s="13">
        <f t="shared" si="80"/>
        <v>-0.97599999999999953</v>
      </c>
      <c r="I313" s="6">
        <f t="shared" si="75"/>
        <v>1</v>
      </c>
      <c r="J313" s="13">
        <f t="shared" si="76"/>
        <v>303.27508964634734</v>
      </c>
      <c r="K313" s="6">
        <f t="shared" si="66"/>
        <v>125.31409484020236</v>
      </c>
      <c r="L313" s="6">
        <v>8</v>
      </c>
      <c r="M313" s="6">
        <f t="shared" si="77"/>
        <v>133.31409484020236</v>
      </c>
      <c r="N313" s="6">
        <f>VLOOKUP(I313,'[1]FS antenna gain'!$A$2:$B$902,2)</f>
        <v>37.874375000001223</v>
      </c>
      <c r="O313" s="6">
        <f>VLOOKUP(G313,'vehicle radar antenna gain'!$A$3:$M$903,9)</f>
        <v>-6.75</v>
      </c>
      <c r="P313" s="6">
        <f t="shared" si="67"/>
        <v>28.25</v>
      </c>
      <c r="Q313" s="6">
        <f t="shared" si="68"/>
        <v>33.25</v>
      </c>
      <c r="R313" s="4">
        <f t="shared" si="78"/>
        <v>-67.189719840201136</v>
      </c>
      <c r="S313" s="4">
        <f t="shared" si="79"/>
        <v>-62.189719840201136</v>
      </c>
      <c r="T313" s="4">
        <f t="shared" si="69"/>
        <v>-22.810280159798864</v>
      </c>
      <c r="U313" s="4">
        <f t="shared" si="70"/>
        <v>-2.8102801597988645</v>
      </c>
    </row>
    <row r="314" spans="2:21" x14ac:dyDescent="0.25">
      <c r="B314" s="1">
        <v>301.8</v>
      </c>
      <c r="C314" s="1">
        <f t="shared" si="71"/>
        <v>0.71608206485770898</v>
      </c>
      <c r="D314" s="1">
        <f t="shared" si="65"/>
        <v>8.0410324288549676E-2</v>
      </c>
      <c r="E314" s="1">
        <f t="shared" si="72"/>
        <v>8.0410324288550633E-2</v>
      </c>
      <c r="F314" s="1">
        <f t="shared" si="73"/>
        <v>4.5972808404480947</v>
      </c>
      <c r="G314" s="18">
        <f t="shared" si="74"/>
        <v>4.5999999999999996</v>
      </c>
      <c r="H314" s="13">
        <f t="shared" si="80"/>
        <v>-0.97599999999999953</v>
      </c>
      <c r="I314" s="6">
        <f t="shared" si="75"/>
        <v>1</v>
      </c>
      <c r="J314" s="13">
        <f t="shared" si="76"/>
        <v>303.17541127208852</v>
      </c>
      <c r="K314" s="6">
        <f t="shared" si="66"/>
        <v>125.31123955237723</v>
      </c>
      <c r="L314" s="6">
        <v>8</v>
      </c>
      <c r="M314" s="6">
        <f t="shared" si="77"/>
        <v>133.31123955237723</v>
      </c>
      <c r="N314" s="6">
        <f>VLOOKUP(I314,'[1]FS antenna gain'!$A$2:$B$902,2)</f>
        <v>37.874375000001223</v>
      </c>
      <c r="O314" s="6">
        <f>VLOOKUP(G314,'vehicle radar antenna gain'!$A$3:$M$903,9)</f>
        <v>-6.75</v>
      </c>
      <c r="P314" s="6">
        <f t="shared" si="67"/>
        <v>28.25</v>
      </c>
      <c r="Q314" s="6">
        <f t="shared" si="68"/>
        <v>33.25</v>
      </c>
      <c r="R314" s="4">
        <f t="shared" si="78"/>
        <v>-67.186864552376008</v>
      </c>
      <c r="S314" s="4">
        <f t="shared" si="79"/>
        <v>-62.186864552376008</v>
      </c>
      <c r="T314" s="4">
        <f t="shared" si="69"/>
        <v>-22.813135447623992</v>
      </c>
      <c r="U314" s="4">
        <f t="shared" si="70"/>
        <v>-2.813135447623992</v>
      </c>
    </row>
    <row r="315" spans="2:21" x14ac:dyDescent="0.25">
      <c r="B315" s="1">
        <v>301.89999999999998</v>
      </c>
      <c r="C315" s="1">
        <f t="shared" si="71"/>
        <v>0.70804369414101465</v>
      </c>
      <c r="D315" s="1">
        <f t="shared" si="65"/>
        <v>8.043694141012861E-2</v>
      </c>
      <c r="E315" s="1">
        <f t="shared" si="72"/>
        <v>8.0436941410129095E-2</v>
      </c>
      <c r="F315" s="1">
        <f t="shared" si="73"/>
        <v>4.598796088611663</v>
      </c>
      <c r="G315" s="18">
        <f t="shared" si="74"/>
        <v>4.5999999999999996</v>
      </c>
      <c r="H315" s="13">
        <f t="shared" si="80"/>
        <v>-0.97599999999999953</v>
      </c>
      <c r="I315" s="6">
        <f t="shared" si="75"/>
        <v>1</v>
      </c>
      <c r="J315" s="13">
        <f t="shared" si="76"/>
        <v>303.07573310972953</v>
      </c>
      <c r="K315" s="6">
        <f t="shared" si="66"/>
        <v>125.30838333170567</v>
      </c>
      <c r="L315" s="6">
        <v>8</v>
      </c>
      <c r="M315" s="6">
        <f t="shared" si="77"/>
        <v>133.30838333170567</v>
      </c>
      <c r="N315" s="6">
        <f>VLOOKUP(I315,'[1]FS antenna gain'!$A$2:$B$902,2)</f>
        <v>37.874375000001223</v>
      </c>
      <c r="O315" s="6">
        <f>VLOOKUP(G315,'vehicle radar antenna gain'!$A$3:$M$903,9)</f>
        <v>-6.75</v>
      </c>
      <c r="P315" s="6">
        <f t="shared" si="67"/>
        <v>28.25</v>
      </c>
      <c r="Q315" s="6">
        <f t="shared" si="68"/>
        <v>33.25</v>
      </c>
      <c r="R315" s="4">
        <f t="shared" si="78"/>
        <v>-67.184008331704447</v>
      </c>
      <c r="S315" s="4">
        <f t="shared" si="79"/>
        <v>-62.184008331704447</v>
      </c>
      <c r="T315" s="4">
        <f t="shared" si="69"/>
        <v>-22.815991668295553</v>
      </c>
      <c r="U315" s="4">
        <f t="shared" si="70"/>
        <v>-2.8159916682955526</v>
      </c>
    </row>
    <row r="316" spans="2:21" x14ac:dyDescent="0.25">
      <c r="C316" s="10"/>
      <c r="D316" s="11"/>
      <c r="E316" s="12"/>
      <c r="F316" s="12"/>
      <c r="G316" s="12"/>
      <c r="H316" s="13"/>
      <c r="J316" s="13"/>
    </row>
    <row r="317" spans="2:21" x14ac:dyDescent="0.25">
      <c r="C317" s="10"/>
      <c r="D317" s="11"/>
      <c r="E317" s="12"/>
      <c r="F317" s="12"/>
      <c r="G317" s="12"/>
      <c r="H317" s="13"/>
      <c r="J317" s="13"/>
    </row>
    <row r="318" spans="2:21" x14ac:dyDescent="0.25">
      <c r="C318" s="10"/>
      <c r="D318" s="11"/>
      <c r="E318" s="12"/>
      <c r="F318" s="12"/>
      <c r="G318" s="12"/>
      <c r="H318" s="13"/>
      <c r="J318" s="13"/>
    </row>
    <row r="319" spans="2:21" x14ac:dyDescent="0.25">
      <c r="C319" s="10"/>
      <c r="D319" s="11"/>
      <c r="E319" s="12"/>
      <c r="F319" s="12"/>
      <c r="G319" s="12"/>
      <c r="H319" s="13"/>
      <c r="J319" s="13"/>
    </row>
    <row r="320" spans="2:21" x14ac:dyDescent="0.25">
      <c r="C320" s="10"/>
      <c r="D320" s="11"/>
      <c r="E320" s="12"/>
      <c r="F320" s="12"/>
      <c r="G320" s="12"/>
      <c r="H320" s="13"/>
      <c r="J320" s="13"/>
    </row>
    <row r="321" spans="3:10" x14ac:dyDescent="0.25">
      <c r="C321" s="10"/>
      <c r="D321" s="11"/>
      <c r="E321" s="12"/>
      <c r="F321" s="12"/>
      <c r="G321" s="12"/>
      <c r="H321" s="13"/>
      <c r="J321" s="13"/>
    </row>
    <row r="322" spans="3:10" x14ac:dyDescent="0.25">
      <c r="C322" s="10"/>
      <c r="D322" s="11"/>
      <c r="E322" s="12"/>
      <c r="F322" s="12"/>
      <c r="G322" s="12"/>
      <c r="H322" s="13"/>
      <c r="J322" s="13"/>
    </row>
    <row r="323" spans="3:10" x14ac:dyDescent="0.25">
      <c r="C323" s="10"/>
      <c r="D323" s="11"/>
      <c r="E323" s="12"/>
      <c r="F323" s="12"/>
      <c r="G323" s="12"/>
      <c r="H323" s="13"/>
      <c r="J323" s="13"/>
    </row>
    <row r="324" spans="3:10" x14ac:dyDescent="0.25">
      <c r="C324" s="10"/>
      <c r="D324" s="11"/>
      <c r="E324" s="12"/>
      <c r="F324" s="12"/>
      <c r="G324" s="12"/>
      <c r="H324" s="13"/>
      <c r="J324" s="13"/>
    </row>
    <row r="325" spans="3:10" x14ac:dyDescent="0.25">
      <c r="C325" s="10"/>
      <c r="D325" s="11"/>
      <c r="E325" s="12"/>
      <c r="F325" s="12"/>
      <c r="G325" s="12"/>
      <c r="H325" s="13"/>
      <c r="J325" s="13"/>
    </row>
    <row r="326" spans="3:10" x14ac:dyDescent="0.25">
      <c r="C326" s="10"/>
      <c r="D326" s="11"/>
      <c r="E326" s="12"/>
      <c r="F326" s="12"/>
      <c r="G326" s="12"/>
      <c r="H326" s="13"/>
      <c r="J326" s="13"/>
    </row>
    <row r="327" spans="3:10" x14ac:dyDescent="0.25">
      <c r="C327" s="10"/>
      <c r="D327" s="11"/>
      <c r="E327" s="12"/>
      <c r="F327" s="12"/>
      <c r="G327" s="12"/>
      <c r="H327" s="13"/>
      <c r="J327" s="13"/>
    </row>
    <row r="328" spans="3:10" x14ac:dyDescent="0.25">
      <c r="C328" s="10"/>
      <c r="D328" s="11"/>
      <c r="E328" s="12"/>
      <c r="F328" s="12"/>
      <c r="G328" s="12"/>
      <c r="H328" s="13"/>
      <c r="J328" s="13"/>
    </row>
    <row r="329" spans="3:10" x14ac:dyDescent="0.25">
      <c r="C329" s="10"/>
      <c r="D329" s="11"/>
      <c r="E329" s="12"/>
      <c r="F329" s="12"/>
      <c r="G329" s="12"/>
      <c r="H329" s="13"/>
      <c r="J329" s="13"/>
    </row>
    <row r="330" spans="3:10" x14ac:dyDescent="0.25">
      <c r="C330" s="10"/>
      <c r="D330" s="11"/>
      <c r="E330" s="12"/>
      <c r="F330" s="12"/>
      <c r="G330" s="12"/>
      <c r="H330" s="13"/>
      <c r="J330" s="13"/>
    </row>
    <row r="331" spans="3:10" x14ac:dyDescent="0.25">
      <c r="C331" s="10"/>
      <c r="D331" s="11"/>
      <c r="E331" s="12"/>
      <c r="F331" s="12"/>
      <c r="G331" s="12"/>
      <c r="H331" s="13"/>
      <c r="J331" s="13"/>
    </row>
    <row r="332" spans="3:10" x14ac:dyDescent="0.25">
      <c r="C332" s="10"/>
      <c r="D332" s="11"/>
      <c r="E332" s="12"/>
      <c r="F332" s="12"/>
      <c r="G332" s="12"/>
      <c r="H332" s="13"/>
      <c r="J332" s="13"/>
    </row>
    <row r="333" spans="3:10" x14ac:dyDescent="0.25">
      <c r="C333" s="10"/>
      <c r="D333" s="11"/>
      <c r="E333" s="12"/>
      <c r="F333" s="12"/>
      <c r="G333" s="12"/>
      <c r="H333" s="13"/>
      <c r="J333" s="13"/>
    </row>
    <row r="334" spans="3:10" x14ac:dyDescent="0.25">
      <c r="C334" s="10"/>
      <c r="D334" s="11"/>
      <c r="E334" s="12"/>
      <c r="F334" s="12"/>
      <c r="G334" s="12"/>
      <c r="H334" s="13"/>
      <c r="J334" s="13"/>
    </row>
    <row r="335" spans="3:10" x14ac:dyDescent="0.25">
      <c r="C335" s="10"/>
      <c r="D335" s="11"/>
      <c r="E335" s="12"/>
      <c r="F335" s="12"/>
      <c r="G335" s="12"/>
      <c r="H335" s="13"/>
      <c r="J335" s="13"/>
    </row>
    <row r="336" spans="3:10" x14ac:dyDescent="0.25">
      <c r="C336" s="10"/>
      <c r="D336" s="11"/>
      <c r="E336" s="12"/>
      <c r="F336" s="12"/>
      <c r="G336" s="12"/>
      <c r="H336" s="13"/>
      <c r="J336" s="13"/>
    </row>
    <row r="337" spans="3:10" x14ac:dyDescent="0.25">
      <c r="C337" s="10"/>
      <c r="D337" s="11"/>
      <c r="E337" s="12"/>
      <c r="F337" s="12"/>
      <c r="G337" s="12"/>
      <c r="H337" s="13"/>
      <c r="J337" s="13"/>
    </row>
    <row r="338" spans="3:10" x14ac:dyDescent="0.25">
      <c r="C338" s="10"/>
      <c r="D338" s="11"/>
      <c r="E338" s="12"/>
      <c r="F338" s="12"/>
      <c r="G338" s="12"/>
      <c r="H338" s="13"/>
      <c r="J338" s="13"/>
    </row>
    <row r="339" spans="3:10" x14ac:dyDescent="0.25">
      <c r="C339" s="10"/>
      <c r="D339" s="11"/>
      <c r="E339" s="12"/>
      <c r="F339" s="12"/>
      <c r="G339" s="12"/>
      <c r="H339" s="13"/>
      <c r="J339" s="13"/>
    </row>
    <row r="340" spans="3:10" x14ac:dyDescent="0.25">
      <c r="C340" s="10"/>
      <c r="D340" s="11"/>
      <c r="E340" s="12"/>
      <c r="F340" s="12"/>
      <c r="G340" s="12"/>
      <c r="H340" s="13"/>
      <c r="J340" s="13"/>
    </row>
    <row r="341" spans="3:10" x14ac:dyDescent="0.25">
      <c r="C341" s="10"/>
      <c r="D341" s="11"/>
      <c r="E341" s="12"/>
      <c r="F341" s="12"/>
      <c r="G341" s="12"/>
      <c r="H341" s="13"/>
      <c r="J341" s="13"/>
    </row>
    <row r="342" spans="3:10" x14ac:dyDescent="0.25">
      <c r="C342" s="10"/>
      <c r="D342" s="11"/>
      <c r="E342" s="12"/>
      <c r="F342" s="12"/>
      <c r="G342" s="12"/>
      <c r="H342" s="13"/>
      <c r="J342" s="13"/>
    </row>
    <row r="343" spans="3:10" x14ac:dyDescent="0.25">
      <c r="C343" s="10"/>
      <c r="D343" s="11"/>
      <c r="E343" s="12"/>
      <c r="F343" s="12"/>
      <c r="G343" s="12"/>
      <c r="H343" s="13"/>
      <c r="J343" s="13"/>
    </row>
    <row r="344" spans="3:10" x14ac:dyDescent="0.25">
      <c r="C344" s="10"/>
      <c r="D344" s="11"/>
      <c r="E344" s="12"/>
      <c r="F344" s="12"/>
      <c r="G344" s="12"/>
      <c r="H344" s="13"/>
      <c r="J344" s="13"/>
    </row>
    <row r="345" spans="3:10" x14ac:dyDescent="0.25">
      <c r="C345" s="10"/>
      <c r="D345" s="11"/>
      <c r="E345" s="12"/>
      <c r="F345" s="12"/>
      <c r="G345" s="12"/>
      <c r="H345" s="13"/>
      <c r="J345" s="13"/>
    </row>
    <row r="346" spans="3:10" x14ac:dyDescent="0.25">
      <c r="C346" s="10"/>
      <c r="D346" s="11"/>
      <c r="E346" s="12"/>
      <c r="F346" s="12"/>
      <c r="G346" s="12"/>
      <c r="H346" s="13"/>
      <c r="J346" s="13"/>
    </row>
    <row r="347" spans="3:10" x14ac:dyDescent="0.25">
      <c r="C347" s="10"/>
      <c r="D347" s="11"/>
      <c r="E347" s="12"/>
      <c r="F347" s="12"/>
      <c r="G347" s="12"/>
      <c r="H347" s="13"/>
      <c r="J347" s="13"/>
    </row>
    <row r="348" spans="3:10" x14ac:dyDescent="0.25">
      <c r="C348" s="10"/>
      <c r="D348" s="11"/>
      <c r="E348" s="12"/>
      <c r="F348" s="12"/>
      <c r="G348" s="12"/>
      <c r="H348" s="13"/>
      <c r="J348" s="13"/>
    </row>
    <row r="349" spans="3:10" x14ac:dyDescent="0.25">
      <c r="C349" s="10"/>
      <c r="D349" s="11"/>
      <c r="E349" s="12"/>
      <c r="F349" s="12"/>
      <c r="G349" s="12"/>
      <c r="H349" s="13"/>
      <c r="J349" s="13"/>
    </row>
    <row r="350" spans="3:10" x14ac:dyDescent="0.25">
      <c r="C350" s="10"/>
      <c r="D350" s="11"/>
      <c r="E350" s="12"/>
      <c r="F350" s="12"/>
      <c r="G350" s="12"/>
      <c r="H350" s="13"/>
      <c r="J350" s="13"/>
    </row>
    <row r="351" spans="3:10" x14ac:dyDescent="0.25">
      <c r="C351" s="10"/>
      <c r="D351" s="11"/>
      <c r="E351" s="12"/>
      <c r="F351" s="12"/>
      <c r="G351" s="12"/>
      <c r="H351" s="13"/>
      <c r="J351" s="13"/>
    </row>
    <row r="352" spans="3:10" x14ac:dyDescent="0.25">
      <c r="C352" s="10"/>
      <c r="D352" s="11"/>
      <c r="E352" s="12"/>
      <c r="F352" s="12"/>
      <c r="G352" s="12"/>
      <c r="H352" s="13"/>
      <c r="J352" s="13"/>
    </row>
    <row r="353" spans="3:10" x14ac:dyDescent="0.25">
      <c r="C353" s="10"/>
      <c r="D353" s="11"/>
      <c r="E353" s="12"/>
      <c r="F353" s="12"/>
      <c r="G353" s="12"/>
      <c r="H353" s="13"/>
      <c r="J353" s="13"/>
    </row>
    <row r="354" spans="3:10" x14ac:dyDescent="0.25">
      <c r="C354" s="10"/>
      <c r="D354" s="11"/>
      <c r="E354" s="12"/>
      <c r="F354" s="12"/>
      <c r="G354" s="12"/>
      <c r="H354" s="13"/>
      <c r="J354" s="13"/>
    </row>
    <row r="355" spans="3:10" x14ac:dyDescent="0.25">
      <c r="C355" s="10"/>
      <c r="D355" s="11"/>
      <c r="E355" s="12"/>
      <c r="F355" s="12"/>
      <c r="G355" s="12"/>
      <c r="H355" s="13"/>
      <c r="J355" s="13"/>
    </row>
    <row r="356" spans="3:10" x14ac:dyDescent="0.25">
      <c r="C356" s="10"/>
      <c r="D356" s="11"/>
      <c r="E356" s="12"/>
      <c r="F356" s="12"/>
      <c r="G356" s="12"/>
      <c r="H356" s="13"/>
      <c r="J356" s="13"/>
    </row>
    <row r="357" spans="3:10" x14ac:dyDescent="0.25">
      <c r="C357" s="10"/>
      <c r="D357" s="11"/>
      <c r="E357" s="12"/>
      <c r="F357" s="12"/>
      <c r="G357" s="12"/>
      <c r="H357" s="13"/>
      <c r="J357" s="13"/>
    </row>
    <row r="358" spans="3:10" x14ac:dyDescent="0.25">
      <c r="C358" s="10"/>
      <c r="D358" s="11"/>
      <c r="E358" s="12"/>
      <c r="F358" s="12"/>
      <c r="G358" s="12"/>
      <c r="H358" s="13"/>
      <c r="J358" s="13"/>
    </row>
    <row r="359" spans="3:10" x14ac:dyDescent="0.25">
      <c r="C359" s="10"/>
      <c r="D359" s="11"/>
      <c r="E359" s="12"/>
      <c r="F359" s="12"/>
      <c r="G359" s="12"/>
      <c r="H359" s="13"/>
      <c r="J359" s="13"/>
    </row>
    <row r="360" spans="3:10" x14ac:dyDescent="0.25">
      <c r="C360" s="10"/>
      <c r="D360" s="11"/>
      <c r="E360" s="12"/>
      <c r="F360" s="12"/>
      <c r="G360" s="12"/>
      <c r="H360" s="13"/>
      <c r="J360" s="13"/>
    </row>
    <row r="361" spans="3:10" x14ac:dyDescent="0.25">
      <c r="C361" s="10"/>
      <c r="D361" s="11"/>
      <c r="E361" s="12"/>
      <c r="F361" s="12"/>
      <c r="G361" s="12"/>
      <c r="H361" s="13"/>
      <c r="J361" s="13"/>
    </row>
    <row r="362" spans="3:10" x14ac:dyDescent="0.25">
      <c r="C362" s="10"/>
      <c r="D362" s="11"/>
      <c r="E362" s="12"/>
      <c r="F362" s="12"/>
      <c r="G362" s="12"/>
      <c r="H362" s="13"/>
      <c r="J362" s="13"/>
    </row>
    <row r="363" spans="3:10" x14ac:dyDescent="0.25">
      <c r="C363" s="10"/>
      <c r="D363" s="11"/>
      <c r="E363" s="12"/>
      <c r="F363" s="12"/>
      <c r="G363" s="12"/>
      <c r="H363" s="13"/>
      <c r="J363" s="13"/>
    </row>
    <row r="364" spans="3:10" x14ac:dyDescent="0.25">
      <c r="C364" s="10"/>
      <c r="D364" s="11"/>
      <c r="E364" s="12"/>
      <c r="F364" s="12"/>
      <c r="G364" s="12"/>
      <c r="H364" s="13"/>
      <c r="J364" s="13"/>
    </row>
    <row r="365" spans="3:10" x14ac:dyDescent="0.25">
      <c r="C365" s="10"/>
      <c r="D365" s="11"/>
      <c r="E365" s="12"/>
      <c r="F365" s="12"/>
      <c r="G365" s="12"/>
      <c r="H365" s="13"/>
      <c r="J365" s="13"/>
    </row>
    <row r="366" spans="3:10" x14ac:dyDescent="0.25">
      <c r="C366" s="10"/>
      <c r="D366" s="11"/>
      <c r="E366" s="12"/>
      <c r="F366" s="12"/>
      <c r="G366" s="12"/>
      <c r="H366" s="13"/>
      <c r="J366" s="13"/>
    </row>
    <row r="367" spans="3:10" x14ac:dyDescent="0.25">
      <c r="C367" s="10"/>
      <c r="D367" s="11"/>
      <c r="E367" s="12"/>
      <c r="F367" s="12"/>
      <c r="G367" s="12"/>
      <c r="H367" s="13"/>
      <c r="J367" s="13"/>
    </row>
    <row r="368" spans="3:10" x14ac:dyDescent="0.25">
      <c r="C368" s="10"/>
      <c r="D368" s="11"/>
      <c r="E368" s="12"/>
      <c r="F368" s="12"/>
      <c r="G368" s="12"/>
      <c r="H368" s="13"/>
      <c r="J368" s="13"/>
    </row>
    <row r="369" spans="3:10" x14ac:dyDescent="0.25">
      <c r="C369" s="10"/>
      <c r="D369" s="11"/>
      <c r="E369" s="12"/>
      <c r="F369" s="12"/>
      <c r="G369" s="12"/>
      <c r="H369" s="13"/>
      <c r="J369" s="13"/>
    </row>
    <row r="370" spans="3:10" x14ac:dyDescent="0.25">
      <c r="C370" s="10"/>
      <c r="D370" s="11"/>
      <c r="E370" s="12"/>
      <c r="F370" s="12"/>
      <c r="G370" s="12"/>
      <c r="H370" s="13"/>
      <c r="J370" s="13"/>
    </row>
    <row r="371" spans="3:10" x14ac:dyDescent="0.25">
      <c r="C371" s="10"/>
      <c r="D371" s="11"/>
      <c r="E371" s="12"/>
      <c r="F371" s="12"/>
      <c r="G371" s="12"/>
      <c r="H371" s="13"/>
      <c r="J371" s="13"/>
    </row>
    <row r="372" spans="3:10" x14ac:dyDescent="0.25">
      <c r="C372" s="10"/>
      <c r="D372" s="11"/>
      <c r="E372" s="12"/>
      <c r="F372" s="12"/>
      <c r="G372" s="12"/>
      <c r="H372" s="13"/>
      <c r="J372" s="13"/>
    </row>
    <row r="373" spans="3:10" x14ac:dyDescent="0.25">
      <c r="C373" s="10"/>
      <c r="D373" s="11"/>
      <c r="E373" s="12"/>
      <c r="F373" s="12"/>
      <c r="G373" s="12"/>
      <c r="H373" s="13"/>
      <c r="J373" s="13"/>
    </row>
    <row r="374" spans="3:10" x14ac:dyDescent="0.25">
      <c r="C374" s="9"/>
    </row>
  </sheetData>
  <mergeCells count="3">
    <mergeCell ref="H3:J3"/>
    <mergeCell ref="H4:J4"/>
    <mergeCell ref="H5:J5"/>
  </mergeCell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1DF43-24C3-4F51-8A83-72D81E07E9AB}">
  <dimension ref="A8:E315"/>
  <sheetViews>
    <sheetView workbookViewId="0">
      <selection activeCell="A9" sqref="A9:E315"/>
    </sheetView>
  </sheetViews>
  <sheetFormatPr defaultRowHeight="12.75" x14ac:dyDescent="0.2"/>
  <cols>
    <col min="1" max="1" width="12.28515625" style="1" customWidth="1"/>
    <col min="2" max="2" width="14.5703125" style="1" customWidth="1"/>
    <col min="3" max="3" width="15.85546875" style="1" customWidth="1"/>
    <col min="4" max="4" width="14.7109375" style="1" customWidth="1"/>
    <col min="5" max="5" width="16.42578125" style="1" customWidth="1"/>
  </cols>
  <sheetData>
    <row r="8" spans="1:5" x14ac:dyDescent="0.2">
      <c r="D8" s="1" t="s">
        <v>5</v>
      </c>
    </row>
    <row r="9" spans="1:5" ht="16.5" x14ac:dyDescent="0.3">
      <c r="A9" s="2" t="s">
        <v>0</v>
      </c>
      <c r="B9" s="2" t="s">
        <v>1</v>
      </c>
      <c r="C9" s="2" t="s">
        <v>3</v>
      </c>
      <c r="D9" s="2" t="s">
        <v>4</v>
      </c>
      <c r="E9" s="3" t="s">
        <v>2</v>
      </c>
    </row>
    <row r="10" spans="1:5" x14ac:dyDescent="0.2">
      <c r="A10" s="1">
        <v>1</v>
      </c>
      <c r="B10" s="1">
        <f>((-25*A10)+7761.4)/(604 -A10)</f>
        <v>12.829850746268656</v>
      </c>
      <c r="C10" s="1">
        <f t="shared" ref="C10:C73" si="0">(B10-0.7)/(302-A10)</f>
        <v>4.0298507462686567E-2</v>
      </c>
      <c r="D10" s="1">
        <f>(25-B10)/302</f>
        <v>4.0298507462686567E-2</v>
      </c>
      <c r="E10" s="1">
        <f>DEGREES(ATAN(C10))</f>
        <v>2.3076857349007764</v>
      </c>
    </row>
    <row r="11" spans="1:5" x14ac:dyDescent="0.2">
      <c r="A11" s="1">
        <v>2</v>
      </c>
      <c r="B11" s="1">
        <f t="shared" ref="B11:B74" si="1">((-25*A11)+7761.4)/(604 -A11)</f>
        <v>12.809634551495016</v>
      </c>
      <c r="C11" s="1">
        <f t="shared" si="0"/>
        <v>4.0365448504983387E-2</v>
      </c>
      <c r="D11" s="1">
        <f t="shared" ref="D11:D74" si="2">(25-B11)/302</f>
        <v>4.0365448504983394E-2</v>
      </c>
      <c r="E11" s="1">
        <f t="shared" ref="E11:E74" si="3">DEGREES(ATAN(C11))</f>
        <v>2.3115149452435246</v>
      </c>
    </row>
    <row r="12" spans="1:5" x14ac:dyDescent="0.2">
      <c r="A12" s="1">
        <v>3</v>
      </c>
      <c r="B12" s="1">
        <f t="shared" si="1"/>
        <v>12.789351081530782</v>
      </c>
      <c r="C12" s="1">
        <f t="shared" si="0"/>
        <v>4.0432612312811984E-2</v>
      </c>
      <c r="D12" s="1">
        <f t="shared" si="2"/>
        <v>4.0432612312811977E-2</v>
      </c>
      <c r="E12" s="1">
        <f t="shared" si="3"/>
        <v>2.3153568776193345</v>
      </c>
    </row>
    <row r="13" spans="1:5" x14ac:dyDescent="0.2">
      <c r="A13" s="1">
        <v>4</v>
      </c>
      <c r="B13" s="1">
        <f t="shared" si="1"/>
        <v>12.769</v>
      </c>
      <c r="C13" s="1">
        <f t="shared" si="0"/>
        <v>4.0500000000000001E-2</v>
      </c>
      <c r="D13" s="1">
        <f t="shared" si="2"/>
        <v>4.0500000000000001E-2</v>
      </c>
      <c r="E13" s="1">
        <f t="shared" si="3"/>
        <v>2.3192115954998278</v>
      </c>
    </row>
    <row r="14" spans="1:5" x14ac:dyDescent="0.2">
      <c r="A14" s="1">
        <v>5</v>
      </c>
      <c r="B14" s="1">
        <f t="shared" si="1"/>
        <v>12.748580968280466</v>
      </c>
      <c r="C14" s="1">
        <f t="shared" si="0"/>
        <v>4.0567612687813018E-2</v>
      </c>
      <c r="D14" s="1">
        <f t="shared" si="2"/>
        <v>4.0567612687813025E-2</v>
      </c>
      <c r="E14" s="1">
        <f t="shared" si="3"/>
        <v>2.3230791627793224</v>
      </c>
    </row>
    <row r="15" spans="1:5" x14ac:dyDescent="0.2">
      <c r="A15" s="1">
        <v>6</v>
      </c>
      <c r="B15" s="1">
        <f t="shared" si="1"/>
        <v>12.728093645484948</v>
      </c>
      <c r="C15" s="1">
        <f t="shared" si="0"/>
        <v>4.0635451505016719E-2</v>
      </c>
      <c r="D15" s="1">
        <f t="shared" si="2"/>
        <v>4.0635451505016726E-2</v>
      </c>
      <c r="E15" s="1">
        <f t="shared" si="3"/>
        <v>2.3269596437783511</v>
      </c>
    </row>
    <row r="16" spans="1:5" x14ac:dyDescent="0.2">
      <c r="A16" s="1">
        <v>7</v>
      </c>
      <c r="B16" s="1">
        <f t="shared" si="1"/>
        <v>12.70753768844221</v>
      </c>
      <c r="C16" s="1">
        <f t="shared" si="0"/>
        <v>4.0703517587939698E-2</v>
      </c>
      <c r="D16" s="1">
        <f t="shared" si="2"/>
        <v>4.0703517587939698E-2</v>
      </c>
      <c r="E16" s="1">
        <f t="shared" si="3"/>
        <v>2.3308531032472199</v>
      </c>
    </row>
    <row r="17" spans="1:5" x14ac:dyDescent="0.2">
      <c r="A17" s="1">
        <v>8</v>
      </c>
      <c r="B17" s="1">
        <f t="shared" si="1"/>
        <v>12.686912751677852</v>
      </c>
      <c r="C17" s="1">
        <f t="shared" si="0"/>
        <v>4.0771812080536915E-2</v>
      </c>
      <c r="D17" s="1">
        <f t="shared" si="2"/>
        <v>4.0771812080536915E-2</v>
      </c>
      <c r="E17" s="1">
        <f t="shared" si="3"/>
        <v>2.3347596063696043</v>
      </c>
    </row>
    <row r="18" spans="1:5" x14ac:dyDescent="0.2">
      <c r="A18" s="1">
        <v>9</v>
      </c>
      <c r="B18" s="1">
        <f t="shared" si="1"/>
        <v>12.666218487394957</v>
      </c>
      <c r="C18" s="1">
        <f t="shared" si="0"/>
        <v>4.0840336134453779E-2</v>
      </c>
      <c r="D18" s="1">
        <f t="shared" si="2"/>
        <v>4.0840336134453786E-2</v>
      </c>
      <c r="E18" s="1">
        <f t="shared" si="3"/>
        <v>2.3386792187661749</v>
      </c>
    </row>
    <row r="19" spans="1:5" x14ac:dyDescent="0.2">
      <c r="A19" s="1">
        <v>10</v>
      </c>
      <c r="B19" s="1">
        <f t="shared" si="1"/>
        <v>12.645454545454545</v>
      </c>
      <c r="C19" s="1">
        <f t="shared" si="0"/>
        <v>4.0909090909090909E-2</v>
      </c>
      <c r="D19" s="1">
        <f t="shared" si="2"/>
        <v>4.0909090909090909E-2</v>
      </c>
      <c r="E19" s="1">
        <f t="shared" si="3"/>
        <v>2.3426120064982672</v>
      </c>
    </row>
    <row r="20" spans="1:5" x14ac:dyDescent="0.2">
      <c r="A20" s="1">
        <v>11</v>
      </c>
      <c r="B20" s="1">
        <f t="shared" si="1"/>
        <v>12.624620573355818</v>
      </c>
      <c r="C20" s="1">
        <f t="shared" si="0"/>
        <v>4.0978077571669477E-2</v>
      </c>
      <c r="D20" s="1">
        <f t="shared" si="2"/>
        <v>4.0978077571669477E-2</v>
      </c>
      <c r="E20" s="1">
        <f t="shared" si="3"/>
        <v>2.3465580360715825</v>
      </c>
    </row>
    <row r="21" spans="1:5" x14ac:dyDescent="0.2">
      <c r="A21" s="1">
        <v>12</v>
      </c>
      <c r="B21" s="1">
        <f t="shared" si="1"/>
        <v>12.603716216216215</v>
      </c>
      <c r="C21" s="1">
        <f t="shared" si="0"/>
        <v>4.1047297297297294E-2</v>
      </c>
      <c r="D21" s="1">
        <f t="shared" si="2"/>
        <v>4.1047297297297301E-2</v>
      </c>
      <c r="E21" s="1">
        <f t="shared" si="3"/>
        <v>2.3505173744399301</v>
      </c>
    </row>
    <row r="22" spans="1:5" x14ac:dyDescent="0.2">
      <c r="A22" s="1">
        <v>13</v>
      </c>
      <c r="B22" s="1">
        <f t="shared" si="1"/>
        <v>12.582741116751269</v>
      </c>
      <c r="C22" s="1">
        <f t="shared" si="0"/>
        <v>4.1116751269035537E-2</v>
      </c>
      <c r="D22" s="1">
        <f t="shared" si="2"/>
        <v>4.1116751269035537E-2</v>
      </c>
      <c r="E22" s="1">
        <f t="shared" si="3"/>
        <v>2.3544900890090035</v>
      </c>
    </row>
    <row r="23" spans="1:5" x14ac:dyDescent="0.2">
      <c r="A23" s="1">
        <v>14</v>
      </c>
      <c r="B23" s="1">
        <f t="shared" si="1"/>
        <v>12.561694915254236</v>
      </c>
      <c r="C23" s="1">
        <f t="shared" si="0"/>
        <v>4.1186440677966098E-2</v>
      </c>
      <c r="D23" s="1">
        <f t="shared" si="2"/>
        <v>4.1186440677966105E-2</v>
      </c>
      <c r="E23" s="1">
        <f t="shared" si="3"/>
        <v>2.3584762476401981</v>
      </c>
    </row>
    <row r="24" spans="1:5" x14ac:dyDescent="0.2">
      <c r="A24" s="1">
        <v>15</v>
      </c>
      <c r="B24" s="1">
        <f t="shared" si="1"/>
        <v>12.54057724957555</v>
      </c>
      <c r="C24" s="1">
        <f t="shared" si="0"/>
        <v>4.125636672325976E-2</v>
      </c>
      <c r="D24" s="1">
        <f t="shared" si="2"/>
        <v>4.1256366723259767E-2</v>
      </c>
      <c r="E24" s="1">
        <f t="shared" si="3"/>
        <v>2.3624759186544688</v>
      </c>
    </row>
    <row r="25" spans="1:5" x14ac:dyDescent="0.2">
      <c r="A25" s="1">
        <v>16</v>
      </c>
      <c r="B25" s="1">
        <f t="shared" si="1"/>
        <v>12.51938775510204</v>
      </c>
      <c r="C25" s="1">
        <f t="shared" si="0"/>
        <v>4.1326530612244894E-2</v>
      </c>
      <c r="D25" s="1">
        <f t="shared" si="2"/>
        <v>4.1326530612244901E-2</v>
      </c>
      <c r="E25" s="1">
        <f t="shared" si="3"/>
        <v>2.3664891708362199</v>
      </c>
    </row>
    <row r="26" spans="1:5" x14ac:dyDescent="0.2">
      <c r="A26" s="1">
        <v>17</v>
      </c>
      <c r="B26" s="1">
        <f t="shared" si="1"/>
        <v>12.498126064735946</v>
      </c>
      <c r="C26" s="1">
        <f t="shared" si="0"/>
        <v>4.1396933560477002E-2</v>
      </c>
      <c r="D26" s="1">
        <f t="shared" si="2"/>
        <v>4.1396933560477002E-2</v>
      </c>
      <c r="E26" s="1">
        <f t="shared" si="3"/>
        <v>2.3705160734372424</v>
      </c>
    </row>
    <row r="27" spans="1:5" x14ac:dyDescent="0.2">
      <c r="A27" s="1">
        <v>18</v>
      </c>
      <c r="B27" s="1">
        <f t="shared" si="1"/>
        <v>12.476791808873719</v>
      </c>
      <c r="C27" s="1">
        <f t="shared" si="0"/>
        <v>4.1467576791808868E-2</v>
      </c>
      <c r="D27" s="1">
        <f t="shared" si="2"/>
        <v>4.1467576791808881E-2</v>
      </c>
      <c r="E27" s="1">
        <f t="shared" si="3"/>
        <v>2.3745566961806879</v>
      </c>
    </row>
    <row r="28" spans="1:5" x14ac:dyDescent="0.2">
      <c r="A28" s="1">
        <v>19</v>
      </c>
      <c r="B28" s="1">
        <f t="shared" si="1"/>
        <v>12.455384615384615</v>
      </c>
      <c r="C28" s="1">
        <f t="shared" si="0"/>
        <v>4.1538461538461538E-2</v>
      </c>
      <c r="D28" s="1">
        <f t="shared" si="2"/>
        <v>4.1538461538461538E-2</v>
      </c>
      <c r="E28" s="1">
        <f t="shared" si="3"/>
        <v>2.3786111092650848</v>
      </c>
    </row>
    <row r="29" spans="1:5" x14ac:dyDescent="0.2">
      <c r="A29" s="1">
        <v>20</v>
      </c>
      <c r="B29" s="1">
        <f t="shared" si="1"/>
        <v>12.43390410958904</v>
      </c>
      <c r="C29" s="1">
        <f t="shared" si="0"/>
        <v>4.1609589041095893E-2</v>
      </c>
      <c r="D29" s="1">
        <f t="shared" si="2"/>
        <v>4.1609589041095893E-2</v>
      </c>
      <c r="E29" s="1">
        <f t="shared" si="3"/>
        <v>2.382679383368389</v>
      </c>
    </row>
    <row r="30" spans="1:5" x14ac:dyDescent="0.2">
      <c r="A30" s="1">
        <v>21</v>
      </c>
      <c r="B30" s="1">
        <f t="shared" si="1"/>
        <v>12.412349914236707</v>
      </c>
      <c r="C30" s="1">
        <f t="shared" si="0"/>
        <v>4.1680960548885079E-2</v>
      </c>
      <c r="D30" s="1">
        <f t="shared" si="2"/>
        <v>4.1680960548885079E-2</v>
      </c>
      <c r="E30" s="1">
        <f t="shared" si="3"/>
        <v>2.386761589652088</v>
      </c>
    </row>
    <row r="31" spans="1:5" x14ac:dyDescent="0.2">
      <c r="A31" s="1">
        <v>22</v>
      </c>
      <c r="B31" s="1">
        <f t="shared" si="1"/>
        <v>12.390721649484535</v>
      </c>
      <c r="C31" s="1">
        <f t="shared" si="0"/>
        <v>4.1752577319587626E-2</v>
      </c>
      <c r="D31" s="1">
        <f t="shared" si="2"/>
        <v>4.1752577319587633E-2</v>
      </c>
      <c r="E31" s="1">
        <f t="shared" si="3"/>
        <v>2.3908577997653362</v>
      </c>
    </row>
    <row r="32" spans="1:5" x14ac:dyDescent="0.2">
      <c r="A32" s="1">
        <v>23</v>
      </c>
      <c r="B32" s="1">
        <f t="shared" si="1"/>
        <v>12.369018932874354</v>
      </c>
      <c r="C32" s="1">
        <f t="shared" si="0"/>
        <v>4.1824440619621345E-2</v>
      </c>
      <c r="D32" s="1">
        <f t="shared" si="2"/>
        <v>4.1824440619621345E-2</v>
      </c>
      <c r="E32" s="1">
        <f t="shared" si="3"/>
        <v>2.3949680858491411</v>
      </c>
    </row>
    <row r="33" spans="1:5" x14ac:dyDescent="0.2">
      <c r="A33" s="1">
        <v>24</v>
      </c>
      <c r="B33" s="1">
        <f t="shared" si="1"/>
        <v>12.347241379310343</v>
      </c>
      <c r="C33" s="1">
        <f t="shared" si="0"/>
        <v>4.1896551724137927E-2</v>
      </c>
      <c r="D33" s="1">
        <f t="shared" si="2"/>
        <v>4.1896551724137934E-2</v>
      </c>
      <c r="E33" s="1">
        <f t="shared" si="3"/>
        <v>2.3990925205405826</v>
      </c>
    </row>
    <row r="34" spans="1:5" x14ac:dyDescent="0.2">
      <c r="A34" s="1">
        <v>25</v>
      </c>
      <c r="B34" s="1">
        <f t="shared" si="1"/>
        <v>12.325388601036268</v>
      </c>
      <c r="C34" s="1">
        <f t="shared" si="0"/>
        <v>4.1968911917098443E-2</v>
      </c>
      <c r="D34" s="1">
        <f t="shared" si="2"/>
        <v>4.196891191709845E-2</v>
      </c>
      <c r="E34" s="1">
        <f t="shared" si="3"/>
        <v>2.4032311769770884</v>
      </c>
    </row>
    <row r="35" spans="1:5" x14ac:dyDescent="0.2">
      <c r="A35" s="1">
        <v>26</v>
      </c>
      <c r="B35" s="1">
        <f t="shared" si="1"/>
        <v>12.303460207612456</v>
      </c>
      <c r="C35" s="1">
        <f t="shared" si="0"/>
        <v>4.204152249134948E-2</v>
      </c>
      <c r="D35" s="1">
        <f t="shared" si="2"/>
        <v>4.204152249134948E-2</v>
      </c>
      <c r="E35" s="1">
        <f t="shared" si="3"/>
        <v>2.4073841288007412</v>
      </c>
    </row>
    <row r="36" spans="1:5" x14ac:dyDescent="0.2">
      <c r="A36" s="1">
        <v>27</v>
      </c>
      <c r="B36" s="1">
        <f t="shared" si="1"/>
        <v>12.281455805892547</v>
      </c>
      <c r="C36" s="1">
        <f t="shared" si="0"/>
        <v>4.2114384748700169E-2</v>
      </c>
      <c r="D36" s="1">
        <f t="shared" si="2"/>
        <v>4.2114384748700176E-2</v>
      </c>
      <c r="E36" s="1">
        <f t="shared" si="3"/>
        <v>2.4115514501626407</v>
      </c>
    </row>
    <row r="37" spans="1:5" x14ac:dyDescent="0.2">
      <c r="A37" s="1">
        <v>28</v>
      </c>
      <c r="B37" s="1">
        <f t="shared" si="1"/>
        <v>12.259374999999999</v>
      </c>
      <c r="C37" s="1">
        <f t="shared" si="0"/>
        <v>4.2187499999999996E-2</v>
      </c>
      <c r="D37" s="1">
        <f t="shared" si="2"/>
        <v>4.2187500000000003E-2</v>
      </c>
      <c r="E37" s="1">
        <f t="shared" si="3"/>
        <v>2.4157332157273057</v>
      </c>
    </row>
    <row r="38" spans="1:5" x14ac:dyDescent="0.2">
      <c r="A38" s="1">
        <v>29</v>
      </c>
      <c r="B38" s="1">
        <f t="shared" si="1"/>
        <v>12.237217391304346</v>
      </c>
      <c r="C38" s="1">
        <f t="shared" si="0"/>
        <v>4.2260869565217386E-2</v>
      </c>
      <c r="D38" s="1">
        <f t="shared" si="2"/>
        <v>4.2260869565217393E-2</v>
      </c>
      <c r="E38" s="1">
        <f t="shared" si="3"/>
        <v>2.41992950067712</v>
      </c>
    </row>
    <row r="39" spans="1:5" x14ac:dyDescent="0.2">
      <c r="A39" s="1">
        <v>30</v>
      </c>
      <c r="B39" s="1">
        <f t="shared" si="1"/>
        <v>12.214982578397212</v>
      </c>
      <c r="C39" s="1">
        <f t="shared" si="0"/>
        <v>4.2334494773519166E-2</v>
      </c>
      <c r="D39" s="1">
        <f t="shared" si="2"/>
        <v>4.2334494773519166E-2</v>
      </c>
      <c r="E39" s="1">
        <f t="shared" si="3"/>
        <v>2.4241403807168309</v>
      </c>
    </row>
    <row r="40" spans="1:5" x14ac:dyDescent="0.2">
      <c r="A40" s="1">
        <v>31</v>
      </c>
      <c r="B40" s="1">
        <f t="shared" si="1"/>
        <v>12.192670157068061</v>
      </c>
      <c r="C40" s="1">
        <f t="shared" si="0"/>
        <v>4.2408376963350786E-2</v>
      </c>
      <c r="D40" s="1">
        <f t="shared" si="2"/>
        <v>4.2408376963350793E-2</v>
      </c>
      <c r="E40" s="1">
        <f t="shared" si="3"/>
        <v>2.4283659320780888</v>
      </c>
    </row>
    <row r="41" spans="1:5" x14ac:dyDescent="0.2">
      <c r="A41" s="1">
        <v>32</v>
      </c>
      <c r="B41" s="1">
        <f t="shared" si="1"/>
        <v>12.170279720279719</v>
      </c>
      <c r="C41" s="1">
        <f t="shared" si="0"/>
        <v>4.2482517482517482E-2</v>
      </c>
      <c r="D41" s="1">
        <f t="shared" si="2"/>
        <v>4.2482517482517489E-2</v>
      </c>
      <c r="E41" s="1">
        <f t="shared" si="3"/>
        <v>2.4326062315240367</v>
      </c>
    </row>
    <row r="42" spans="1:5" x14ac:dyDescent="0.2">
      <c r="A42" s="1">
        <v>33</v>
      </c>
      <c r="B42" s="1">
        <f t="shared" si="1"/>
        <v>12.147810858143608</v>
      </c>
      <c r="C42" s="1">
        <f t="shared" si="0"/>
        <v>4.2556917688266201E-2</v>
      </c>
      <c r="D42" s="1">
        <f t="shared" si="2"/>
        <v>4.2556917688266201E-2</v>
      </c>
      <c r="E42" s="1">
        <f t="shared" si="3"/>
        <v>2.4368613563539494</v>
      </c>
    </row>
    <row r="43" spans="1:5" x14ac:dyDescent="0.2">
      <c r="A43" s="1">
        <v>34</v>
      </c>
      <c r="B43" s="1">
        <f t="shared" si="1"/>
        <v>12.125263157894736</v>
      </c>
      <c r="C43" s="1">
        <f t="shared" si="0"/>
        <v>4.2631578947368423E-2</v>
      </c>
      <c r="D43" s="1">
        <f t="shared" si="2"/>
        <v>4.2631578947368423E-2</v>
      </c>
      <c r="E43" s="1">
        <f t="shared" si="3"/>
        <v>2.4411313844079161</v>
      </c>
    </row>
    <row r="44" spans="1:5" x14ac:dyDescent="0.2">
      <c r="A44" s="1">
        <v>35</v>
      </c>
      <c r="B44" s="1">
        <f t="shared" si="1"/>
        <v>12.102636203866432</v>
      </c>
      <c r="C44" s="1">
        <f t="shared" si="0"/>
        <v>4.2706502636203868E-2</v>
      </c>
      <c r="D44" s="1">
        <f t="shared" si="2"/>
        <v>4.2706502636203868E-2</v>
      </c>
      <c r="E44" s="1">
        <f t="shared" si="3"/>
        <v>2.4454163940715792</v>
      </c>
    </row>
    <row r="45" spans="1:5" x14ac:dyDescent="0.2">
      <c r="A45" s="1">
        <v>36</v>
      </c>
      <c r="B45" s="1">
        <f t="shared" si="1"/>
        <v>12.079929577464789</v>
      </c>
      <c r="C45" s="1">
        <f t="shared" si="0"/>
        <v>4.2781690140845076E-2</v>
      </c>
      <c r="D45" s="1">
        <f t="shared" si="2"/>
        <v>4.2781690140845069E-2</v>
      </c>
      <c r="E45" s="1">
        <f t="shared" si="3"/>
        <v>2.4497164642809164</v>
      </c>
    </row>
    <row r="46" spans="1:5" x14ac:dyDescent="0.2">
      <c r="A46" s="1">
        <v>37</v>
      </c>
      <c r="B46" s="1">
        <f t="shared" si="1"/>
        <v>12.057142857142857</v>
      </c>
      <c r="C46" s="1">
        <f t="shared" si="0"/>
        <v>4.2857142857142858E-2</v>
      </c>
      <c r="D46" s="1">
        <f t="shared" si="2"/>
        <v>4.2857142857142858E-2</v>
      </c>
      <c r="E46" s="1">
        <f t="shared" si="3"/>
        <v>2.4540316745270756</v>
      </c>
    </row>
    <row r="47" spans="1:5" x14ac:dyDescent="0.2">
      <c r="A47" s="1">
        <v>38</v>
      </c>
      <c r="B47" s="1">
        <f t="shared" si="1"/>
        <v>12.034275618374558</v>
      </c>
      <c r="C47" s="1">
        <f t="shared" si="0"/>
        <v>4.2932862190812722E-2</v>
      </c>
      <c r="D47" s="1">
        <f t="shared" si="2"/>
        <v>4.2932862190812722E-2</v>
      </c>
      <c r="E47" s="1">
        <f t="shared" si="3"/>
        <v>2.4583621048612652</v>
      </c>
    </row>
    <row r="48" spans="1:5" x14ac:dyDescent="0.2">
      <c r="A48" s="1">
        <v>39</v>
      </c>
      <c r="B48" s="1">
        <f t="shared" si="1"/>
        <v>12.011327433628319</v>
      </c>
      <c r="C48" s="1">
        <f t="shared" si="0"/>
        <v>4.3008849557522127E-2</v>
      </c>
      <c r="D48" s="1">
        <f t="shared" si="2"/>
        <v>4.3008849557522121E-2</v>
      </c>
      <c r="E48" s="1">
        <f t="shared" si="3"/>
        <v>2.4627078358996877</v>
      </c>
    </row>
    <row r="49" spans="1:5" x14ac:dyDescent="0.2">
      <c r="A49" s="1">
        <v>40</v>
      </c>
      <c r="B49" s="1">
        <f t="shared" si="1"/>
        <v>11.988297872340425</v>
      </c>
      <c r="C49" s="1">
        <f t="shared" si="0"/>
        <v>4.3085106382978723E-2</v>
      </c>
      <c r="D49" s="1">
        <f t="shared" si="2"/>
        <v>4.3085106382978723E-2</v>
      </c>
      <c r="E49" s="1">
        <f t="shared" si="3"/>
        <v>2.4670689488285324</v>
      </c>
    </row>
    <row r="50" spans="1:5" x14ac:dyDescent="0.2">
      <c r="A50" s="1">
        <v>41</v>
      </c>
      <c r="B50" s="1">
        <f t="shared" si="1"/>
        <v>11.965186500888098</v>
      </c>
      <c r="C50" s="1">
        <f t="shared" si="0"/>
        <v>4.3161634103019535E-2</v>
      </c>
      <c r="D50" s="1">
        <f t="shared" si="2"/>
        <v>4.3161634103019542E-2</v>
      </c>
      <c r="E50" s="1">
        <f t="shared" si="3"/>
        <v>2.4714455254090186</v>
      </c>
    </row>
    <row r="51" spans="1:5" x14ac:dyDescent="0.2">
      <c r="A51" s="1">
        <v>42</v>
      </c>
      <c r="B51" s="1">
        <f t="shared" si="1"/>
        <v>11.941992882562277</v>
      </c>
      <c r="C51" s="1">
        <f t="shared" si="0"/>
        <v>4.3238434163701066E-2</v>
      </c>
      <c r="D51" s="1">
        <f t="shared" si="2"/>
        <v>4.3238434163701073E-2</v>
      </c>
      <c r="E51" s="1">
        <f t="shared" si="3"/>
        <v>2.475837647982492</v>
      </c>
    </row>
    <row r="52" spans="1:5" x14ac:dyDescent="0.2">
      <c r="A52" s="1">
        <v>43</v>
      </c>
      <c r="B52" s="1">
        <f t="shared" si="1"/>
        <v>11.918716577540106</v>
      </c>
      <c r="C52" s="1">
        <f t="shared" si="0"/>
        <v>4.3315508021390371E-2</v>
      </c>
      <c r="D52" s="1">
        <f t="shared" si="2"/>
        <v>4.3315508021390378E-2</v>
      </c>
      <c r="E52" s="1">
        <f t="shared" si="3"/>
        <v>2.4802453994755744</v>
      </c>
    </row>
    <row r="53" spans="1:5" x14ac:dyDescent="0.2">
      <c r="A53" s="1">
        <v>44</v>
      </c>
      <c r="B53" s="1">
        <f t="shared" si="1"/>
        <v>11.895357142857142</v>
      </c>
      <c r="C53" s="1">
        <f t="shared" si="0"/>
        <v>4.3392857142857143E-2</v>
      </c>
      <c r="D53" s="1">
        <f t="shared" si="2"/>
        <v>4.3392857142857143E-2</v>
      </c>
      <c r="E53" s="1">
        <f t="shared" si="3"/>
        <v>2.4846688634053744</v>
      </c>
    </row>
    <row r="54" spans="1:5" x14ac:dyDescent="0.2">
      <c r="A54" s="1">
        <v>45</v>
      </c>
      <c r="B54" s="1">
        <f t="shared" si="1"/>
        <v>11.871914132379247</v>
      </c>
      <c r="C54" s="1">
        <f t="shared" si="0"/>
        <v>4.3470483005366725E-2</v>
      </c>
      <c r="D54" s="1">
        <f t="shared" si="2"/>
        <v>4.3470483005366732E-2</v>
      </c>
      <c r="E54" s="1">
        <f t="shared" si="3"/>
        <v>2.4891081238847428</v>
      </c>
    </row>
    <row r="55" spans="1:5" x14ac:dyDescent="0.2">
      <c r="A55" s="1">
        <v>46</v>
      </c>
      <c r="B55" s="1">
        <f t="shared" si="1"/>
        <v>11.848387096774193</v>
      </c>
      <c r="C55" s="1">
        <f t="shared" si="0"/>
        <v>4.3548387096774194E-2</v>
      </c>
      <c r="D55" s="1">
        <f t="shared" si="2"/>
        <v>4.3548387096774194E-2</v>
      </c>
      <c r="E55" s="1">
        <f t="shared" si="3"/>
        <v>2.4935632656275954</v>
      </c>
    </row>
    <row r="56" spans="1:5" x14ac:dyDescent="0.2">
      <c r="A56" s="1">
        <v>47</v>
      </c>
      <c r="B56" s="1">
        <f t="shared" si="1"/>
        <v>11.824775583482944</v>
      </c>
      <c r="C56" s="1">
        <f t="shared" si="0"/>
        <v>4.3626570915619396E-2</v>
      </c>
      <c r="D56" s="1">
        <f t="shared" si="2"/>
        <v>4.3626570915619389E-2</v>
      </c>
      <c r="E56" s="1">
        <f t="shared" si="3"/>
        <v>2.4980343739542881</v>
      </c>
    </row>
    <row r="57" spans="1:5" x14ac:dyDescent="0.2">
      <c r="A57" s="1">
        <v>48</v>
      </c>
      <c r="B57" s="1">
        <f t="shared" si="1"/>
        <v>11.801079136690646</v>
      </c>
      <c r="C57" s="1">
        <f t="shared" si="0"/>
        <v>4.3705035971223022E-2</v>
      </c>
      <c r="D57" s="1">
        <f t="shared" si="2"/>
        <v>4.3705035971223029E-2</v>
      </c>
      <c r="E57" s="1">
        <f t="shared" si="3"/>
        <v>2.502521534797046</v>
      </c>
    </row>
    <row r="58" spans="1:5" x14ac:dyDescent="0.2">
      <c r="A58" s="1">
        <v>49</v>
      </c>
      <c r="B58" s="1">
        <f t="shared" si="1"/>
        <v>11.777297297297297</v>
      </c>
      <c r="C58" s="1">
        <f t="shared" si="0"/>
        <v>4.3783783783783788E-2</v>
      </c>
      <c r="D58" s="1">
        <f t="shared" si="2"/>
        <v>4.3783783783783788E-2</v>
      </c>
      <c r="E58" s="1">
        <f t="shared" si="3"/>
        <v>2.5070248347054584</v>
      </c>
    </row>
    <row r="59" spans="1:5" x14ac:dyDescent="0.2">
      <c r="A59" s="1">
        <v>50</v>
      </c>
      <c r="B59" s="1">
        <f t="shared" si="1"/>
        <v>11.753429602888087</v>
      </c>
      <c r="C59" s="1">
        <f t="shared" si="0"/>
        <v>4.386281588447654E-2</v>
      </c>
      <c r="D59" s="1">
        <f t="shared" si="2"/>
        <v>4.3862815884476533E-2</v>
      </c>
      <c r="E59" s="1">
        <f t="shared" si="3"/>
        <v>2.5115443608520294</v>
      </c>
    </row>
    <row r="60" spans="1:5" x14ac:dyDescent="0.2">
      <c r="A60" s="1">
        <v>51</v>
      </c>
      <c r="B60" s="1">
        <f t="shared" si="1"/>
        <v>11.729475587703435</v>
      </c>
      <c r="C60" s="1">
        <f t="shared" si="0"/>
        <v>4.3942133815551537E-2</v>
      </c>
      <c r="D60" s="1">
        <f t="shared" si="2"/>
        <v>4.3942133815551537E-2</v>
      </c>
      <c r="E60" s="1">
        <f t="shared" si="3"/>
        <v>2.516080201037783</v>
      </c>
    </row>
    <row r="61" spans="1:5" x14ac:dyDescent="0.2">
      <c r="A61" s="1">
        <v>52</v>
      </c>
      <c r="B61" s="1">
        <f t="shared" si="1"/>
        <v>11.705434782608695</v>
      </c>
      <c r="C61" s="1">
        <f t="shared" si="0"/>
        <v>4.4021739130434778E-2</v>
      </c>
      <c r="D61" s="1">
        <f t="shared" si="2"/>
        <v>4.4021739130434785E-2</v>
      </c>
      <c r="E61" s="1">
        <f t="shared" si="3"/>
        <v>2.5206324436979433</v>
      </c>
    </row>
    <row r="62" spans="1:5" x14ac:dyDescent="0.2">
      <c r="A62" s="1">
        <v>53</v>
      </c>
      <c r="B62" s="1">
        <f t="shared" si="1"/>
        <v>11.681306715063521</v>
      </c>
      <c r="C62" s="1">
        <f t="shared" si="0"/>
        <v>4.4101633393829401E-2</v>
      </c>
      <c r="D62" s="1">
        <f t="shared" si="2"/>
        <v>4.4101633393829401E-2</v>
      </c>
      <c r="E62" s="1">
        <f t="shared" si="3"/>
        <v>2.5252011779076589</v>
      </c>
    </row>
    <row r="63" spans="1:5" x14ac:dyDescent="0.2">
      <c r="A63" s="1">
        <v>54</v>
      </c>
      <c r="B63" s="1">
        <f t="shared" si="1"/>
        <v>11.657090909090908</v>
      </c>
      <c r="C63" s="1">
        <f t="shared" si="0"/>
        <v>4.4181818181818176E-2</v>
      </c>
      <c r="D63" s="1">
        <f t="shared" si="2"/>
        <v>4.418181818181819E-2</v>
      </c>
      <c r="E63" s="1">
        <f t="shared" si="3"/>
        <v>2.5297864933878027</v>
      </c>
    </row>
    <row r="64" spans="1:5" x14ac:dyDescent="0.2">
      <c r="A64" s="1">
        <v>55</v>
      </c>
      <c r="B64" s="1">
        <f t="shared" si="1"/>
        <v>11.632786885245901</v>
      </c>
      <c r="C64" s="1">
        <f t="shared" si="0"/>
        <v>4.4262295081967211E-2</v>
      </c>
      <c r="D64" s="1">
        <f t="shared" si="2"/>
        <v>4.4262295081967218E-2</v>
      </c>
      <c r="E64" s="1">
        <f t="shared" si="3"/>
        <v>2.5343884805108288</v>
      </c>
    </row>
    <row r="65" spans="1:5" x14ac:dyDescent="0.2">
      <c r="A65" s="1">
        <v>56</v>
      </c>
      <c r="B65" s="1">
        <f t="shared" si="1"/>
        <v>11.608394160583941</v>
      </c>
      <c r="C65" s="1">
        <f t="shared" si="0"/>
        <v>4.4343065693430661E-2</v>
      </c>
      <c r="D65" s="1">
        <f t="shared" si="2"/>
        <v>4.4343065693430661E-2</v>
      </c>
      <c r="E65" s="1">
        <f t="shared" si="3"/>
        <v>2.5390072303066926</v>
      </c>
    </row>
    <row r="66" spans="1:5" x14ac:dyDescent="0.2">
      <c r="A66" s="1">
        <v>57</v>
      </c>
      <c r="B66" s="1">
        <f t="shared" si="1"/>
        <v>11.583912248628884</v>
      </c>
      <c r="C66" s="1">
        <f t="shared" si="0"/>
        <v>4.4424131627056676E-2</v>
      </c>
      <c r="D66" s="1">
        <f t="shared" si="2"/>
        <v>4.4424131627056676E-2</v>
      </c>
      <c r="E66" s="1">
        <f t="shared" si="3"/>
        <v>2.5436428344688387</v>
      </c>
    </row>
    <row r="67" spans="1:5" x14ac:dyDescent="0.2">
      <c r="A67" s="1">
        <v>58</v>
      </c>
      <c r="B67" s="1">
        <f t="shared" si="1"/>
        <v>11.559340659340659</v>
      </c>
      <c r="C67" s="1">
        <f t="shared" si="0"/>
        <v>4.4505494505494507E-2</v>
      </c>
      <c r="D67" s="1">
        <f t="shared" si="2"/>
        <v>4.4505494505494507E-2</v>
      </c>
      <c r="E67" s="1">
        <f t="shared" si="3"/>
        <v>2.5482953853602535</v>
      </c>
    </row>
    <row r="68" spans="1:5" x14ac:dyDescent="0.2">
      <c r="A68" s="1">
        <v>59</v>
      </c>
      <c r="B68" s="1">
        <f t="shared" si="1"/>
        <v>11.534678899082568</v>
      </c>
      <c r="C68" s="1">
        <f t="shared" si="0"/>
        <v>4.4587155963302753E-2</v>
      </c>
      <c r="D68" s="1">
        <f t="shared" si="2"/>
        <v>4.4587155963302753E-2</v>
      </c>
      <c r="E68" s="1">
        <f t="shared" si="3"/>
        <v>2.5529649760195841</v>
      </c>
    </row>
    <row r="69" spans="1:5" x14ac:dyDescent="0.2">
      <c r="A69" s="1">
        <v>60</v>
      </c>
      <c r="B69" s="1">
        <f t="shared" si="1"/>
        <v>11.509926470588235</v>
      </c>
      <c r="C69" s="1">
        <f t="shared" si="0"/>
        <v>4.4669117647058824E-2</v>
      </c>
      <c r="D69" s="1">
        <f t="shared" si="2"/>
        <v>4.4669117647058824E-2</v>
      </c>
      <c r="E69" s="1">
        <f t="shared" si="3"/>
        <v>2.5576517001673196</v>
      </c>
    </row>
    <row r="70" spans="1:5" x14ac:dyDescent="0.2">
      <c r="A70" s="1">
        <v>61</v>
      </c>
      <c r="B70" s="1">
        <f t="shared" si="1"/>
        <v>11.485082872928176</v>
      </c>
      <c r="C70" s="1">
        <f t="shared" si="0"/>
        <v>4.4751381215469614E-2</v>
      </c>
      <c r="D70" s="1">
        <f t="shared" si="2"/>
        <v>4.4751381215469614E-2</v>
      </c>
      <c r="E70" s="1">
        <f t="shared" si="3"/>
        <v>2.562355652212049</v>
      </c>
    </row>
    <row r="71" spans="1:5" x14ac:dyDescent="0.2">
      <c r="A71" s="1">
        <v>62</v>
      </c>
      <c r="B71" s="1">
        <f t="shared" si="1"/>
        <v>11.460147601476015</v>
      </c>
      <c r="C71" s="1">
        <f t="shared" si="0"/>
        <v>4.4833948339483398E-2</v>
      </c>
      <c r="D71" s="1">
        <f t="shared" si="2"/>
        <v>4.4833948339483391E-2</v>
      </c>
      <c r="E71" s="1">
        <f t="shared" si="3"/>
        <v>2.5670769272567835</v>
      </c>
    </row>
    <row r="72" spans="1:5" x14ac:dyDescent="0.2">
      <c r="A72" s="1">
        <v>63</v>
      </c>
      <c r="B72" s="1">
        <f t="shared" si="1"/>
        <v>11.435120147874306</v>
      </c>
      <c r="C72" s="1">
        <f t="shared" si="0"/>
        <v>4.4916820702402958E-2</v>
      </c>
      <c r="D72" s="1">
        <f t="shared" si="2"/>
        <v>4.4916820702402958E-2</v>
      </c>
      <c r="E72" s="1">
        <f t="shared" si="3"/>
        <v>2.5718156211053445</v>
      </c>
    </row>
    <row r="73" spans="1:5" x14ac:dyDescent="0.2">
      <c r="A73" s="1">
        <v>64</v>
      </c>
      <c r="B73" s="1">
        <f t="shared" si="1"/>
        <v>11.41</v>
      </c>
      <c r="C73" s="1">
        <f t="shared" si="0"/>
        <v>4.5000000000000005E-2</v>
      </c>
      <c r="D73" s="1">
        <f t="shared" si="2"/>
        <v>4.4999999999999998E-2</v>
      </c>
      <c r="E73" s="1">
        <f t="shared" si="3"/>
        <v>2.576571830268831</v>
      </c>
    </row>
    <row r="74" spans="1:5" x14ac:dyDescent="0.2">
      <c r="A74" s="1">
        <v>65</v>
      </c>
      <c r="B74" s="1">
        <f t="shared" si="1"/>
        <v>11.384786641929498</v>
      </c>
      <c r="C74" s="1">
        <f t="shared" ref="C74:C137" si="4">(B74-0.7)/(302-A74)</f>
        <v>4.5083487940630794E-2</v>
      </c>
      <c r="D74" s="1">
        <f t="shared" si="2"/>
        <v>4.5083487940630801E-2</v>
      </c>
      <c r="E74" s="1">
        <f t="shared" si="3"/>
        <v>2.5813456519721512</v>
      </c>
    </row>
    <row r="75" spans="1:5" x14ac:dyDescent="0.2">
      <c r="A75" s="1">
        <v>66</v>
      </c>
      <c r="B75" s="1">
        <f t="shared" ref="B75:B138" si="5">((-25*A75)+7761.4)/(604 -A75)</f>
        <v>11.359479553903345</v>
      </c>
      <c r="C75" s="1">
        <f t="shared" si="4"/>
        <v>4.5167286245353162E-2</v>
      </c>
      <c r="D75" s="1">
        <f t="shared" ref="D75:D138" si="6">(25-B75)/302</f>
        <v>4.5167286245353162E-2</v>
      </c>
      <c r="E75" s="1">
        <f t="shared" ref="E75:E138" si="7">DEGREES(ATAN(C75))</f>
        <v>2.5861371841606329</v>
      </c>
    </row>
    <row r="76" spans="1:5" x14ac:dyDescent="0.2">
      <c r="A76" s="1">
        <v>67</v>
      </c>
      <c r="B76" s="1">
        <f t="shared" si="5"/>
        <v>11.334078212290501</v>
      </c>
      <c r="C76" s="1">
        <f t="shared" si="4"/>
        <v>4.5251396648044694E-2</v>
      </c>
      <c r="D76" s="1">
        <f t="shared" si="6"/>
        <v>4.5251396648044694E-2</v>
      </c>
      <c r="E76" s="1">
        <f t="shared" si="7"/>
        <v>2.5909465255066988</v>
      </c>
    </row>
    <row r="77" spans="1:5" x14ac:dyDescent="0.2">
      <c r="A77" s="1">
        <v>68</v>
      </c>
      <c r="B77" s="1">
        <f t="shared" si="5"/>
        <v>11.308582089552239</v>
      </c>
      <c r="C77" s="1">
        <f t="shared" si="4"/>
        <v>4.5335820895522391E-2</v>
      </c>
      <c r="D77" s="1">
        <f t="shared" si="6"/>
        <v>4.5335820895522391E-2</v>
      </c>
      <c r="E77" s="1">
        <f t="shared" si="7"/>
        <v>2.5957737754166268</v>
      </c>
    </row>
    <row r="78" spans="1:5" x14ac:dyDescent="0.2">
      <c r="A78" s="1">
        <v>69</v>
      </c>
      <c r="B78" s="1">
        <f t="shared" si="5"/>
        <v>11.282990654205607</v>
      </c>
      <c r="C78" s="1">
        <f t="shared" si="4"/>
        <v>4.5420560747663555E-2</v>
      </c>
      <c r="D78" s="1">
        <f t="shared" si="6"/>
        <v>4.5420560747663555E-2</v>
      </c>
      <c r="E78" s="1">
        <f t="shared" si="7"/>
        <v>2.6006190340373756</v>
      </c>
    </row>
    <row r="79" spans="1:5" x14ac:dyDescent="0.2">
      <c r="A79" s="1">
        <v>70</v>
      </c>
      <c r="B79" s="1">
        <f t="shared" si="5"/>
        <v>11.257303370786516</v>
      </c>
      <c r="C79" s="1">
        <f t="shared" si="4"/>
        <v>4.5505617977528091E-2</v>
      </c>
      <c r="D79" s="1">
        <f t="shared" si="6"/>
        <v>4.5505617977528091E-2</v>
      </c>
      <c r="E79" s="1">
        <f t="shared" si="7"/>
        <v>2.6054824022634961</v>
      </c>
    </row>
    <row r="80" spans="1:5" x14ac:dyDescent="0.2">
      <c r="A80" s="1">
        <v>71</v>
      </c>
      <c r="B80" s="1">
        <f t="shared" si="5"/>
        <v>11.231519699812383</v>
      </c>
      <c r="C80" s="1">
        <f t="shared" si="4"/>
        <v>4.5590994371482181E-2</v>
      </c>
      <c r="D80" s="1">
        <f t="shared" si="6"/>
        <v>4.5590994371482174E-2</v>
      </c>
      <c r="E80" s="1">
        <f t="shared" si="7"/>
        <v>2.6103639817441104</v>
      </c>
    </row>
    <row r="81" spans="1:5" x14ac:dyDescent="0.2">
      <c r="A81" s="1">
        <v>72</v>
      </c>
      <c r="B81" s="1">
        <f t="shared" si="5"/>
        <v>11.20563909774436</v>
      </c>
      <c r="C81" s="1">
        <f t="shared" si="4"/>
        <v>4.5676691729323309E-2</v>
      </c>
      <c r="D81" s="1">
        <f t="shared" si="6"/>
        <v>4.5676691729323309E-2</v>
      </c>
      <c r="E81" s="1">
        <f t="shared" si="7"/>
        <v>2.6152638748899797</v>
      </c>
    </row>
    <row r="82" spans="1:5" x14ac:dyDescent="0.2">
      <c r="A82" s="1">
        <v>73</v>
      </c>
      <c r="B82" s="1">
        <f t="shared" si="5"/>
        <v>11.179661016949153</v>
      </c>
      <c r="C82" s="1">
        <f t="shared" si="4"/>
        <v>4.576271186440678E-2</v>
      </c>
      <c r="D82" s="1">
        <f t="shared" si="6"/>
        <v>4.576271186440678E-2</v>
      </c>
      <c r="E82" s="1">
        <f t="shared" si="7"/>
        <v>2.6201821848806404</v>
      </c>
    </row>
    <row r="83" spans="1:5" x14ac:dyDescent="0.2">
      <c r="A83" s="1">
        <v>74</v>
      </c>
      <c r="B83" s="1">
        <f t="shared" si="5"/>
        <v>11.153584905660377</v>
      </c>
      <c r="C83" s="1">
        <f t="shared" si="4"/>
        <v>4.5849056603773586E-2</v>
      </c>
      <c r="D83" s="1">
        <f t="shared" si="6"/>
        <v>4.5849056603773586E-2</v>
      </c>
      <c r="E83" s="1">
        <f t="shared" si="7"/>
        <v>2.6251190156716313</v>
      </c>
    </row>
    <row r="84" spans="1:5" x14ac:dyDescent="0.2">
      <c r="A84" s="1">
        <v>75</v>
      </c>
      <c r="B84" s="1">
        <f t="shared" si="5"/>
        <v>11.127410207939509</v>
      </c>
      <c r="C84" s="1">
        <f t="shared" si="4"/>
        <v>4.5935727788279777E-2</v>
      </c>
      <c r="D84" s="1">
        <f t="shared" si="6"/>
        <v>4.593572778827977E-2</v>
      </c>
      <c r="E84" s="1">
        <f t="shared" si="7"/>
        <v>2.630074472001795</v>
      </c>
    </row>
    <row r="85" spans="1:5" x14ac:dyDescent="0.2">
      <c r="A85" s="1">
        <v>76</v>
      </c>
      <c r="B85" s="1">
        <f t="shared" si="5"/>
        <v>11.101136363636362</v>
      </c>
      <c r="C85" s="1">
        <f t="shared" si="4"/>
        <v>4.6022727272727271E-2</v>
      </c>
      <c r="D85" s="1">
        <f t="shared" si="6"/>
        <v>4.6022727272727278E-2</v>
      </c>
      <c r="E85" s="1">
        <f t="shared" si="7"/>
        <v>2.6350486594006632</v>
      </c>
    </row>
    <row r="86" spans="1:5" x14ac:dyDescent="0.2">
      <c r="A86" s="1">
        <v>77</v>
      </c>
      <c r="B86" s="1">
        <f t="shared" si="5"/>
        <v>11.074762808349146</v>
      </c>
      <c r="C86" s="1">
        <f t="shared" si="4"/>
        <v>4.6110056925996207E-2</v>
      </c>
      <c r="D86" s="1">
        <f t="shared" si="6"/>
        <v>4.6110056925996207E-2</v>
      </c>
      <c r="E86" s="1">
        <f t="shared" si="7"/>
        <v>2.6400416841959315</v>
      </c>
    </row>
    <row r="87" spans="1:5" x14ac:dyDescent="0.2">
      <c r="A87" s="1">
        <v>78</v>
      </c>
      <c r="B87" s="1">
        <f t="shared" si="5"/>
        <v>11.048288973384031</v>
      </c>
      <c r="C87" s="1">
        <f t="shared" si="4"/>
        <v>4.6197718631178712E-2</v>
      </c>
      <c r="D87" s="1">
        <f t="shared" si="6"/>
        <v>4.6197718631178705E-2</v>
      </c>
      <c r="E87" s="1">
        <f t="shared" si="7"/>
        <v>2.6450536535210083</v>
      </c>
    </row>
    <row r="88" spans="1:5" x14ac:dyDescent="0.2">
      <c r="A88" s="1">
        <v>79</v>
      </c>
      <c r="B88" s="1">
        <f t="shared" si="5"/>
        <v>11.021714285714285</v>
      </c>
      <c r="C88" s="1">
        <f t="shared" si="4"/>
        <v>4.6285714285714284E-2</v>
      </c>
      <c r="D88" s="1">
        <f t="shared" si="6"/>
        <v>4.6285714285714284E-2</v>
      </c>
      <c r="E88" s="1">
        <f t="shared" si="7"/>
        <v>2.6500846753226592</v>
      </c>
    </row>
    <row r="89" spans="1:5" x14ac:dyDescent="0.2">
      <c r="A89" s="1">
        <v>80</v>
      </c>
      <c r="B89" s="1">
        <f t="shared" si="5"/>
        <v>10.995038167938931</v>
      </c>
      <c r="C89" s="1">
        <f t="shared" si="4"/>
        <v>4.6374045801526723E-2</v>
      </c>
      <c r="D89" s="1">
        <f t="shared" si="6"/>
        <v>4.6374045801526716E-2</v>
      </c>
      <c r="E89" s="1">
        <f t="shared" si="7"/>
        <v>2.6551348583687351</v>
      </c>
    </row>
    <row r="90" spans="1:5" x14ac:dyDescent="0.2">
      <c r="A90" s="1">
        <v>81</v>
      </c>
      <c r="B90" s="1">
        <f t="shared" si="5"/>
        <v>10.968260038240917</v>
      </c>
      <c r="C90" s="1">
        <f t="shared" si="4"/>
        <v>4.6462715105162526E-2</v>
      </c>
      <c r="D90" s="1">
        <f t="shared" si="6"/>
        <v>4.6462715105162526E-2</v>
      </c>
      <c r="E90" s="1">
        <f t="shared" si="7"/>
        <v>2.6602043122559857</v>
      </c>
    </row>
    <row r="91" spans="1:5" x14ac:dyDescent="0.2">
      <c r="A91" s="1">
        <v>82</v>
      </c>
      <c r="B91" s="1">
        <f t="shared" si="5"/>
        <v>10.941379310344827</v>
      </c>
      <c r="C91" s="1">
        <f t="shared" si="4"/>
        <v>4.655172413793103E-2</v>
      </c>
      <c r="D91" s="1">
        <f t="shared" si="6"/>
        <v>4.6551724137931037E-2</v>
      </c>
      <c r="E91" s="1">
        <f t="shared" si="7"/>
        <v>2.6652931474179677</v>
      </c>
    </row>
    <row r="92" spans="1:5" x14ac:dyDescent="0.2">
      <c r="A92" s="1">
        <v>83</v>
      </c>
      <c r="B92" s="1">
        <f t="shared" si="5"/>
        <v>10.914395393474088</v>
      </c>
      <c r="C92" s="1">
        <f t="shared" si="4"/>
        <v>4.6641074856046065E-2</v>
      </c>
      <c r="D92" s="1">
        <f t="shared" si="6"/>
        <v>4.6641074856046065E-2</v>
      </c>
      <c r="E92" s="1">
        <f t="shared" si="7"/>
        <v>2.6704014751330396</v>
      </c>
    </row>
    <row r="93" spans="1:5" x14ac:dyDescent="0.2">
      <c r="A93" s="1">
        <v>84</v>
      </c>
      <c r="B93" s="1">
        <f t="shared" si="5"/>
        <v>10.887307692307692</v>
      </c>
      <c r="C93" s="1">
        <f t="shared" si="4"/>
        <v>4.6730769230769235E-2</v>
      </c>
      <c r="D93" s="1">
        <f t="shared" si="6"/>
        <v>4.6730769230769235E-2</v>
      </c>
      <c r="E93" s="1">
        <f t="shared" si="7"/>
        <v>2.6755294075324487</v>
      </c>
    </row>
    <row r="94" spans="1:5" x14ac:dyDescent="0.2">
      <c r="A94" s="1">
        <v>85</v>
      </c>
      <c r="B94" s="1">
        <f t="shared" si="5"/>
        <v>10.860115606936416</v>
      </c>
      <c r="C94" s="1">
        <f t="shared" si="4"/>
        <v>4.6820809248554918E-2</v>
      </c>
      <c r="D94" s="1">
        <f t="shared" si="6"/>
        <v>4.6820809248554911E-2</v>
      </c>
      <c r="E94" s="1">
        <f t="shared" si="7"/>
        <v>2.6806770576085137</v>
      </c>
    </row>
    <row r="95" spans="1:5" x14ac:dyDescent="0.2">
      <c r="A95" s="1">
        <v>86</v>
      </c>
      <c r="B95" s="1">
        <f t="shared" si="5"/>
        <v>10.832818532818532</v>
      </c>
      <c r="C95" s="1">
        <f t="shared" si="4"/>
        <v>4.6911196911196912E-2</v>
      </c>
      <c r="D95" s="1">
        <f t="shared" si="6"/>
        <v>4.6911196911196912E-2</v>
      </c>
      <c r="E95" s="1">
        <f t="shared" si="7"/>
        <v>2.6858445392228982</v>
      </c>
    </row>
    <row r="96" spans="1:5" x14ac:dyDescent="0.2">
      <c r="A96" s="1">
        <v>87</v>
      </c>
      <c r="B96" s="1">
        <f t="shared" si="5"/>
        <v>10.805415860735009</v>
      </c>
      <c r="C96" s="1">
        <f t="shared" si="4"/>
        <v>4.7001934235976789E-2</v>
      </c>
      <c r="D96" s="1">
        <f t="shared" si="6"/>
        <v>4.7001934235976796E-2</v>
      </c>
      <c r="E96" s="1">
        <f t="shared" si="7"/>
        <v>2.6910319671149834</v>
      </c>
    </row>
    <row r="97" spans="1:5" x14ac:dyDescent="0.2">
      <c r="A97" s="1">
        <v>88</v>
      </c>
      <c r="B97" s="1">
        <f t="shared" si="5"/>
        <v>10.777906976744186</v>
      </c>
      <c r="C97" s="1">
        <f t="shared" si="4"/>
        <v>4.7093023255813958E-2</v>
      </c>
      <c r="D97" s="1">
        <f t="shared" si="6"/>
        <v>4.7093023255813951E-2</v>
      </c>
      <c r="E97" s="1">
        <f t="shared" si="7"/>
        <v>2.6962394569103325</v>
      </c>
    </row>
    <row r="98" spans="1:5" x14ac:dyDescent="0.2">
      <c r="A98" s="1">
        <v>89</v>
      </c>
      <c r="B98" s="1">
        <f t="shared" si="5"/>
        <v>10.750291262135921</v>
      </c>
      <c r="C98" s="1">
        <f t="shared" si="4"/>
        <v>4.7184466019417469E-2</v>
      </c>
      <c r="D98" s="1">
        <f t="shared" si="6"/>
        <v>4.7184466019417483E-2</v>
      </c>
      <c r="E98" s="1">
        <f t="shared" si="7"/>
        <v>2.7014671251292595</v>
      </c>
    </row>
    <row r="99" spans="1:5" x14ac:dyDescent="0.2">
      <c r="A99" s="1">
        <v>90</v>
      </c>
      <c r="B99" s="1">
        <f t="shared" si="5"/>
        <v>10.722568093385213</v>
      </c>
      <c r="C99" s="1">
        <f t="shared" si="4"/>
        <v>4.7276264591439687E-2</v>
      </c>
      <c r="D99" s="1">
        <f t="shared" si="6"/>
        <v>4.7276264591439694E-2</v>
      </c>
      <c r="E99" s="1">
        <f t="shared" si="7"/>
        <v>2.7067150891954941</v>
      </c>
    </row>
    <row r="100" spans="1:5" x14ac:dyDescent="0.2">
      <c r="A100" s="1">
        <v>91</v>
      </c>
      <c r="B100" s="1">
        <f t="shared" si="5"/>
        <v>10.694736842105263</v>
      </c>
      <c r="C100" s="1">
        <f t="shared" si="4"/>
        <v>4.736842105263158E-2</v>
      </c>
      <c r="D100" s="1">
        <f t="shared" si="6"/>
        <v>4.736842105263158E-2</v>
      </c>
      <c r="E100" s="1">
        <f t="shared" si="7"/>
        <v>2.7119834674449446</v>
      </c>
    </row>
    <row r="101" spans="1:5" x14ac:dyDescent="0.2">
      <c r="A101" s="1">
        <v>92</v>
      </c>
      <c r="B101" s="1">
        <f t="shared" si="5"/>
        <v>10.666796874999999</v>
      </c>
      <c r="C101" s="1">
        <f t="shared" si="4"/>
        <v>4.7460937500000001E-2</v>
      </c>
      <c r="D101" s="1">
        <f t="shared" si="6"/>
        <v>4.7460937500000001E-2</v>
      </c>
      <c r="E101" s="1">
        <f t="shared" si="7"/>
        <v>2.7172723791345681</v>
      </c>
    </row>
    <row r="102" spans="1:5" x14ac:dyDescent="0.2">
      <c r="A102" s="1">
        <v>93</v>
      </c>
      <c r="B102" s="1">
        <f t="shared" si="5"/>
        <v>10.638747553816046</v>
      </c>
      <c r="C102" s="1">
        <f t="shared" si="4"/>
        <v>4.7553816046966728E-2</v>
      </c>
      <c r="D102" s="1">
        <f t="shared" si="6"/>
        <v>4.7553816046966735E-2</v>
      </c>
      <c r="E102" s="1">
        <f t="shared" si="7"/>
        <v>2.7225819444513428</v>
      </c>
    </row>
    <row r="103" spans="1:5" x14ac:dyDescent="0.2">
      <c r="A103" s="1">
        <v>94</v>
      </c>
      <c r="B103" s="1">
        <f t="shared" si="5"/>
        <v>10.610588235294117</v>
      </c>
      <c r="C103" s="1">
        <f t="shared" si="4"/>
        <v>4.764705882352941E-2</v>
      </c>
      <c r="D103" s="1">
        <f t="shared" si="6"/>
        <v>4.7647058823529417E-2</v>
      </c>
      <c r="E103" s="1">
        <f t="shared" si="7"/>
        <v>2.727912284521345</v>
      </c>
    </row>
    <row r="104" spans="1:5" x14ac:dyDescent="0.2">
      <c r="A104" s="1">
        <v>95</v>
      </c>
      <c r="B104" s="1">
        <f t="shared" si="5"/>
        <v>10.582318271119842</v>
      </c>
      <c r="C104" s="1">
        <f t="shared" si="4"/>
        <v>4.7740667976424359E-2</v>
      </c>
      <c r="D104" s="1">
        <f t="shared" si="6"/>
        <v>4.7740667976424365E-2</v>
      </c>
      <c r="E104" s="1">
        <f t="shared" si="7"/>
        <v>2.7332635214189294</v>
      </c>
    </row>
    <row r="105" spans="1:5" x14ac:dyDescent="0.2">
      <c r="A105" s="1">
        <v>96</v>
      </c>
      <c r="B105" s="1">
        <f t="shared" si="5"/>
        <v>10.553937007874016</v>
      </c>
      <c r="C105" s="1">
        <f t="shared" si="4"/>
        <v>4.783464566929134E-2</v>
      </c>
      <c r="D105" s="1">
        <f t="shared" si="6"/>
        <v>4.783464566929134E-2</v>
      </c>
      <c r="E105" s="1">
        <f t="shared" si="7"/>
        <v>2.7386357781760235</v>
      </c>
    </row>
    <row r="106" spans="1:5" x14ac:dyDescent="0.2">
      <c r="A106" s="1">
        <v>97</v>
      </c>
      <c r="B106" s="1">
        <f t="shared" si="5"/>
        <v>10.525443786982247</v>
      </c>
      <c r="C106" s="1">
        <f t="shared" si="4"/>
        <v>4.7928994082840237E-2</v>
      </c>
      <c r="D106" s="1">
        <f t="shared" si="6"/>
        <v>4.7928994082840237E-2</v>
      </c>
      <c r="E106" s="1">
        <f t="shared" si="7"/>
        <v>2.7440291787915254</v>
      </c>
    </row>
    <row r="107" spans="1:5" x14ac:dyDescent="0.2">
      <c r="A107" s="1">
        <v>98</v>
      </c>
      <c r="B107" s="1">
        <f t="shared" si="5"/>
        <v>10.496837944664032</v>
      </c>
      <c r="C107" s="1">
        <f t="shared" si="4"/>
        <v>4.8023715415019763E-2</v>
      </c>
      <c r="D107" s="1">
        <f t="shared" si="6"/>
        <v>4.8023715415019763E-2</v>
      </c>
      <c r="E107" s="1">
        <f t="shared" si="7"/>
        <v>2.7494438482408157</v>
      </c>
    </row>
    <row r="108" spans="1:5" x14ac:dyDescent="0.2">
      <c r="A108" s="1">
        <v>99</v>
      </c>
      <c r="B108" s="1">
        <f t="shared" si="5"/>
        <v>10.468118811881187</v>
      </c>
      <c r="C108" s="1">
        <f t="shared" si="4"/>
        <v>4.8118811881188113E-2</v>
      </c>
      <c r="D108" s="1">
        <f t="shared" si="6"/>
        <v>4.811881188118812E-2</v>
      </c>
      <c r="E108" s="1">
        <f t="shared" si="7"/>
        <v>2.754879912485384</v>
      </c>
    </row>
    <row r="109" spans="1:5" x14ac:dyDescent="0.2">
      <c r="A109" s="1">
        <v>100</v>
      </c>
      <c r="B109" s="1">
        <f t="shared" si="5"/>
        <v>10.439285714285713</v>
      </c>
      <c r="C109" s="1">
        <f t="shared" si="4"/>
        <v>4.821428571428571E-2</v>
      </c>
      <c r="D109" s="1">
        <f t="shared" si="6"/>
        <v>4.8214285714285716E-2</v>
      </c>
      <c r="E109" s="1">
        <f t="shared" si="7"/>
        <v>2.7603374984825613</v>
      </c>
    </row>
    <row r="110" spans="1:5" x14ac:dyDescent="0.2">
      <c r="A110" s="1">
        <v>101</v>
      </c>
      <c r="B110" s="1">
        <f t="shared" si="5"/>
        <v>10.410337972166998</v>
      </c>
      <c r="C110" s="1">
        <f t="shared" si="4"/>
        <v>4.8310139165009945E-2</v>
      </c>
      <c r="D110" s="1">
        <f t="shared" si="6"/>
        <v>4.8310139165009938E-2</v>
      </c>
      <c r="E110" s="1">
        <f t="shared" si="7"/>
        <v>2.7658167341953788</v>
      </c>
    </row>
    <row r="111" spans="1:5" x14ac:dyDescent="0.2">
      <c r="A111" s="1">
        <v>102</v>
      </c>
      <c r="B111" s="1">
        <f t="shared" si="5"/>
        <v>10.381274900398406</v>
      </c>
      <c r="C111" s="1">
        <f t="shared" si="4"/>
        <v>4.8406374501992033E-2</v>
      </c>
      <c r="D111" s="1">
        <f t="shared" si="6"/>
        <v>4.8406374501992033E-2</v>
      </c>
      <c r="E111" s="1">
        <f t="shared" si="7"/>
        <v>2.7713177486025313</v>
      </c>
    </row>
    <row r="112" spans="1:5" x14ac:dyDescent="0.2">
      <c r="A112" s="1">
        <v>103</v>
      </c>
      <c r="B112" s="1">
        <f t="shared" si="5"/>
        <v>10.352095808383233</v>
      </c>
      <c r="C112" s="1">
        <f t="shared" si="4"/>
        <v>4.8502994011976046E-2</v>
      </c>
      <c r="D112" s="1">
        <f t="shared" si="6"/>
        <v>4.8502994011976053E-2</v>
      </c>
      <c r="E112" s="1">
        <f t="shared" si="7"/>
        <v>2.7768406717084737</v>
      </c>
    </row>
    <row r="113" spans="1:5" x14ac:dyDescent="0.2">
      <c r="A113" s="1">
        <v>104</v>
      </c>
      <c r="B113" s="1">
        <f t="shared" si="5"/>
        <v>10.322799999999999</v>
      </c>
      <c r="C113" s="1">
        <f t="shared" si="4"/>
        <v>4.8599999999999997E-2</v>
      </c>
      <c r="D113" s="1">
        <f t="shared" si="6"/>
        <v>4.8600000000000004E-2</v>
      </c>
      <c r="E113" s="1">
        <f t="shared" si="7"/>
        <v>2.7823856345536266</v>
      </c>
    </row>
    <row r="114" spans="1:5" x14ac:dyDescent="0.2">
      <c r="A114" s="1">
        <v>105</v>
      </c>
      <c r="B114" s="1">
        <f t="shared" si="5"/>
        <v>10.293386773547093</v>
      </c>
      <c r="C114" s="1">
        <f t="shared" si="4"/>
        <v>4.8697394789579157E-2</v>
      </c>
      <c r="D114" s="1">
        <f t="shared" si="6"/>
        <v>4.8697394789579164E-2</v>
      </c>
      <c r="E114" s="1">
        <f t="shared" si="7"/>
        <v>2.7879527692247068</v>
      </c>
    </row>
    <row r="115" spans="1:5" x14ac:dyDescent="0.2">
      <c r="A115" s="1">
        <v>106</v>
      </c>
      <c r="B115" s="1">
        <f t="shared" si="5"/>
        <v>10.263855421686745</v>
      </c>
      <c r="C115" s="1">
        <f t="shared" si="4"/>
        <v>4.879518072289156E-2</v>
      </c>
      <c r="D115" s="1">
        <f t="shared" si="6"/>
        <v>4.8795180722891573E-2</v>
      </c>
      <c r="E115" s="1">
        <f t="shared" si="7"/>
        <v>2.7935422088651838</v>
      </c>
    </row>
    <row r="116" spans="1:5" x14ac:dyDescent="0.2">
      <c r="A116" s="1">
        <v>107</v>
      </c>
      <c r="B116" s="1">
        <f t="shared" si="5"/>
        <v>10.23420523138833</v>
      </c>
      <c r="C116" s="1">
        <f t="shared" si="4"/>
        <v>4.88933601609658E-2</v>
      </c>
      <c r="D116" s="1">
        <f t="shared" si="6"/>
        <v>4.8893360160965793E-2</v>
      </c>
      <c r="E116" s="1">
        <f t="shared" si="7"/>
        <v>2.7991540876858627</v>
      </c>
    </row>
    <row r="117" spans="1:5" x14ac:dyDescent="0.2">
      <c r="A117" s="1">
        <v>108</v>
      </c>
      <c r="B117" s="1">
        <f t="shared" si="5"/>
        <v>10.204435483870967</v>
      </c>
      <c r="C117" s="1">
        <f t="shared" si="4"/>
        <v>4.8991935483870964E-2</v>
      </c>
      <c r="D117" s="1">
        <f t="shared" si="6"/>
        <v>4.8991935483870971E-2</v>
      </c>
      <c r="E117" s="1">
        <f t="shared" si="7"/>
        <v>2.8047885409755877</v>
      </c>
    </row>
    <row r="118" spans="1:5" x14ac:dyDescent="0.2">
      <c r="A118" s="1">
        <v>109</v>
      </c>
      <c r="B118" s="1">
        <f t="shared" si="5"/>
        <v>10.174545454545454</v>
      </c>
      <c r="C118" s="1">
        <f t="shared" si="4"/>
        <v>4.9090909090909088E-2</v>
      </c>
      <c r="D118" s="1">
        <f t="shared" si="6"/>
        <v>4.9090909090909095E-2</v>
      </c>
      <c r="E118" s="1">
        <f t="shared" si="7"/>
        <v>2.8104457051120839</v>
      </c>
    </row>
    <row r="119" spans="1:5" x14ac:dyDescent="0.2">
      <c r="A119" s="1">
        <v>110</v>
      </c>
      <c r="B119" s="1">
        <f t="shared" si="5"/>
        <v>10.144534412955466</v>
      </c>
      <c r="C119" s="1">
        <f t="shared" si="4"/>
        <v>4.919028340080972E-2</v>
      </c>
      <c r="D119" s="1">
        <f t="shared" si="6"/>
        <v>4.919028340080972E-2</v>
      </c>
      <c r="E119" s="1">
        <f t="shared" si="7"/>
        <v>2.8161257175729224</v>
      </c>
    </row>
    <row r="120" spans="1:5" x14ac:dyDescent="0.2">
      <c r="A120" s="1">
        <v>111</v>
      </c>
      <c r="B120" s="1">
        <f t="shared" si="5"/>
        <v>10.114401622718052</v>
      </c>
      <c r="C120" s="1">
        <f t="shared" si="4"/>
        <v>4.9290060851926977E-2</v>
      </c>
      <c r="D120" s="1">
        <f t="shared" si="6"/>
        <v>4.9290060851926977E-2</v>
      </c>
      <c r="E120" s="1">
        <f t="shared" si="7"/>
        <v>2.821828716946623</v>
      </c>
    </row>
    <row r="121" spans="1:5" x14ac:dyDescent="0.2">
      <c r="A121" s="1">
        <v>112</v>
      </c>
      <c r="B121" s="1">
        <f t="shared" si="5"/>
        <v>10.084146341463414</v>
      </c>
      <c r="C121" s="1">
        <f t="shared" si="4"/>
        <v>4.9390243902439027E-2</v>
      </c>
      <c r="D121" s="1">
        <f t="shared" si="6"/>
        <v>4.9390243902439027E-2</v>
      </c>
      <c r="E121" s="1">
        <f t="shared" si="7"/>
        <v>2.8275548429438873</v>
      </c>
    </row>
    <row r="122" spans="1:5" x14ac:dyDescent="0.2">
      <c r="A122" s="1">
        <v>113</v>
      </c>
      <c r="B122" s="1">
        <f t="shared" si="5"/>
        <v>10.053767820773929</v>
      </c>
      <c r="C122" s="1">
        <f t="shared" si="4"/>
        <v>4.9490835030549893E-2</v>
      </c>
      <c r="D122" s="1">
        <f t="shared" si="6"/>
        <v>4.94908350305499E-2</v>
      </c>
      <c r="E122" s="1">
        <f t="shared" si="7"/>
        <v>2.833304236408972</v>
      </c>
    </row>
    <row r="123" spans="1:5" x14ac:dyDescent="0.2">
      <c r="A123" s="1">
        <v>114</v>
      </c>
      <c r="B123" s="1">
        <f t="shared" si="5"/>
        <v>10.023265306122449</v>
      </c>
      <c r="C123" s="1">
        <f t="shared" si="4"/>
        <v>4.9591836734693882E-2</v>
      </c>
      <c r="D123" s="1">
        <f t="shared" si="6"/>
        <v>4.9591836734693875E-2</v>
      </c>
      <c r="E123" s="1">
        <f t="shared" si="7"/>
        <v>2.8390770393312015</v>
      </c>
    </row>
    <row r="124" spans="1:5" x14ac:dyDescent="0.2">
      <c r="A124" s="1">
        <v>115</v>
      </c>
      <c r="B124" s="1">
        <f t="shared" si="5"/>
        <v>9.9926380368098151</v>
      </c>
      <c r="C124" s="1">
        <f t="shared" si="4"/>
        <v>4.9693251533742329E-2</v>
      </c>
      <c r="D124" s="1">
        <f t="shared" si="6"/>
        <v>4.9693251533742336E-2</v>
      </c>
      <c r="E124" s="1">
        <f t="shared" si="7"/>
        <v>2.8448733948566129</v>
      </c>
    </row>
    <row r="125" spans="1:5" x14ac:dyDescent="0.2">
      <c r="A125" s="1">
        <v>116</v>
      </c>
      <c r="B125" s="1">
        <f t="shared" si="5"/>
        <v>9.9618852459016392</v>
      </c>
      <c r="C125" s="1">
        <f t="shared" si="4"/>
        <v>4.979508196721312E-2</v>
      </c>
      <c r="D125" s="1">
        <f t="shared" si="6"/>
        <v>4.9795081967213113E-2</v>
      </c>
      <c r="E125" s="1">
        <f t="shared" si="7"/>
        <v>2.8506934472997565</v>
      </c>
    </row>
    <row r="126" spans="1:5" x14ac:dyDescent="0.2">
      <c r="A126" s="1">
        <v>117</v>
      </c>
      <c r="B126" s="1">
        <f t="shared" si="5"/>
        <v>9.9310061601642712</v>
      </c>
      <c r="C126" s="1">
        <f t="shared" si="4"/>
        <v>4.9897330595482549E-2</v>
      </c>
      <c r="D126" s="1">
        <f t="shared" si="6"/>
        <v>4.9897330595482549E-2</v>
      </c>
      <c r="E126" s="1">
        <f t="shared" si="7"/>
        <v>2.8565373421556255</v>
      </c>
    </row>
    <row r="127" spans="1:5" x14ac:dyDescent="0.2">
      <c r="A127" s="1">
        <v>118</v>
      </c>
      <c r="B127" s="1">
        <f t="shared" si="5"/>
        <v>9.8999999999999986</v>
      </c>
      <c r="C127" s="1">
        <f t="shared" si="4"/>
        <v>4.9999999999999996E-2</v>
      </c>
      <c r="D127" s="1">
        <f t="shared" si="6"/>
        <v>0.05</v>
      </c>
      <c r="E127" s="1">
        <f t="shared" si="7"/>
        <v>2.8624052261117474</v>
      </c>
    </row>
    <row r="128" spans="1:5" x14ac:dyDescent="0.2">
      <c r="A128" s="1">
        <v>119</v>
      </c>
      <c r="B128" s="1">
        <f t="shared" si="5"/>
        <v>9.8688659793814431</v>
      </c>
      <c r="C128" s="1">
        <f t="shared" si="4"/>
        <v>5.0103092783505158E-2</v>
      </c>
      <c r="D128" s="1">
        <f t="shared" si="6"/>
        <v>5.0103092783505158E-2</v>
      </c>
      <c r="E128" s="1">
        <f t="shared" si="7"/>
        <v>2.868297247060414</v>
      </c>
    </row>
    <row r="129" spans="1:5" x14ac:dyDescent="0.2">
      <c r="A129" s="1">
        <v>120</v>
      </c>
      <c r="B129" s="1">
        <f t="shared" si="5"/>
        <v>9.8376033057851231</v>
      </c>
      <c r="C129" s="1">
        <f t="shared" si="4"/>
        <v>5.020661157024793E-2</v>
      </c>
      <c r="D129" s="1">
        <f t="shared" si="6"/>
        <v>5.0206611570247937E-2</v>
      </c>
      <c r="E129" s="1">
        <f t="shared" si="7"/>
        <v>2.8742135541110621</v>
      </c>
    </row>
    <row r="130" spans="1:5" x14ac:dyDescent="0.2">
      <c r="A130" s="1">
        <v>121</v>
      </c>
      <c r="B130" s="1">
        <f t="shared" si="5"/>
        <v>9.8062111801242224</v>
      </c>
      <c r="C130" s="1">
        <f t="shared" si="4"/>
        <v>5.0310559006211175E-2</v>
      </c>
      <c r="D130" s="1">
        <f t="shared" si="6"/>
        <v>5.0310559006211182E-2</v>
      </c>
      <c r="E130" s="1">
        <f t="shared" si="7"/>
        <v>2.8801542976028145</v>
      </c>
    </row>
    <row r="131" spans="1:5" x14ac:dyDescent="0.2">
      <c r="A131" s="1">
        <v>122</v>
      </c>
      <c r="B131" s="1">
        <f t="shared" si="5"/>
        <v>9.7746887966804969</v>
      </c>
      <c r="C131" s="1">
        <f t="shared" si="4"/>
        <v>5.0414937759336101E-2</v>
      </c>
      <c r="D131" s="1">
        <f t="shared" si="6"/>
        <v>5.0414937759336101E-2</v>
      </c>
      <c r="E131" s="1">
        <f t="shared" si="7"/>
        <v>2.8861196291171716</v>
      </c>
    </row>
    <row r="132" spans="1:5" x14ac:dyDescent="0.2">
      <c r="A132" s="1">
        <v>123</v>
      </c>
      <c r="B132" s="1">
        <f t="shared" si="5"/>
        <v>9.7430353430353431</v>
      </c>
      <c r="C132" s="1">
        <f t="shared" si="4"/>
        <v>5.0519750519750523E-2</v>
      </c>
      <c r="D132" s="1">
        <f t="shared" si="6"/>
        <v>5.0519750519750523E-2</v>
      </c>
      <c r="E132" s="1">
        <f t="shared" si="7"/>
        <v>2.8921097014908548</v>
      </c>
    </row>
    <row r="133" spans="1:5" x14ac:dyDescent="0.2">
      <c r="A133" s="1">
        <v>124</v>
      </c>
      <c r="B133" s="1">
        <f t="shared" si="5"/>
        <v>9.7112499999999997</v>
      </c>
      <c r="C133" s="1">
        <f t="shared" si="4"/>
        <v>5.0625000000000003E-2</v>
      </c>
      <c r="D133" s="1">
        <f t="shared" si="6"/>
        <v>5.0625000000000003E-2</v>
      </c>
      <c r="E133" s="1">
        <f t="shared" si="7"/>
        <v>2.8981246688288209</v>
      </c>
    </row>
    <row r="134" spans="1:5" x14ac:dyDescent="0.2">
      <c r="A134" s="1">
        <v>125</v>
      </c>
      <c r="B134" s="1">
        <f t="shared" si="5"/>
        <v>9.6793319415448842</v>
      </c>
      <c r="C134" s="1">
        <f t="shared" si="4"/>
        <v>5.0730688935281834E-2</v>
      </c>
      <c r="D134" s="1">
        <f t="shared" si="6"/>
        <v>5.0730688935281841E-2</v>
      </c>
      <c r="E134" s="1">
        <f t="shared" si="7"/>
        <v>2.9041646865174315</v>
      </c>
    </row>
    <row r="135" spans="1:5" x14ac:dyDescent="0.2">
      <c r="A135" s="1">
        <v>126</v>
      </c>
      <c r="B135" s="1">
        <f t="shared" si="5"/>
        <v>9.6472803347280323</v>
      </c>
      <c r="C135" s="1">
        <f t="shared" si="4"/>
        <v>5.0836820083682004E-2</v>
      </c>
      <c r="D135" s="1">
        <f t="shared" si="6"/>
        <v>5.0836820083682011E-2</v>
      </c>
      <c r="E135" s="1">
        <f t="shared" si="7"/>
        <v>2.9102299112377876</v>
      </c>
    </row>
    <row r="136" spans="1:5" x14ac:dyDescent="0.2">
      <c r="A136" s="1">
        <v>127</v>
      </c>
      <c r="B136" s="1">
        <f t="shared" si="5"/>
        <v>9.6150943396226403</v>
      </c>
      <c r="C136" s="1">
        <f t="shared" si="4"/>
        <v>5.094339622641509E-2</v>
      </c>
      <c r="D136" s="1">
        <f t="shared" si="6"/>
        <v>5.0943396226415097E-2</v>
      </c>
      <c r="E136" s="1">
        <f t="shared" si="7"/>
        <v>2.9163205009792299</v>
      </c>
    </row>
    <row r="137" spans="1:5" x14ac:dyDescent="0.2">
      <c r="A137" s="1">
        <v>128</v>
      </c>
      <c r="B137" s="1">
        <f t="shared" si="5"/>
        <v>9.5827731092436963</v>
      </c>
      <c r="C137" s="1">
        <f t="shared" si="4"/>
        <v>5.1050420168067226E-2</v>
      </c>
      <c r="D137" s="1">
        <f t="shared" si="6"/>
        <v>5.1050420168067233E-2</v>
      </c>
      <c r="E137" s="1">
        <f t="shared" si="7"/>
        <v>2.9224366150530114</v>
      </c>
    </row>
    <row r="138" spans="1:5" x14ac:dyDescent="0.2">
      <c r="A138" s="1">
        <v>129</v>
      </c>
      <c r="B138" s="1">
        <f t="shared" si="5"/>
        <v>9.5503157894736841</v>
      </c>
      <c r="C138" s="1">
        <f t="shared" ref="C138:C201" si="8">(B138-0.7)/(302-A138)</f>
        <v>5.1157894736842111E-2</v>
      </c>
      <c r="D138" s="1">
        <f t="shared" si="6"/>
        <v>5.1157894736842104E-2</v>
      </c>
      <c r="E138" s="1">
        <f t="shared" si="7"/>
        <v>2.9285784141061399</v>
      </c>
    </row>
    <row r="139" spans="1:5" x14ac:dyDescent="0.2">
      <c r="A139" s="1">
        <v>130</v>
      </c>
      <c r="B139" s="1">
        <f t="shared" ref="B139:B202" si="9">((-25*A139)+7761.4)/(604 -A139)</f>
        <v>9.5177215189873419</v>
      </c>
      <c r="C139" s="1">
        <f t="shared" si="8"/>
        <v>5.1265822784810129E-2</v>
      </c>
      <c r="D139" s="1">
        <f t="shared" ref="D139:D202" si="10">(25-B139)/302</f>
        <v>5.1265822784810129E-2</v>
      </c>
      <c r="E139" s="1">
        <f t="shared" ref="E139:E202" si="11">DEGREES(ATAN(C139))</f>
        <v>2.9347460601353923</v>
      </c>
    </row>
    <row r="140" spans="1:5" x14ac:dyDescent="0.2">
      <c r="A140" s="1">
        <v>131</v>
      </c>
      <c r="B140" s="1">
        <f t="shared" si="9"/>
        <v>9.4849894291754744</v>
      </c>
      <c r="C140" s="1">
        <f t="shared" si="8"/>
        <v>5.1374207188160673E-2</v>
      </c>
      <c r="D140" s="1">
        <f t="shared" si="10"/>
        <v>5.137420718816068E-2</v>
      </c>
      <c r="E140" s="1">
        <f t="shared" si="11"/>
        <v>2.9409397165015134</v>
      </c>
    </row>
    <row r="141" spans="1:5" x14ac:dyDescent="0.2">
      <c r="A141" s="1">
        <v>132</v>
      </c>
      <c r="B141" s="1">
        <f t="shared" si="9"/>
        <v>9.4521186440677951</v>
      </c>
      <c r="C141" s="1">
        <f t="shared" si="8"/>
        <v>5.148305084745762E-2</v>
      </c>
      <c r="D141" s="1">
        <f t="shared" si="10"/>
        <v>5.1483050847457634E-2</v>
      </c>
      <c r="E141" s="1">
        <f t="shared" si="11"/>
        <v>2.9471595479435821</v>
      </c>
    </row>
    <row r="142" spans="1:5" x14ac:dyDescent="0.2">
      <c r="A142" s="1">
        <v>133</v>
      </c>
      <c r="B142" s="1">
        <f t="shared" si="9"/>
        <v>9.4191082802547754</v>
      </c>
      <c r="C142" s="1">
        <f t="shared" si="8"/>
        <v>5.1592356687898085E-2</v>
      </c>
      <c r="D142" s="1">
        <f t="shared" si="10"/>
        <v>5.1592356687898092E-2</v>
      </c>
      <c r="E142" s="1">
        <f t="shared" si="11"/>
        <v>2.9534057205935706</v>
      </c>
    </row>
    <row r="143" spans="1:5" x14ac:dyDescent="0.2">
      <c r="A143" s="1">
        <v>134</v>
      </c>
      <c r="B143" s="1">
        <f t="shared" si="9"/>
        <v>9.3859574468085096</v>
      </c>
      <c r="C143" s="1">
        <f t="shared" si="8"/>
        <v>5.1702127659574465E-2</v>
      </c>
      <c r="D143" s="1">
        <f t="shared" si="10"/>
        <v>5.1702127659574472E-2</v>
      </c>
      <c r="E143" s="1">
        <f t="shared" si="11"/>
        <v>2.9596784019910816</v>
      </c>
    </row>
    <row r="144" spans="1:5" x14ac:dyDescent="0.2">
      <c r="A144" s="1">
        <v>135</v>
      </c>
      <c r="B144" s="1">
        <f t="shared" si="9"/>
        <v>9.3526652452025587</v>
      </c>
      <c r="C144" s="1">
        <f t="shared" si="8"/>
        <v>5.1812366737739875E-2</v>
      </c>
      <c r="D144" s="1">
        <f t="shared" si="10"/>
        <v>5.1812366737739875E-2</v>
      </c>
      <c r="E144" s="1">
        <f t="shared" si="11"/>
        <v>2.965977761098276</v>
      </c>
    </row>
    <row r="145" spans="1:5" x14ac:dyDescent="0.2">
      <c r="A145" s="1">
        <v>136</v>
      </c>
      <c r="B145" s="1">
        <f t="shared" si="9"/>
        <v>9.319230769230769</v>
      </c>
      <c r="C145" s="1">
        <f t="shared" si="8"/>
        <v>5.1923076923076926E-2</v>
      </c>
      <c r="D145" s="1">
        <f t="shared" si="10"/>
        <v>5.1923076923076926E-2</v>
      </c>
      <c r="E145" s="1">
        <f t="shared" si="11"/>
        <v>2.9723039683149883</v>
      </c>
    </row>
    <row r="146" spans="1:5" x14ac:dyDescent="0.2">
      <c r="A146" s="1">
        <v>137</v>
      </c>
      <c r="B146" s="1">
        <f t="shared" si="9"/>
        <v>9.2856531049250535</v>
      </c>
      <c r="C146" s="1">
        <f t="shared" si="8"/>
        <v>5.2034261241970026E-2</v>
      </c>
      <c r="D146" s="1">
        <f t="shared" si="10"/>
        <v>5.2034261241970019E-2</v>
      </c>
      <c r="E146" s="1">
        <f t="shared" si="11"/>
        <v>2.9786571954940397</v>
      </c>
    </row>
    <row r="147" spans="1:5" x14ac:dyDescent="0.2">
      <c r="A147" s="1">
        <v>138</v>
      </c>
      <c r="B147" s="1">
        <f t="shared" si="9"/>
        <v>9.251931330472102</v>
      </c>
      <c r="C147" s="1">
        <f t="shared" si="8"/>
        <v>5.2145922746781113E-2</v>
      </c>
      <c r="D147" s="1">
        <f t="shared" si="10"/>
        <v>5.214592274678112E-2</v>
      </c>
      <c r="E147" s="1">
        <f t="shared" si="11"/>
        <v>2.9850376159567391</v>
      </c>
    </row>
    <row r="148" spans="1:5" x14ac:dyDescent="0.2">
      <c r="A148" s="1">
        <v>139</v>
      </c>
      <c r="B148" s="1">
        <f t="shared" si="9"/>
        <v>9.2180645161290311</v>
      </c>
      <c r="C148" s="1">
        <f t="shared" si="8"/>
        <v>5.2258064516129028E-2</v>
      </c>
      <c r="D148" s="1">
        <f t="shared" si="10"/>
        <v>5.2258064516129035E-2</v>
      </c>
      <c r="E148" s="1">
        <f t="shared" si="11"/>
        <v>2.9914454045085934</v>
      </c>
    </row>
    <row r="149" spans="1:5" x14ac:dyDescent="0.2">
      <c r="A149" s="1">
        <v>140</v>
      </c>
      <c r="B149" s="1">
        <f t="shared" si="9"/>
        <v>9.1840517241379303</v>
      </c>
      <c r="C149" s="1">
        <f t="shared" si="8"/>
        <v>5.2370689655172414E-2</v>
      </c>
      <c r="D149" s="1">
        <f t="shared" si="10"/>
        <v>5.2370689655172414E-2</v>
      </c>
      <c r="E149" s="1">
        <f t="shared" si="11"/>
        <v>2.9978807374552079</v>
      </c>
    </row>
    <row r="150" spans="1:5" x14ac:dyDescent="0.2">
      <c r="A150" s="1">
        <v>141</v>
      </c>
      <c r="B150" s="1">
        <f t="shared" si="9"/>
        <v>9.1498920086393074</v>
      </c>
      <c r="C150" s="1">
        <f t="shared" si="8"/>
        <v>5.2483801295896325E-2</v>
      </c>
      <c r="D150" s="1">
        <f t="shared" si="10"/>
        <v>5.2483801295896332E-2</v>
      </c>
      <c r="E150" s="1">
        <f t="shared" si="11"/>
        <v>3.004343792618402</v>
      </c>
    </row>
    <row r="151" spans="1:5" x14ac:dyDescent="0.2">
      <c r="A151" s="1">
        <v>142</v>
      </c>
      <c r="B151" s="1">
        <f t="shared" si="9"/>
        <v>9.115584415584415</v>
      </c>
      <c r="C151" s="1">
        <f t="shared" si="8"/>
        <v>5.2597402597402601E-2</v>
      </c>
      <c r="D151" s="1">
        <f t="shared" si="10"/>
        <v>5.2597402597402601E-2</v>
      </c>
      <c r="E151" s="1">
        <f t="shared" si="11"/>
        <v>3.0108347493525272</v>
      </c>
    </row>
    <row r="152" spans="1:5" x14ac:dyDescent="0.2">
      <c r="A152" s="1">
        <v>143</v>
      </c>
      <c r="B152" s="1">
        <f t="shared" si="9"/>
        <v>9.0811279826464197</v>
      </c>
      <c r="C152" s="1">
        <f t="shared" si="8"/>
        <v>5.2711496746203901E-2</v>
      </c>
      <c r="D152" s="1">
        <f t="shared" si="10"/>
        <v>5.2711496746203908E-2</v>
      </c>
      <c r="E152" s="1">
        <f t="shared" si="11"/>
        <v>3.0173537885609933</v>
      </c>
    </row>
    <row r="153" spans="1:5" x14ac:dyDescent="0.2">
      <c r="A153" s="1">
        <v>144</v>
      </c>
      <c r="B153" s="1">
        <f t="shared" si="9"/>
        <v>9.0465217391304336</v>
      </c>
      <c r="C153" s="1">
        <f t="shared" si="8"/>
        <v>5.2826086956521738E-2</v>
      </c>
      <c r="D153" s="1">
        <f t="shared" si="10"/>
        <v>5.2826086956521745E-2</v>
      </c>
      <c r="E153" s="1">
        <f t="shared" si="11"/>
        <v>3.0239010927130208</v>
      </c>
    </row>
    <row r="154" spans="1:5" x14ac:dyDescent="0.2">
      <c r="A154" s="1">
        <v>145</v>
      </c>
      <c r="B154" s="1">
        <f t="shared" si="9"/>
        <v>9.0117647058823529</v>
      </c>
      <c r="C154" s="1">
        <f t="shared" si="8"/>
        <v>5.2941176470588241E-2</v>
      </c>
      <c r="D154" s="1">
        <f t="shared" si="10"/>
        <v>5.2941176470588235E-2</v>
      </c>
      <c r="E154" s="1">
        <f t="shared" si="11"/>
        <v>3.0304768458605955</v>
      </c>
    </row>
    <row r="155" spans="1:5" x14ac:dyDescent="0.2">
      <c r="A155" s="1">
        <v>146</v>
      </c>
      <c r="B155" s="1">
        <f t="shared" si="9"/>
        <v>8.9768558951965058</v>
      </c>
      <c r="C155" s="1">
        <f t="shared" si="8"/>
        <v>5.3056768558951965E-2</v>
      </c>
      <c r="D155" s="1">
        <f t="shared" si="10"/>
        <v>5.3056768558951958E-2</v>
      </c>
      <c r="E155" s="1">
        <f t="shared" si="11"/>
        <v>3.0370812336556519</v>
      </c>
    </row>
    <row r="156" spans="1:5" x14ac:dyDescent="0.2">
      <c r="A156" s="1">
        <v>147</v>
      </c>
      <c r="B156" s="1">
        <f t="shared" si="9"/>
        <v>8.9417943107221003</v>
      </c>
      <c r="C156" s="1">
        <f t="shared" si="8"/>
        <v>5.3172866520787745E-2</v>
      </c>
      <c r="D156" s="1">
        <f t="shared" si="10"/>
        <v>5.3172866520787739E-2</v>
      </c>
      <c r="E156" s="1">
        <f t="shared" si="11"/>
        <v>3.043714443367485</v>
      </c>
    </row>
    <row r="157" spans="1:5" x14ac:dyDescent="0.2">
      <c r="A157" s="1">
        <v>148</v>
      </c>
      <c r="B157" s="1">
        <f t="shared" si="9"/>
        <v>8.9065789473684198</v>
      </c>
      <c r="C157" s="1">
        <f t="shared" si="8"/>
        <v>5.3289473684210525E-2</v>
      </c>
      <c r="D157" s="1">
        <f t="shared" si="10"/>
        <v>5.3289473684210532E-2</v>
      </c>
      <c r="E157" s="1">
        <f t="shared" si="11"/>
        <v>3.0503766639003778</v>
      </c>
    </row>
    <row r="158" spans="1:5" x14ac:dyDescent="0.2">
      <c r="A158" s="1">
        <v>149</v>
      </c>
      <c r="B158" s="1">
        <f t="shared" si="9"/>
        <v>8.8712087912087902</v>
      </c>
      <c r="C158" s="1">
        <f t="shared" si="8"/>
        <v>5.3406593406593407E-2</v>
      </c>
      <c r="D158" s="1">
        <f t="shared" si="10"/>
        <v>5.3406593406593407E-2</v>
      </c>
      <c r="E158" s="1">
        <f t="shared" si="11"/>
        <v>3.0570680858114714</v>
      </c>
    </row>
    <row r="159" spans="1:5" x14ac:dyDescent="0.2">
      <c r="A159" s="1">
        <v>150</v>
      </c>
      <c r="B159" s="1">
        <f t="shared" si="9"/>
        <v>8.8356828193832584</v>
      </c>
      <c r="C159" s="1">
        <f t="shared" si="8"/>
        <v>5.3524229074889865E-2</v>
      </c>
      <c r="D159" s="1">
        <f t="shared" si="10"/>
        <v>5.3524229074889872E-2</v>
      </c>
      <c r="E159" s="1">
        <f t="shared" si="11"/>
        <v>3.0637889013288619</v>
      </c>
    </row>
    <row r="160" spans="1:5" x14ac:dyDescent="0.2">
      <c r="A160" s="1">
        <v>151</v>
      </c>
      <c r="B160" s="1">
        <f t="shared" si="9"/>
        <v>8.7999999999999989</v>
      </c>
      <c r="C160" s="1">
        <f t="shared" si="8"/>
        <v>5.3642384105960263E-2</v>
      </c>
      <c r="D160" s="1">
        <f t="shared" si="10"/>
        <v>5.3642384105960277E-2</v>
      </c>
      <c r="E160" s="1">
        <f t="shared" si="11"/>
        <v>3.07053930436994</v>
      </c>
    </row>
    <row r="161" spans="1:5" x14ac:dyDescent="0.2">
      <c r="A161" s="1">
        <v>152</v>
      </c>
      <c r="B161" s="1">
        <f t="shared" si="9"/>
        <v>8.7641592920353979</v>
      </c>
      <c r="C161" s="1">
        <f t="shared" si="8"/>
        <v>5.3761061946902659E-2</v>
      </c>
      <c r="D161" s="1">
        <f t="shared" si="10"/>
        <v>5.3761061946902659E-2</v>
      </c>
      <c r="E161" s="1">
        <f t="shared" si="11"/>
        <v>3.0773194905599692</v>
      </c>
    </row>
    <row r="162" spans="1:5" x14ac:dyDescent="0.2">
      <c r="A162" s="1">
        <v>153</v>
      </c>
      <c r="B162" s="1">
        <f t="shared" si="9"/>
        <v>8.7281596452328145</v>
      </c>
      <c r="C162" s="1">
        <f t="shared" si="8"/>
        <v>5.3880266075388018E-2</v>
      </c>
      <c r="D162" s="1">
        <f t="shared" si="10"/>
        <v>5.3880266075388032E-2</v>
      </c>
      <c r="E162" s="1">
        <f t="shared" si="11"/>
        <v>3.0841296572509109</v>
      </c>
    </row>
    <row r="163" spans="1:5" x14ac:dyDescent="0.2">
      <c r="A163" s="1">
        <v>154</v>
      </c>
      <c r="B163" s="1">
        <f t="shared" si="9"/>
        <v>8.6919999999999984</v>
      </c>
      <c r="C163" s="1">
        <f t="shared" si="8"/>
        <v>5.3999999999999986E-2</v>
      </c>
      <c r="D163" s="1">
        <f t="shared" si="10"/>
        <v>5.3999999999999999E-2</v>
      </c>
      <c r="E163" s="1">
        <f t="shared" si="11"/>
        <v>3.0909700035405017</v>
      </c>
    </row>
    <row r="164" spans="1:5" x14ac:dyDescent="0.2">
      <c r="A164" s="1">
        <v>155</v>
      </c>
      <c r="B164" s="1">
        <f t="shared" si="9"/>
        <v>8.6556792873051212</v>
      </c>
      <c r="C164" s="1">
        <f t="shared" si="8"/>
        <v>5.4120267260579051E-2</v>
      </c>
      <c r="D164" s="1">
        <f t="shared" si="10"/>
        <v>5.4120267260579072E-2</v>
      </c>
      <c r="E164" s="1">
        <f t="shared" si="11"/>
        <v>3.0978407302915776</v>
      </c>
    </row>
    <row r="165" spans="1:5" x14ac:dyDescent="0.2">
      <c r="A165" s="1">
        <v>156</v>
      </c>
      <c r="B165" s="1">
        <f t="shared" si="9"/>
        <v>8.6191964285714278</v>
      </c>
      <c r="C165" s="1">
        <f t="shared" si="8"/>
        <v>5.4241071428571423E-2</v>
      </c>
      <c r="D165" s="1">
        <f t="shared" si="10"/>
        <v>5.424107142857143E-2</v>
      </c>
      <c r="E165" s="1">
        <f t="shared" si="11"/>
        <v>3.1047420401516606</v>
      </c>
    </row>
    <row r="166" spans="1:5" x14ac:dyDescent="0.2">
      <c r="A166" s="1">
        <v>157</v>
      </c>
      <c r="B166" s="1">
        <f t="shared" si="9"/>
        <v>8.5825503355704686</v>
      </c>
      <c r="C166" s="1">
        <f t="shared" si="8"/>
        <v>5.4362416107382544E-2</v>
      </c>
      <c r="D166" s="1">
        <f t="shared" si="10"/>
        <v>5.4362416107382558E-2</v>
      </c>
      <c r="E166" s="1">
        <f t="shared" si="11"/>
        <v>3.1116741375728028</v>
      </c>
    </row>
    <row r="167" spans="1:5" x14ac:dyDescent="0.2">
      <c r="A167" s="1">
        <v>158</v>
      </c>
      <c r="B167" s="1">
        <f t="shared" si="9"/>
        <v>8.5457399103139</v>
      </c>
      <c r="C167" s="1">
        <f t="shared" si="8"/>
        <v>5.4484304932735414E-2</v>
      </c>
      <c r="D167" s="1">
        <f t="shared" si="10"/>
        <v>5.4484304932735435E-2</v>
      </c>
      <c r="E167" s="1">
        <f t="shared" si="11"/>
        <v>3.118637228831699</v>
      </c>
    </row>
    <row r="168" spans="1:5" x14ac:dyDescent="0.2">
      <c r="A168" s="1">
        <v>159</v>
      </c>
      <c r="B168" s="1">
        <f t="shared" si="9"/>
        <v>8.5087640449438187</v>
      </c>
      <c r="C168" s="1">
        <f t="shared" si="8"/>
        <v>5.4606741573033697E-2</v>
      </c>
      <c r="D168" s="1">
        <f t="shared" si="10"/>
        <v>5.4606741573033718E-2</v>
      </c>
      <c r="E168" s="1">
        <f t="shared" si="11"/>
        <v>3.1256315220500666</v>
      </c>
    </row>
    <row r="169" spans="1:5" x14ac:dyDescent="0.2">
      <c r="A169" s="1">
        <v>160</v>
      </c>
      <c r="B169" s="1">
        <f t="shared" si="9"/>
        <v>8.4716216216216207</v>
      </c>
      <c r="C169" s="1">
        <f t="shared" si="8"/>
        <v>5.4729729729729719E-2</v>
      </c>
      <c r="D169" s="1">
        <f t="shared" si="10"/>
        <v>5.4729729729729726E-2</v>
      </c>
      <c r="E169" s="1">
        <f t="shared" si="11"/>
        <v>3.1326572272152999</v>
      </c>
    </row>
    <row r="170" spans="1:5" x14ac:dyDescent="0.2">
      <c r="A170" s="1">
        <v>161</v>
      </c>
      <c r="B170" s="1">
        <f t="shared" si="9"/>
        <v>8.4343115124153485</v>
      </c>
      <c r="C170" s="1">
        <f t="shared" si="8"/>
        <v>5.4853273137697507E-2</v>
      </c>
      <c r="D170" s="1">
        <f t="shared" si="10"/>
        <v>5.4853273137697521E-2</v>
      </c>
      <c r="E170" s="1">
        <f t="shared" si="11"/>
        <v>3.1397145562013984</v>
      </c>
    </row>
    <row r="171" spans="1:5" x14ac:dyDescent="0.2">
      <c r="A171" s="1">
        <v>162</v>
      </c>
      <c r="B171" s="1">
        <f t="shared" si="9"/>
        <v>8.396832579185519</v>
      </c>
      <c r="C171" s="1">
        <f t="shared" si="8"/>
        <v>5.4977375565610852E-2</v>
      </c>
      <c r="D171" s="1">
        <f t="shared" si="10"/>
        <v>5.4977375565610859E-2</v>
      </c>
      <c r="E171" s="1">
        <f t="shared" si="11"/>
        <v>3.1468037227901857</v>
      </c>
    </row>
    <row r="172" spans="1:5" x14ac:dyDescent="0.2">
      <c r="A172" s="1">
        <v>163</v>
      </c>
      <c r="B172" s="1">
        <f t="shared" si="9"/>
        <v>8.3591836734693867</v>
      </c>
      <c r="C172" s="1">
        <f t="shared" si="8"/>
        <v>5.5102040816326525E-2</v>
      </c>
      <c r="D172" s="1">
        <f t="shared" si="10"/>
        <v>5.5102040816326525E-2</v>
      </c>
      <c r="E172" s="1">
        <f t="shared" si="11"/>
        <v>3.1539249426928055</v>
      </c>
    </row>
    <row r="173" spans="1:5" x14ac:dyDescent="0.2">
      <c r="A173" s="1">
        <v>164</v>
      </c>
      <c r="B173" s="1">
        <f t="shared" si="9"/>
        <v>8.3213636363636354</v>
      </c>
      <c r="C173" s="1">
        <f t="shared" si="8"/>
        <v>5.5227272727272722E-2</v>
      </c>
      <c r="D173" s="1">
        <f t="shared" si="10"/>
        <v>5.5227272727272729E-2</v>
      </c>
      <c r="E173" s="1">
        <f t="shared" si="11"/>
        <v>3.1610784335715141</v>
      </c>
    </row>
    <row r="174" spans="1:5" x14ac:dyDescent="0.2">
      <c r="A174" s="1">
        <v>165</v>
      </c>
      <c r="B174" s="1">
        <f t="shared" si="9"/>
        <v>8.2833712984054664</v>
      </c>
      <c r="C174" s="1">
        <f t="shared" si="8"/>
        <v>5.5353075170842821E-2</v>
      </c>
      <c r="D174" s="1">
        <f t="shared" si="10"/>
        <v>5.5353075170842828E-2</v>
      </c>
      <c r="E174" s="1">
        <f t="shared" si="11"/>
        <v>3.1682644150617683</v>
      </c>
    </row>
    <row r="175" spans="1:5" x14ac:dyDescent="0.2">
      <c r="A175" s="1">
        <v>166</v>
      </c>
      <c r="B175" s="1">
        <f t="shared" si="9"/>
        <v>8.2452054794520535</v>
      </c>
      <c r="C175" s="1">
        <f t="shared" si="8"/>
        <v>5.5479452054794508E-2</v>
      </c>
      <c r="D175" s="1">
        <f t="shared" si="10"/>
        <v>5.5479452054794522E-2</v>
      </c>
      <c r="E175" s="1">
        <f t="shared" si="11"/>
        <v>3.1754831087946123</v>
      </c>
    </row>
    <row r="176" spans="1:5" x14ac:dyDescent="0.2">
      <c r="A176" s="1">
        <v>167</v>
      </c>
      <c r="B176" s="1">
        <f t="shared" si="9"/>
        <v>8.2068649885583511</v>
      </c>
      <c r="C176" s="1">
        <f t="shared" si="8"/>
        <v>5.5606407322654448E-2</v>
      </c>
      <c r="D176" s="1">
        <f t="shared" si="10"/>
        <v>5.5606407322654469E-2</v>
      </c>
      <c r="E176" s="1">
        <f t="shared" si="11"/>
        <v>3.1827347384193709</v>
      </c>
    </row>
    <row r="177" spans="1:5" x14ac:dyDescent="0.2">
      <c r="A177" s="1">
        <v>168</v>
      </c>
      <c r="B177" s="1">
        <f t="shared" si="9"/>
        <v>8.1683486238532108</v>
      </c>
      <c r="C177" s="1">
        <f t="shared" si="8"/>
        <v>5.5733944954128437E-2</v>
      </c>
      <c r="D177" s="1">
        <f t="shared" si="10"/>
        <v>5.5733944954128437E-2</v>
      </c>
      <c r="E177" s="1">
        <f t="shared" si="11"/>
        <v>3.1900195296266523</v>
      </c>
    </row>
    <row r="178" spans="1:5" x14ac:dyDescent="0.2">
      <c r="A178" s="1">
        <v>169</v>
      </c>
      <c r="B178" s="1">
        <f t="shared" si="9"/>
        <v>8.1296551724137931</v>
      </c>
      <c r="C178" s="1">
        <f t="shared" si="8"/>
        <v>5.5862068965517243E-2</v>
      </c>
      <c r="D178" s="1">
        <f t="shared" si="10"/>
        <v>5.586206896551725E-2</v>
      </c>
      <c r="E178" s="1">
        <f t="shared" si="11"/>
        <v>3.1973377101716625</v>
      </c>
    </row>
    <row r="179" spans="1:5" x14ac:dyDescent="0.2">
      <c r="A179" s="1">
        <v>170</v>
      </c>
      <c r="B179" s="1">
        <f t="shared" si="9"/>
        <v>8.0907834101382488</v>
      </c>
      <c r="C179" s="1">
        <f t="shared" si="8"/>
        <v>5.5990783410138245E-2</v>
      </c>
      <c r="D179" s="1">
        <f t="shared" si="10"/>
        <v>5.5990783410138245E-2</v>
      </c>
      <c r="E179" s="1">
        <f t="shared" si="11"/>
        <v>3.2046895098978476</v>
      </c>
    </row>
    <row r="180" spans="1:5" x14ac:dyDescent="0.2">
      <c r="A180" s="1">
        <v>171</v>
      </c>
      <c r="B180" s="1">
        <f t="shared" si="9"/>
        <v>8.0517321016166274</v>
      </c>
      <c r="C180" s="1">
        <f t="shared" si="8"/>
        <v>5.612009237875288E-2</v>
      </c>
      <c r="D180" s="1">
        <f t="shared" si="10"/>
        <v>5.6120092378752887E-2</v>
      </c>
      <c r="E180" s="1">
        <f t="shared" si="11"/>
        <v>3.2120751607608562</v>
      </c>
    </row>
    <row r="181" spans="1:5" x14ac:dyDescent="0.2">
      <c r="A181" s="1">
        <v>172</v>
      </c>
      <c r="B181" s="1">
        <f t="shared" si="9"/>
        <v>8.0124999999999993</v>
      </c>
      <c r="C181" s="1">
        <f t="shared" si="8"/>
        <v>5.6249999999999994E-2</v>
      </c>
      <c r="D181" s="1">
        <f t="shared" si="10"/>
        <v>5.6250000000000001E-2</v>
      </c>
      <c r="E181" s="1">
        <f t="shared" si="11"/>
        <v>3.2194948968528294</v>
      </c>
    </row>
    <row r="182" spans="1:5" x14ac:dyDescent="0.2">
      <c r="A182" s="1">
        <v>173</v>
      </c>
      <c r="B182" s="1">
        <f t="shared" si="9"/>
        <v>7.9730858468677486</v>
      </c>
      <c r="C182" s="1">
        <f t="shared" si="8"/>
        <v>5.6380510440835259E-2</v>
      </c>
      <c r="D182" s="1">
        <f t="shared" si="10"/>
        <v>5.6380510440835273E-2</v>
      </c>
      <c r="E182" s="1">
        <f t="shared" si="11"/>
        <v>3.2269489544270313</v>
      </c>
    </row>
    <row r="183" spans="1:5" x14ac:dyDescent="0.2">
      <c r="A183" s="1">
        <v>174</v>
      </c>
      <c r="B183" s="1">
        <f t="shared" si="9"/>
        <v>7.9334883720930227</v>
      </c>
      <c r="C183" s="1">
        <f t="shared" si="8"/>
        <v>5.6511627906976739E-2</v>
      </c>
      <c r="D183" s="1">
        <f t="shared" si="10"/>
        <v>5.6511627906976745E-2</v>
      </c>
      <c r="E183" s="1">
        <f t="shared" si="11"/>
        <v>3.2344375719228213</v>
      </c>
    </row>
    <row r="184" spans="1:5" x14ac:dyDescent="0.2">
      <c r="A184" s="1">
        <v>175</v>
      </c>
      <c r="B184" s="1">
        <f t="shared" si="9"/>
        <v>7.893706293706293</v>
      </c>
      <c r="C184" s="1">
        <f t="shared" si="8"/>
        <v>5.6643356643356638E-2</v>
      </c>
      <c r="D184" s="1">
        <f t="shared" si="10"/>
        <v>5.6643356643356638E-2</v>
      </c>
      <c r="E184" s="1">
        <f t="shared" si="11"/>
        <v>3.2419609899909676</v>
      </c>
    </row>
    <row r="185" spans="1:5" x14ac:dyDescent="0.2">
      <c r="A185" s="1">
        <v>176</v>
      </c>
      <c r="B185" s="1">
        <f t="shared" si="9"/>
        <v>7.8537383177570081</v>
      </c>
      <c r="C185" s="1">
        <f t="shared" si="8"/>
        <v>5.6775700934579426E-2</v>
      </c>
      <c r="D185" s="1">
        <f t="shared" si="10"/>
        <v>5.6775700934579447E-2</v>
      </c>
      <c r="E185" s="1">
        <f t="shared" si="11"/>
        <v>3.2495194515193173</v>
      </c>
    </row>
    <row r="186" spans="1:5" x14ac:dyDescent="0.2">
      <c r="A186" s="1">
        <v>177</v>
      </c>
      <c r="B186" s="1">
        <f t="shared" si="9"/>
        <v>7.8135831381733016</v>
      </c>
      <c r="C186" s="1">
        <f t="shared" si="8"/>
        <v>5.6908665105386412E-2</v>
      </c>
      <c r="D186" s="1">
        <f t="shared" si="10"/>
        <v>5.6908665105386426E-2</v>
      </c>
      <c r="E186" s="1">
        <f t="shared" si="11"/>
        <v>3.2571132016588251</v>
      </c>
    </row>
    <row r="187" spans="1:5" x14ac:dyDescent="0.2">
      <c r="A187" s="1">
        <v>178</v>
      </c>
      <c r="B187" s="1">
        <f t="shared" si="9"/>
        <v>7.7732394366197175</v>
      </c>
      <c r="C187" s="1">
        <f t="shared" si="8"/>
        <v>5.7042253521126754E-2</v>
      </c>
      <c r="D187" s="1">
        <f t="shared" si="10"/>
        <v>5.7042253521126761E-2</v>
      </c>
      <c r="E187" s="1">
        <f t="shared" si="11"/>
        <v>3.2647424878499405</v>
      </c>
    </row>
    <row r="188" spans="1:5" x14ac:dyDescent="0.2">
      <c r="A188" s="1">
        <v>179</v>
      </c>
      <c r="B188" s="1">
        <f t="shared" si="9"/>
        <v>7.7327058823529402</v>
      </c>
      <c r="C188" s="1">
        <f t="shared" si="8"/>
        <v>5.7176470588235287E-2</v>
      </c>
      <c r="D188" s="1">
        <f t="shared" si="10"/>
        <v>5.7176470588235301E-2</v>
      </c>
      <c r="E188" s="1">
        <f t="shared" si="11"/>
        <v>3.2724075598493707</v>
      </c>
    </row>
    <row r="189" spans="1:5" x14ac:dyDescent="0.2">
      <c r="A189" s="1">
        <v>180</v>
      </c>
      <c r="B189" s="1">
        <f t="shared" si="9"/>
        <v>7.6919811320754707</v>
      </c>
      <c r="C189" s="1">
        <f t="shared" si="8"/>
        <v>5.7311320754716968E-2</v>
      </c>
      <c r="D189" s="1">
        <f t="shared" si="10"/>
        <v>5.7311320754716989E-2</v>
      </c>
      <c r="E189" s="1">
        <f t="shared" si="11"/>
        <v>3.2801086697572179</v>
      </c>
    </row>
    <row r="190" spans="1:5" x14ac:dyDescent="0.2">
      <c r="A190" s="1">
        <v>181</v>
      </c>
      <c r="B190" s="1">
        <f t="shared" si="9"/>
        <v>7.6510638297872333</v>
      </c>
      <c r="C190" s="1">
        <f t="shared" si="8"/>
        <v>5.7446808510638291E-2</v>
      </c>
      <c r="D190" s="1">
        <f t="shared" si="10"/>
        <v>5.7446808510638298E-2</v>
      </c>
      <c r="E190" s="1">
        <f t="shared" si="11"/>
        <v>3.2878460720444953</v>
      </c>
    </row>
    <row r="191" spans="1:5" x14ac:dyDescent="0.2">
      <c r="A191" s="1">
        <v>182</v>
      </c>
      <c r="B191" s="1">
        <f t="shared" si="9"/>
        <v>7.60995260663507</v>
      </c>
      <c r="C191" s="1">
        <f t="shared" si="8"/>
        <v>5.7582938388625583E-2</v>
      </c>
      <c r="D191" s="1">
        <f t="shared" si="10"/>
        <v>5.7582938388625597E-2</v>
      </c>
      <c r="E191" s="1">
        <f t="shared" si="11"/>
        <v>3.295620023581034</v>
      </c>
    </row>
    <row r="192" spans="1:5" x14ac:dyDescent="0.2">
      <c r="A192" s="1">
        <v>183</v>
      </c>
      <c r="B192" s="1">
        <f t="shared" si="9"/>
        <v>7.5686460807600939</v>
      </c>
      <c r="C192" s="1">
        <f t="shared" si="8"/>
        <v>5.7719714964370533E-2</v>
      </c>
      <c r="D192" s="1">
        <f t="shared" si="10"/>
        <v>5.7719714964370554E-2</v>
      </c>
      <c r="E192" s="1">
        <f t="shared" si="11"/>
        <v>3.3034307836637855</v>
      </c>
    </row>
    <row r="193" spans="1:5" x14ac:dyDescent="0.2">
      <c r="A193" s="1">
        <v>184</v>
      </c>
      <c r="B193" s="1">
        <f t="shared" si="9"/>
        <v>7.5271428571428567</v>
      </c>
      <c r="C193" s="1">
        <f t="shared" si="8"/>
        <v>5.785714285714285E-2</v>
      </c>
      <c r="D193" s="1">
        <f t="shared" si="10"/>
        <v>5.7857142857142864E-2</v>
      </c>
      <c r="E193" s="1">
        <f t="shared" si="11"/>
        <v>3.3112786140455239</v>
      </c>
    </row>
    <row r="194" spans="1:5" x14ac:dyDescent="0.2">
      <c r="A194" s="1">
        <v>185</v>
      </c>
      <c r="B194" s="1">
        <f t="shared" si="9"/>
        <v>7.4854415274462998</v>
      </c>
      <c r="C194" s="1">
        <f t="shared" si="8"/>
        <v>5.7995226730310254E-2</v>
      </c>
      <c r="D194" s="1">
        <f t="shared" si="10"/>
        <v>5.7995226730310274E-2</v>
      </c>
      <c r="E194" s="1">
        <f t="shared" si="11"/>
        <v>3.3191637789639539</v>
      </c>
    </row>
    <row r="195" spans="1:5" x14ac:dyDescent="0.2">
      <c r="A195" s="1">
        <v>186</v>
      </c>
      <c r="B195" s="1">
        <f t="shared" si="9"/>
        <v>7.4435406698564588</v>
      </c>
      <c r="C195" s="1">
        <f t="shared" si="8"/>
        <v>5.8133971291866024E-2</v>
      </c>
      <c r="D195" s="1">
        <f t="shared" si="10"/>
        <v>5.8133971291866024E-2</v>
      </c>
      <c r="E195" s="1">
        <f t="shared" si="11"/>
        <v>3.3270865451712388</v>
      </c>
    </row>
    <row r="196" spans="1:5" x14ac:dyDescent="0.2">
      <c r="A196" s="1">
        <v>187</v>
      </c>
      <c r="B196" s="1">
        <f t="shared" si="9"/>
        <v>7.4014388489208622</v>
      </c>
      <c r="C196" s="1">
        <f t="shared" si="8"/>
        <v>5.8273381294964018E-2</v>
      </c>
      <c r="D196" s="1">
        <f t="shared" si="10"/>
        <v>5.8273381294964038E-2</v>
      </c>
      <c r="E196" s="1">
        <f t="shared" si="11"/>
        <v>3.3350471819639429</v>
      </c>
    </row>
    <row r="197" spans="1:5" x14ac:dyDescent="0.2">
      <c r="A197" s="1">
        <v>188</v>
      </c>
      <c r="B197" s="1">
        <f t="shared" si="9"/>
        <v>7.3591346153846144</v>
      </c>
      <c r="C197" s="1">
        <f t="shared" si="8"/>
        <v>5.8413461538461525E-2</v>
      </c>
      <c r="D197" s="1">
        <f t="shared" si="10"/>
        <v>5.8413461538461539E-2</v>
      </c>
      <c r="E197" s="1">
        <f t="shared" si="11"/>
        <v>3.3430459612134116</v>
      </c>
    </row>
    <row r="198" spans="1:5" x14ac:dyDescent="0.2">
      <c r="A198" s="1">
        <v>189</v>
      </c>
      <c r="B198" s="1">
        <f t="shared" si="9"/>
        <v>7.3166265060240958</v>
      </c>
      <c r="C198" s="1">
        <f t="shared" si="8"/>
        <v>5.8554216867469873E-2</v>
      </c>
      <c r="D198" s="1">
        <f t="shared" si="10"/>
        <v>5.855421686746988E-2</v>
      </c>
      <c r="E198" s="1">
        <f t="shared" si="11"/>
        <v>3.3510831573965771</v>
      </c>
    </row>
    <row r="199" spans="1:5" x14ac:dyDescent="0.2">
      <c r="A199" s="1">
        <v>190</v>
      </c>
      <c r="B199" s="1">
        <f t="shared" si="9"/>
        <v>7.2739130434782604</v>
      </c>
      <c r="C199" s="1">
        <f t="shared" si="8"/>
        <v>5.8695652173913038E-2</v>
      </c>
      <c r="D199" s="1">
        <f t="shared" si="10"/>
        <v>5.8695652173913045E-2</v>
      </c>
      <c r="E199" s="1">
        <f t="shared" si="11"/>
        <v>3.359159047627212</v>
      </c>
    </row>
    <row r="200" spans="1:5" x14ac:dyDescent="0.2">
      <c r="A200" s="1">
        <v>191</v>
      </c>
      <c r="B200" s="1">
        <f t="shared" si="9"/>
        <v>7.2309927360774813</v>
      </c>
      <c r="C200" s="1">
        <f t="shared" si="8"/>
        <v>5.8837772397094423E-2</v>
      </c>
      <c r="D200" s="1">
        <f t="shared" si="10"/>
        <v>5.883777239709443E-2</v>
      </c>
      <c r="E200" s="1">
        <f t="shared" si="11"/>
        <v>3.3672739116876356</v>
      </c>
    </row>
    <row r="201" spans="1:5" x14ac:dyDescent="0.2">
      <c r="A201" s="1">
        <v>192</v>
      </c>
      <c r="B201" s="1">
        <f t="shared" si="9"/>
        <v>7.1878640776699019</v>
      </c>
      <c r="C201" s="1">
        <f t="shared" si="8"/>
        <v>5.8980582524271831E-2</v>
      </c>
      <c r="D201" s="1">
        <f t="shared" si="10"/>
        <v>5.8980582524271852E-2</v>
      </c>
      <c r="E201" s="1">
        <f t="shared" si="11"/>
        <v>3.3754280320608747</v>
      </c>
    </row>
    <row r="202" spans="1:5" x14ac:dyDescent="0.2">
      <c r="A202" s="1">
        <v>193</v>
      </c>
      <c r="B202" s="1">
        <f t="shared" si="9"/>
        <v>7.1445255474452543</v>
      </c>
      <c r="C202" s="1">
        <f t="shared" ref="C202:C265" si="12">(B202-0.7)/(302-A202)</f>
        <v>5.9124087591240861E-2</v>
      </c>
      <c r="D202" s="1">
        <f t="shared" si="10"/>
        <v>5.9124087591240874E-2</v>
      </c>
      <c r="E202" s="1">
        <f t="shared" si="11"/>
        <v>3.383621693963291</v>
      </c>
    </row>
    <row r="203" spans="1:5" x14ac:dyDescent="0.2">
      <c r="A203" s="1">
        <v>194</v>
      </c>
      <c r="B203" s="1">
        <f t="shared" ref="B203:B266" si="13">((-25*A203)+7761.4)/(604 -A203)</f>
        <v>7.1009756097560963</v>
      </c>
      <c r="C203" s="1">
        <f t="shared" si="12"/>
        <v>5.9268292682926819E-2</v>
      </c>
      <c r="D203" s="1">
        <f t="shared" ref="D203:D266" si="14">(25-B203)/302</f>
        <v>5.9268292682926826E-2</v>
      </c>
      <c r="E203" s="1">
        <f t="shared" ref="E203:E266" si="15">DEGREES(ATAN(C203))</f>
        <v>3.3918551853776822</v>
      </c>
    </row>
    <row r="204" spans="1:5" x14ac:dyDescent="0.2">
      <c r="A204" s="1">
        <v>195</v>
      </c>
      <c r="B204" s="1">
        <f t="shared" si="13"/>
        <v>7.0572127139364298</v>
      </c>
      <c r="C204" s="1">
        <f t="shared" si="12"/>
        <v>5.9413202933985325E-2</v>
      </c>
      <c r="D204" s="1">
        <f t="shared" si="14"/>
        <v>5.9413202933985332E-2</v>
      </c>
      <c r="E204" s="1">
        <f t="shared" si="15"/>
        <v>3.4001287970868632</v>
      </c>
    </row>
    <row r="205" spans="1:5" x14ac:dyDescent="0.2">
      <c r="A205" s="1">
        <v>196</v>
      </c>
      <c r="B205" s="1">
        <f t="shared" si="13"/>
        <v>7.0132352941176466</v>
      </c>
      <c r="C205" s="1">
        <f t="shared" si="12"/>
        <v>5.9558823529411761E-2</v>
      </c>
      <c r="D205" s="1">
        <f t="shared" si="14"/>
        <v>5.9558823529411768E-2</v>
      </c>
      <c r="E205" s="1">
        <f t="shared" si="15"/>
        <v>3.4084428227077401</v>
      </c>
    </row>
    <row r="206" spans="1:5" x14ac:dyDescent="0.2">
      <c r="A206" s="1">
        <v>197</v>
      </c>
      <c r="B206" s="1">
        <f t="shared" si="13"/>
        <v>6.9690417690417679</v>
      </c>
      <c r="C206" s="1">
        <f t="shared" si="12"/>
        <v>5.9705159705159695E-2</v>
      </c>
      <c r="D206" s="1">
        <f t="shared" si="14"/>
        <v>5.9705159705159716E-2</v>
      </c>
      <c r="E206" s="1">
        <f t="shared" si="15"/>
        <v>3.4167975587258814</v>
      </c>
    </row>
    <row r="207" spans="1:5" x14ac:dyDescent="0.2">
      <c r="A207" s="1">
        <v>198</v>
      </c>
      <c r="B207" s="1">
        <f t="shared" si="13"/>
        <v>6.9246305418719203</v>
      </c>
      <c r="C207" s="1">
        <f t="shared" si="12"/>
        <v>5.9852216748768464E-2</v>
      </c>
      <c r="D207" s="1">
        <f t="shared" si="14"/>
        <v>5.9852216748768478E-2</v>
      </c>
      <c r="E207" s="1">
        <f t="shared" si="15"/>
        <v>3.425193304530596</v>
      </c>
    </row>
    <row r="208" spans="1:5" x14ac:dyDescent="0.2">
      <c r="A208" s="1">
        <v>199</v>
      </c>
      <c r="B208" s="1">
        <f t="shared" si="13"/>
        <v>6.879999999999999</v>
      </c>
      <c r="C208" s="1">
        <f t="shared" si="12"/>
        <v>5.9999999999999991E-2</v>
      </c>
      <c r="D208" s="1">
        <f t="shared" si="14"/>
        <v>6.0000000000000005E-2</v>
      </c>
      <c r="E208" s="1">
        <f t="shared" si="15"/>
        <v>3.4336303624505216</v>
      </c>
    </row>
    <row r="209" spans="1:5" x14ac:dyDescent="0.2">
      <c r="A209" s="1">
        <v>200</v>
      </c>
      <c r="B209" s="1">
        <f t="shared" si="13"/>
        <v>6.8351485148514843</v>
      </c>
      <c r="C209" s="1">
        <f t="shared" si="12"/>
        <v>6.0148514851485139E-2</v>
      </c>
      <c r="D209" s="1">
        <f t="shared" si="14"/>
        <v>6.014851485148516E-2</v>
      </c>
      <c r="E209" s="1">
        <f t="shared" si="15"/>
        <v>3.4421090377897463</v>
      </c>
    </row>
    <row r="210" spans="1:5" x14ac:dyDescent="0.2">
      <c r="A210" s="1">
        <v>201</v>
      </c>
      <c r="B210" s="1">
        <f t="shared" si="13"/>
        <v>6.7900744416873442</v>
      </c>
      <c r="C210" s="1">
        <f t="shared" si="12"/>
        <v>6.0297766749379644E-2</v>
      </c>
      <c r="D210" s="1">
        <f t="shared" si="14"/>
        <v>6.0297766749379651E-2</v>
      </c>
      <c r="E210" s="1">
        <f t="shared" si="15"/>
        <v>3.4506296388644557</v>
      </c>
    </row>
    <row r="211" spans="1:5" x14ac:dyDescent="0.2">
      <c r="A211" s="1">
        <v>202</v>
      </c>
      <c r="B211" s="1">
        <f t="shared" si="13"/>
        <v>6.7447761194029843</v>
      </c>
      <c r="C211" s="1">
        <f t="shared" si="12"/>
        <v>6.0447761194029843E-2</v>
      </c>
      <c r="D211" s="1">
        <f t="shared" si="14"/>
        <v>6.044776119402985E-2</v>
      </c>
      <c r="E211" s="1">
        <f t="shared" si="15"/>
        <v>3.4591924770401277</v>
      </c>
    </row>
    <row r="212" spans="1:5" x14ac:dyDescent="0.2">
      <c r="A212" s="1">
        <v>203</v>
      </c>
      <c r="B212" s="1">
        <f t="shared" si="13"/>
        <v>6.699251870324189</v>
      </c>
      <c r="C212" s="1">
        <f t="shared" si="12"/>
        <v>6.0598503740648374E-2</v>
      </c>
      <c r="D212" s="1">
        <f t="shared" si="14"/>
        <v>6.0598503740648381E-2</v>
      </c>
      <c r="E212" s="1">
        <f t="shared" si="15"/>
        <v>3.4677978667692737</v>
      </c>
    </row>
    <row r="213" spans="1:5" x14ac:dyDescent="0.2">
      <c r="A213" s="1">
        <v>204</v>
      </c>
      <c r="B213" s="1">
        <f t="shared" si="13"/>
        <v>6.6534999999999993</v>
      </c>
      <c r="C213" s="1">
        <f t="shared" si="12"/>
        <v>6.0749999999999992E-2</v>
      </c>
      <c r="D213" s="1">
        <f t="shared" si="14"/>
        <v>6.0749999999999998E-2</v>
      </c>
      <c r="E213" s="1">
        <f t="shared" si="15"/>
        <v>3.4764461256297463</v>
      </c>
    </row>
    <row r="214" spans="1:5" x14ac:dyDescent="0.2">
      <c r="A214" s="1">
        <v>205</v>
      </c>
      <c r="B214" s="1">
        <f t="shared" si="13"/>
        <v>6.6075187969924807</v>
      </c>
      <c r="C214" s="1">
        <f t="shared" si="12"/>
        <v>6.0902255639097735E-2</v>
      </c>
      <c r="D214" s="1">
        <f t="shared" si="14"/>
        <v>6.0902255639097749E-2</v>
      </c>
      <c r="E214" s="1">
        <f t="shared" si="15"/>
        <v>3.4851375743636166</v>
      </c>
    </row>
    <row r="215" spans="1:5" x14ac:dyDescent="0.2">
      <c r="A215" s="1">
        <v>206</v>
      </c>
      <c r="B215" s="1">
        <f t="shared" si="13"/>
        <v>6.5613065326633153</v>
      </c>
      <c r="C215" s="1">
        <f t="shared" si="12"/>
        <v>6.105527638190953E-2</v>
      </c>
      <c r="D215" s="1">
        <f t="shared" si="14"/>
        <v>6.1055276381909551E-2</v>
      </c>
      <c r="E215" s="1">
        <f t="shared" si="15"/>
        <v>3.4938725369166277</v>
      </c>
    </row>
    <row r="216" spans="1:5" x14ac:dyDescent="0.2">
      <c r="A216" s="1">
        <v>207</v>
      </c>
      <c r="B216" s="1">
        <f t="shared" si="13"/>
        <v>6.514861460957178</v>
      </c>
      <c r="C216" s="1">
        <f t="shared" si="12"/>
        <v>6.1209068010075557E-2</v>
      </c>
      <c r="D216" s="1">
        <f t="shared" si="14"/>
        <v>6.1209068010075571E-2</v>
      </c>
      <c r="E216" s="1">
        <f t="shared" si="15"/>
        <v>3.5026513404782502</v>
      </c>
    </row>
    <row r="217" spans="1:5" x14ac:dyDescent="0.2">
      <c r="A217" s="1">
        <v>208</v>
      </c>
      <c r="B217" s="1">
        <f t="shared" si="13"/>
        <v>6.4681818181818169</v>
      </c>
      <c r="C217" s="1">
        <f t="shared" si="12"/>
        <v>6.1363636363636349E-2</v>
      </c>
      <c r="D217" s="1">
        <f t="shared" si="14"/>
        <v>6.1363636363636363E-2</v>
      </c>
      <c r="E217" s="1">
        <f t="shared" si="15"/>
        <v>3.5114743155223245</v>
      </c>
    </row>
    <row r="218" spans="1:5" x14ac:dyDescent="0.2">
      <c r="A218" s="1">
        <v>209</v>
      </c>
      <c r="B218" s="1">
        <f t="shared" si="13"/>
        <v>6.4212658227848092</v>
      </c>
      <c r="C218" s="1">
        <f t="shared" si="12"/>
        <v>6.1518987341772143E-2</v>
      </c>
      <c r="D218" s="1">
        <f t="shared" si="14"/>
        <v>6.1518987341772149E-2</v>
      </c>
      <c r="E218" s="1">
        <f t="shared" si="15"/>
        <v>3.5203417958483305</v>
      </c>
    </row>
    <row r="219" spans="1:5" x14ac:dyDescent="0.2">
      <c r="A219" s="1">
        <v>210</v>
      </c>
      <c r="B219" s="1">
        <f t="shared" si="13"/>
        <v>6.3741116751269029</v>
      </c>
      <c r="C219" s="1">
        <f t="shared" si="12"/>
        <v>6.1675126903553291E-2</v>
      </c>
      <c r="D219" s="1">
        <f t="shared" si="14"/>
        <v>6.1675126903553298E-2</v>
      </c>
      <c r="E219" s="1">
        <f t="shared" si="15"/>
        <v>3.5292541186232675</v>
      </c>
    </row>
    <row r="220" spans="1:5" x14ac:dyDescent="0.2">
      <c r="A220" s="1">
        <v>211</v>
      </c>
      <c r="B220" s="1">
        <f t="shared" si="13"/>
        <v>6.3267175572519072</v>
      </c>
      <c r="C220" s="1">
        <f t="shared" si="12"/>
        <v>6.1832061068702274E-2</v>
      </c>
      <c r="D220" s="1">
        <f t="shared" si="14"/>
        <v>6.1832061068702295E-2</v>
      </c>
      <c r="E220" s="1">
        <f t="shared" si="15"/>
        <v>3.5382116244241755</v>
      </c>
    </row>
    <row r="221" spans="1:5" x14ac:dyDescent="0.2">
      <c r="A221" s="1">
        <v>212</v>
      </c>
      <c r="B221" s="1">
        <f t="shared" si="13"/>
        <v>6.2790816326530603</v>
      </c>
      <c r="C221" s="1">
        <f t="shared" si="12"/>
        <v>6.1989795918367334E-2</v>
      </c>
      <c r="D221" s="1">
        <f t="shared" si="14"/>
        <v>6.1989795918367348E-2</v>
      </c>
      <c r="E221" s="1">
        <f t="shared" si="15"/>
        <v>3.5472146572813013</v>
      </c>
    </row>
    <row r="222" spans="1:5" x14ac:dyDescent="0.2">
      <c r="A222" s="1">
        <v>213</v>
      </c>
      <c r="B222" s="1">
        <f t="shared" si="13"/>
        <v>6.2312020460358051</v>
      </c>
      <c r="C222" s="1">
        <f t="shared" si="12"/>
        <v>6.2148337595907918E-2</v>
      </c>
      <c r="D222" s="1">
        <f t="shared" si="14"/>
        <v>6.2148337595907932E-2</v>
      </c>
      <c r="E222" s="1">
        <f t="shared" si="15"/>
        <v>3.5562635647219127</v>
      </c>
    </row>
    <row r="223" spans="1:5" x14ac:dyDescent="0.2">
      <c r="A223" s="1">
        <v>214</v>
      </c>
      <c r="B223" s="1">
        <f t="shared" si="13"/>
        <v>6.1830769230769222</v>
      </c>
      <c r="C223" s="1">
        <f t="shared" si="12"/>
        <v>6.2307692307692293E-2</v>
      </c>
      <c r="D223" s="1">
        <f t="shared" si="14"/>
        <v>6.2307692307692314E-2</v>
      </c>
      <c r="E223" s="1">
        <f t="shared" si="15"/>
        <v>3.5653586978147933</v>
      </c>
    </row>
    <row r="224" spans="1:5" x14ac:dyDescent="0.2">
      <c r="A224" s="1">
        <v>215</v>
      </c>
      <c r="B224" s="1">
        <f t="shared" si="13"/>
        <v>6.1347043701799473</v>
      </c>
      <c r="C224" s="1">
        <f t="shared" si="12"/>
        <v>6.2467866323907439E-2</v>
      </c>
      <c r="D224" s="1">
        <f t="shared" si="14"/>
        <v>6.246786632390746E-2</v>
      </c>
      <c r="E224" s="1">
        <f t="shared" si="15"/>
        <v>3.5745004112154093</v>
      </c>
    </row>
    <row r="225" spans="1:5" x14ac:dyDescent="0.2">
      <c r="A225" s="1">
        <v>216</v>
      </c>
      <c r="B225" s="1">
        <f t="shared" si="13"/>
        <v>6.0860824742268029</v>
      </c>
      <c r="C225" s="1">
        <f t="shared" si="12"/>
        <v>6.2628865979381429E-2</v>
      </c>
      <c r="D225" s="1">
        <f t="shared" si="14"/>
        <v>6.2628865979381443E-2</v>
      </c>
      <c r="E225" s="1">
        <f t="shared" si="15"/>
        <v>3.5836890632117675</v>
      </c>
    </row>
    <row r="226" spans="1:5" x14ac:dyDescent="0.2">
      <c r="A226" s="1">
        <v>217</v>
      </c>
      <c r="B226" s="1">
        <f t="shared" si="13"/>
        <v>6.0372093023255804</v>
      </c>
      <c r="C226" s="1">
        <f t="shared" si="12"/>
        <v>6.2790697674418597E-2</v>
      </c>
      <c r="D226" s="1">
        <f t="shared" si="14"/>
        <v>6.2790697674418611E-2</v>
      </c>
      <c r="E226" s="1">
        <f t="shared" si="15"/>
        <v>3.5929250157709851</v>
      </c>
    </row>
    <row r="227" spans="1:5" x14ac:dyDescent="0.2">
      <c r="A227" s="1">
        <v>218</v>
      </c>
      <c r="B227" s="1">
        <f t="shared" si="13"/>
        <v>5.988082901554403</v>
      </c>
      <c r="C227" s="1">
        <f t="shared" si="12"/>
        <v>6.2953367875647648E-2</v>
      </c>
      <c r="D227" s="1">
        <f t="shared" si="14"/>
        <v>6.2953367875647676E-2</v>
      </c>
      <c r="E227" s="1">
        <f t="shared" si="15"/>
        <v>3.6022086345865665</v>
      </c>
    </row>
    <row r="228" spans="1:5" x14ac:dyDescent="0.2">
      <c r="A228" s="1">
        <v>219</v>
      </c>
      <c r="B228" s="1">
        <f t="shared" si="13"/>
        <v>5.9387012987012975</v>
      </c>
      <c r="C228" s="1">
        <f t="shared" si="12"/>
        <v>6.3116883116883099E-2</v>
      </c>
      <c r="D228" s="1">
        <f t="shared" si="14"/>
        <v>6.3116883116883127E-2</v>
      </c>
      <c r="E228" s="1">
        <f t="shared" si="15"/>
        <v>3.6115402891264226</v>
      </c>
    </row>
    <row r="229" spans="1:5" x14ac:dyDescent="0.2">
      <c r="A229" s="1">
        <v>220</v>
      </c>
      <c r="B229" s="1">
        <f t="shared" si="13"/>
        <v>5.8890624999999988</v>
      </c>
      <c r="C229" s="1">
        <f t="shared" si="12"/>
        <v>6.3281249999999983E-2</v>
      </c>
      <c r="D229" s="1">
        <f t="shared" si="14"/>
        <v>6.3281250000000011E-2</v>
      </c>
      <c r="E229" s="1">
        <f t="shared" si="15"/>
        <v>3.6209203526816212</v>
      </c>
    </row>
    <row r="230" spans="1:5" x14ac:dyDescent="0.2">
      <c r="A230" s="1">
        <v>221</v>
      </c>
      <c r="B230" s="1">
        <f t="shared" si="13"/>
        <v>5.8391644908616183</v>
      </c>
      <c r="C230" s="1">
        <f t="shared" si="12"/>
        <v>6.3446475195822444E-2</v>
      </c>
      <c r="D230" s="1">
        <f t="shared" si="14"/>
        <v>6.3446475195822444E-2</v>
      </c>
      <c r="E230" s="1">
        <f t="shared" si="15"/>
        <v>3.6303492024159008</v>
      </c>
    </row>
    <row r="231" spans="1:5" x14ac:dyDescent="0.2">
      <c r="A231" s="1">
        <v>222</v>
      </c>
      <c r="B231" s="1">
        <f t="shared" si="13"/>
        <v>5.7890052356020929</v>
      </c>
      <c r="C231" s="1">
        <f t="shared" si="12"/>
        <v>6.3612565445026165E-2</v>
      </c>
      <c r="D231" s="1">
        <f t="shared" si="14"/>
        <v>6.3612565445026178E-2</v>
      </c>
      <c r="E231" s="1">
        <f t="shared" si="15"/>
        <v>3.6398272194159533</v>
      </c>
    </row>
    <row r="232" spans="1:5" x14ac:dyDescent="0.2">
      <c r="A232" s="1">
        <v>223</v>
      </c>
      <c r="B232" s="1">
        <f t="shared" si="13"/>
        <v>5.7385826771653532</v>
      </c>
      <c r="C232" s="1">
        <f t="shared" si="12"/>
        <v>6.3779527559055096E-2</v>
      </c>
      <c r="D232" s="1">
        <f t="shared" si="14"/>
        <v>6.3779527559055124E-2</v>
      </c>
      <c r="E232" s="1">
        <f t="shared" si="15"/>
        <v>3.6493547887424929</v>
      </c>
    </row>
    <row r="233" spans="1:5" x14ac:dyDescent="0.2">
      <c r="A233" s="1">
        <v>224</v>
      </c>
      <c r="B233" s="1">
        <f t="shared" si="13"/>
        <v>5.6878947368421047</v>
      </c>
      <c r="C233" s="1">
        <f t="shared" si="12"/>
        <v>6.3947368421052628E-2</v>
      </c>
      <c r="D233" s="1">
        <f t="shared" si="14"/>
        <v>6.3947368421052642E-2</v>
      </c>
      <c r="E233" s="1">
        <f t="shared" si="15"/>
        <v>3.6589322994821227</v>
      </c>
    </row>
    <row r="234" spans="1:5" x14ac:dyDescent="0.2">
      <c r="A234" s="1">
        <v>225</v>
      </c>
      <c r="B234" s="1">
        <f t="shared" si="13"/>
        <v>5.6369393139841675</v>
      </c>
      <c r="C234" s="1">
        <f t="shared" si="12"/>
        <v>6.411609498680737E-2</v>
      </c>
      <c r="D234" s="1">
        <f t="shared" si="14"/>
        <v>6.4116094986807384E-2</v>
      </c>
      <c r="E234" s="1">
        <f t="shared" si="15"/>
        <v>3.6685601448000065</v>
      </c>
    </row>
    <row r="235" spans="1:5" x14ac:dyDescent="0.2">
      <c r="A235" s="1">
        <v>226</v>
      </c>
      <c r="B235" s="1">
        <f t="shared" si="13"/>
        <v>5.5857142857142845</v>
      </c>
      <c r="C235" s="1">
        <f t="shared" si="12"/>
        <v>6.4285714285714265E-2</v>
      </c>
      <c r="D235" s="1">
        <f t="shared" si="14"/>
        <v>6.4285714285714293E-2</v>
      </c>
      <c r="E235" s="1">
        <f t="shared" si="15"/>
        <v>3.6782387219933854</v>
      </c>
    </row>
    <row r="236" spans="1:5" x14ac:dyDescent="0.2">
      <c r="A236" s="1">
        <v>227</v>
      </c>
      <c r="B236" s="1">
        <f t="shared" si="13"/>
        <v>5.5342175066312986</v>
      </c>
      <c r="C236" s="1">
        <f t="shared" si="12"/>
        <v>6.445623342175065E-2</v>
      </c>
      <c r="D236" s="1">
        <f t="shared" si="14"/>
        <v>6.4456233421750664E-2</v>
      </c>
      <c r="E236" s="1">
        <f t="shared" si="15"/>
        <v>3.6879684325459272</v>
      </c>
    </row>
    <row r="237" spans="1:5" x14ac:dyDescent="0.2">
      <c r="A237" s="1">
        <v>228</v>
      </c>
      <c r="B237" s="1">
        <f t="shared" si="13"/>
        <v>5.4824468085106375</v>
      </c>
      <c r="C237" s="1">
        <f t="shared" si="12"/>
        <v>6.4627659574468074E-2</v>
      </c>
      <c r="D237" s="1">
        <f t="shared" si="14"/>
        <v>6.4627659574468088E-2</v>
      </c>
      <c r="E237" s="1">
        <f t="shared" si="15"/>
        <v>3.6977496821829297</v>
      </c>
    </row>
    <row r="238" spans="1:5" x14ac:dyDescent="0.2">
      <c r="A238" s="1">
        <v>229</v>
      </c>
      <c r="B238" s="1">
        <f t="shared" si="13"/>
        <v>5.4303999999999988</v>
      </c>
      <c r="C238" s="1">
        <f t="shared" si="12"/>
        <v>6.4799999999999983E-2</v>
      </c>
      <c r="D238" s="1">
        <f t="shared" si="14"/>
        <v>6.480000000000001E-2</v>
      </c>
      <c r="E238" s="1">
        <f t="shared" si="15"/>
        <v>3.7075828809274105</v>
      </c>
    </row>
    <row r="239" spans="1:5" x14ac:dyDescent="0.2">
      <c r="A239" s="1">
        <v>230</v>
      </c>
      <c r="B239" s="1">
        <f t="shared" si="13"/>
        <v>5.3780748663101594</v>
      </c>
      <c r="C239" s="1">
        <f t="shared" si="12"/>
        <v>6.4973262032085546E-2</v>
      </c>
      <c r="D239" s="1">
        <f t="shared" si="14"/>
        <v>6.4973262032085574E-2</v>
      </c>
      <c r="E239" s="1">
        <f t="shared" si="15"/>
        <v>3.7174684431570819</v>
      </c>
    </row>
    <row r="240" spans="1:5" x14ac:dyDescent="0.2">
      <c r="A240" s="1">
        <v>231</v>
      </c>
      <c r="B240" s="1">
        <f t="shared" si="13"/>
        <v>5.3254691689008036</v>
      </c>
      <c r="C240" s="1">
        <f t="shared" si="12"/>
        <v>6.5147453083109902E-2</v>
      </c>
      <c r="D240" s="1">
        <f t="shared" si="14"/>
        <v>6.514745308310993E-2</v>
      </c>
      <c r="E240" s="1">
        <f t="shared" si="15"/>
        <v>3.7274067876622334</v>
      </c>
    </row>
    <row r="241" spans="1:5" x14ac:dyDescent="0.2">
      <c r="A241" s="1">
        <v>232</v>
      </c>
      <c r="B241" s="1">
        <f t="shared" si="13"/>
        <v>5.2725806451612893</v>
      </c>
      <c r="C241" s="1">
        <f t="shared" si="12"/>
        <v>6.5322580645161277E-2</v>
      </c>
      <c r="D241" s="1">
        <f t="shared" si="14"/>
        <v>6.5322580645161291E-2</v>
      </c>
      <c r="E241" s="1">
        <f t="shared" si="15"/>
        <v>3.7373983377045392</v>
      </c>
    </row>
    <row r="242" spans="1:5" x14ac:dyDescent="0.2">
      <c r="A242" s="1">
        <v>233</v>
      </c>
      <c r="B242" s="1">
        <f t="shared" si="13"/>
        <v>5.219407008086252</v>
      </c>
      <c r="C242" s="1">
        <f t="shared" si="12"/>
        <v>6.5498652291105103E-2</v>
      </c>
      <c r="D242" s="1">
        <f t="shared" si="14"/>
        <v>6.5498652291105131E-2</v>
      </c>
      <c r="E242" s="1">
        <f t="shared" si="15"/>
        <v>3.7474435210768049</v>
      </c>
    </row>
    <row r="243" spans="1:5" x14ac:dyDescent="0.2">
      <c r="A243" s="1">
        <v>234</v>
      </c>
      <c r="B243" s="1">
        <f t="shared" si="13"/>
        <v>5.1659459459459454</v>
      </c>
      <c r="C243" s="1">
        <f t="shared" si="12"/>
        <v>6.5675675675675671E-2</v>
      </c>
      <c r="D243" s="1">
        <f t="shared" si="14"/>
        <v>6.5675675675675671E-2</v>
      </c>
      <c r="E243" s="1">
        <f t="shared" si="15"/>
        <v>3.7575427701636821</v>
      </c>
    </row>
    <row r="244" spans="1:5" x14ac:dyDescent="0.2">
      <c r="A244" s="1">
        <v>235</v>
      </c>
      <c r="B244" s="1">
        <f t="shared" si="13"/>
        <v>5.1121951219512187</v>
      </c>
      <c r="C244" s="1">
        <f t="shared" si="12"/>
        <v>6.5853658536585355E-2</v>
      </c>
      <c r="D244" s="1">
        <f t="shared" si="14"/>
        <v>6.5853658536585369E-2</v>
      </c>
      <c r="E244" s="1">
        <f t="shared" si="15"/>
        <v>3.7676965220033418</v>
      </c>
    </row>
    <row r="245" spans="1:5" x14ac:dyDescent="0.2">
      <c r="A245" s="1">
        <v>236</v>
      </c>
      <c r="B245" s="1">
        <f t="shared" si="13"/>
        <v>5.0581521739130428</v>
      </c>
      <c r="C245" s="1">
        <f t="shared" si="12"/>
        <v>6.6032608695652167E-2</v>
      </c>
      <c r="D245" s="1">
        <f t="shared" si="14"/>
        <v>6.6032608695652167E-2</v>
      </c>
      <c r="E245" s="1">
        <f t="shared" si="15"/>
        <v>3.7779052183501713</v>
      </c>
    </row>
    <row r="246" spans="1:5" x14ac:dyDescent="0.2">
      <c r="A246" s="1">
        <v>237</v>
      </c>
      <c r="B246" s="1">
        <f t="shared" si="13"/>
        <v>5.0038147138964568</v>
      </c>
      <c r="C246" s="1">
        <f t="shared" si="12"/>
        <v>6.6212534059945483E-2</v>
      </c>
      <c r="D246" s="1">
        <f t="shared" si="14"/>
        <v>6.621253405994551E-2</v>
      </c>
      <c r="E246" s="1">
        <f t="shared" si="15"/>
        <v>3.7881693057384562</v>
      </c>
    </row>
    <row r="247" spans="1:5" x14ac:dyDescent="0.2">
      <c r="A247" s="1">
        <v>238</v>
      </c>
      <c r="B247" s="1">
        <f t="shared" si="13"/>
        <v>4.9491803278688513</v>
      </c>
      <c r="C247" s="1">
        <f t="shared" si="12"/>
        <v>6.6393442622950799E-2</v>
      </c>
      <c r="D247" s="1">
        <f t="shared" si="14"/>
        <v>6.6393442622950827E-2</v>
      </c>
      <c r="E247" s="1">
        <f t="shared" si="15"/>
        <v>3.7984892355471169</v>
      </c>
    </row>
    <row r="248" spans="1:5" x14ac:dyDescent="0.2">
      <c r="A248" s="1">
        <v>239</v>
      </c>
      <c r="B248" s="1">
        <f t="shared" si="13"/>
        <v>4.8942465753424651</v>
      </c>
      <c r="C248" s="1">
        <f t="shared" si="12"/>
        <v>6.6575342465753418E-2</v>
      </c>
      <c r="D248" s="1">
        <f t="shared" si="14"/>
        <v>6.6575342465753432E-2</v>
      </c>
      <c r="E248" s="1">
        <f t="shared" si="15"/>
        <v>3.8088654640654882</v>
      </c>
    </row>
    <row r="249" spans="1:5" x14ac:dyDescent="0.2">
      <c r="A249" s="1">
        <v>240</v>
      </c>
      <c r="B249" s="1">
        <f t="shared" si="13"/>
        <v>4.8390109890109878</v>
      </c>
      <c r="C249" s="1">
        <f t="shared" si="12"/>
        <v>6.6758241758241729E-2</v>
      </c>
      <c r="D249" s="1">
        <f t="shared" si="14"/>
        <v>6.6758241758241771E-2</v>
      </c>
      <c r="E249" s="1">
        <f t="shared" si="15"/>
        <v>3.8192984525601719</v>
      </c>
    </row>
    <row r="250" spans="1:5" x14ac:dyDescent="0.2">
      <c r="A250" s="1">
        <v>241</v>
      </c>
      <c r="B250" s="1">
        <f t="shared" si="13"/>
        <v>4.7834710743801647</v>
      </c>
      <c r="C250" s="1">
        <f t="shared" si="12"/>
        <v>6.6942148760330569E-2</v>
      </c>
      <c r="D250" s="1">
        <f t="shared" si="14"/>
        <v>6.6942148760330569E-2</v>
      </c>
      <c r="E250" s="1">
        <f t="shared" si="15"/>
        <v>3.8297886673429935</v>
      </c>
    </row>
    <row r="251" spans="1:5" x14ac:dyDescent="0.2">
      <c r="A251" s="1">
        <v>242</v>
      </c>
      <c r="B251" s="1">
        <f t="shared" si="13"/>
        <v>4.7276243093922643</v>
      </c>
      <c r="C251" s="1">
        <f t="shared" si="12"/>
        <v>6.7127071823204404E-2</v>
      </c>
      <c r="D251" s="1">
        <f t="shared" si="14"/>
        <v>6.7127071823204418E-2</v>
      </c>
      <c r="E251" s="1">
        <f t="shared" si="15"/>
        <v>3.8403365798400526</v>
      </c>
    </row>
    <row r="252" spans="1:5" x14ac:dyDescent="0.2">
      <c r="A252" s="1">
        <v>243</v>
      </c>
      <c r="B252" s="1">
        <f t="shared" si="13"/>
        <v>4.6714681440443204</v>
      </c>
      <c r="C252" s="1">
        <f t="shared" si="12"/>
        <v>6.7313019390581694E-2</v>
      </c>
      <c r="D252" s="1">
        <f t="shared" si="14"/>
        <v>6.7313019390581721E-2</v>
      </c>
      <c r="E252" s="1">
        <f t="shared" si="15"/>
        <v>3.850942666661938</v>
      </c>
    </row>
    <row r="253" spans="1:5" x14ac:dyDescent="0.2">
      <c r="A253" s="1">
        <v>244</v>
      </c>
      <c r="B253" s="1">
        <f t="shared" si="13"/>
        <v>4.6149999999999993</v>
      </c>
      <c r="C253" s="1">
        <f t="shared" si="12"/>
        <v>6.7499999999999991E-2</v>
      </c>
      <c r="D253" s="1">
        <f t="shared" si="14"/>
        <v>6.7500000000000004E-2</v>
      </c>
      <c r="E253" s="1">
        <f t="shared" si="15"/>
        <v>3.8616074096750737</v>
      </c>
    </row>
    <row r="254" spans="1:5" x14ac:dyDescent="0.2">
      <c r="A254" s="1">
        <v>245</v>
      </c>
      <c r="B254" s="1">
        <f t="shared" si="13"/>
        <v>4.5582172701949855</v>
      </c>
      <c r="C254" s="1">
        <f t="shared" si="12"/>
        <v>6.7688022284122545E-2</v>
      </c>
      <c r="D254" s="1">
        <f t="shared" si="14"/>
        <v>6.7688022284122559E-2</v>
      </c>
      <c r="E254" s="1">
        <f t="shared" si="15"/>
        <v>3.8723312960742531</v>
      </c>
    </row>
    <row r="255" spans="1:5" x14ac:dyDescent="0.2">
      <c r="A255" s="1">
        <v>246</v>
      </c>
      <c r="B255" s="1">
        <f t="shared" si="13"/>
        <v>4.5011173184357531</v>
      </c>
      <c r="C255" s="1">
        <f t="shared" si="12"/>
        <v>6.7877094972067023E-2</v>
      </c>
      <c r="D255" s="1">
        <f t="shared" si="14"/>
        <v>6.7877094972067037E-2</v>
      </c>
      <c r="E255" s="1">
        <f t="shared" si="15"/>
        <v>3.8831148184563915</v>
      </c>
    </row>
    <row r="256" spans="1:5" x14ac:dyDescent="0.2">
      <c r="A256" s="1">
        <v>247</v>
      </c>
      <c r="B256" s="1">
        <f t="shared" si="13"/>
        <v>4.443697478991596</v>
      </c>
      <c r="C256" s="1">
        <f t="shared" si="12"/>
        <v>6.8067226890756283E-2</v>
      </c>
      <c r="D256" s="1">
        <f t="shared" si="14"/>
        <v>6.806722689075631E-2</v>
      </c>
      <c r="E256" s="1">
        <f t="shared" si="15"/>
        <v>3.893958474895479</v>
      </c>
    </row>
    <row r="257" spans="1:5" x14ac:dyDescent="0.2">
      <c r="A257" s="1">
        <v>248</v>
      </c>
      <c r="B257" s="1">
        <f t="shared" si="13"/>
        <v>4.3859550561797747</v>
      </c>
      <c r="C257" s="1">
        <f t="shared" si="12"/>
        <v>6.8258426966292127E-2</v>
      </c>
      <c r="D257" s="1">
        <f t="shared" si="14"/>
        <v>6.8258426966292141E-2</v>
      </c>
      <c r="E257" s="1">
        <f t="shared" si="15"/>
        <v>3.9048627690188025</v>
      </c>
    </row>
    <row r="258" spans="1:5" x14ac:dyDescent="0.2">
      <c r="A258" s="1">
        <v>249</v>
      </c>
      <c r="B258" s="1">
        <f t="shared" si="13"/>
        <v>4.3278873239436608</v>
      </c>
      <c r="C258" s="1">
        <f t="shared" si="12"/>
        <v>6.8450704225352085E-2</v>
      </c>
      <c r="D258" s="1">
        <f t="shared" si="14"/>
        <v>6.8450704225352113E-2</v>
      </c>
      <c r="E258" s="1">
        <f t="shared" si="15"/>
        <v>3.9158282100844328</v>
      </c>
    </row>
    <row r="259" spans="1:5" x14ac:dyDescent="0.2">
      <c r="A259" s="1">
        <v>250</v>
      </c>
      <c r="B259" s="1">
        <f t="shared" si="13"/>
        <v>4.269491525423728</v>
      </c>
      <c r="C259" s="1">
        <f t="shared" si="12"/>
        <v>6.8644067796610156E-2</v>
      </c>
      <c r="D259" s="1">
        <f t="shared" si="14"/>
        <v>6.864406779661017E-2</v>
      </c>
      <c r="E259" s="1">
        <f t="shared" si="15"/>
        <v>3.9268553130600159</v>
      </c>
    </row>
    <row r="260" spans="1:5" x14ac:dyDescent="0.2">
      <c r="A260" s="1">
        <v>251</v>
      </c>
      <c r="B260" s="1">
        <f t="shared" si="13"/>
        <v>4.2107648725212456</v>
      </c>
      <c r="C260" s="1">
        <f t="shared" si="12"/>
        <v>6.8838526912181286E-2</v>
      </c>
      <c r="D260" s="1">
        <f t="shared" si="14"/>
        <v>6.88385269121813E-2</v>
      </c>
      <c r="E260" s="1">
        <f t="shared" si="15"/>
        <v>3.9379445987028823</v>
      </c>
    </row>
    <row r="261" spans="1:5" x14ac:dyDescent="0.2">
      <c r="A261" s="1">
        <v>252</v>
      </c>
      <c r="B261" s="1">
        <f t="shared" si="13"/>
        <v>4.1517045454545443</v>
      </c>
      <c r="C261" s="1">
        <f t="shared" si="12"/>
        <v>6.9034090909090878E-2</v>
      </c>
      <c r="D261" s="1">
        <f t="shared" si="14"/>
        <v>6.903409090909092E-2</v>
      </c>
      <c r="E261" s="1">
        <f t="shared" si="15"/>
        <v>3.9490965936415128</v>
      </c>
    </row>
    <row r="262" spans="1:5" x14ac:dyDescent="0.2">
      <c r="A262" s="1">
        <v>253</v>
      </c>
      <c r="B262" s="1">
        <f t="shared" si="13"/>
        <v>4.0923076923076911</v>
      </c>
      <c r="C262" s="1">
        <f t="shared" si="12"/>
        <v>6.9230769230769207E-2</v>
      </c>
      <c r="D262" s="1">
        <f t="shared" si="14"/>
        <v>6.9230769230769235E-2</v>
      </c>
      <c r="E262" s="1">
        <f t="shared" si="15"/>
        <v>3.9603118304583833</v>
      </c>
    </row>
    <row r="263" spans="1:5" x14ac:dyDescent="0.2">
      <c r="A263" s="1">
        <v>254</v>
      </c>
      <c r="B263" s="1">
        <f t="shared" si="13"/>
        <v>4.0325714285714271</v>
      </c>
      <c r="C263" s="1">
        <f t="shared" si="12"/>
        <v>6.9428571428571395E-2</v>
      </c>
      <c r="D263" s="1">
        <f t="shared" si="14"/>
        <v>6.9428571428571437E-2</v>
      </c>
      <c r="E263" s="1">
        <f t="shared" si="15"/>
        <v>3.9715908477742019</v>
      </c>
    </row>
    <row r="264" spans="1:5" x14ac:dyDescent="0.2">
      <c r="A264" s="1">
        <v>255</v>
      </c>
      <c r="B264" s="1">
        <f t="shared" si="13"/>
        <v>3.9724928366762167</v>
      </c>
      <c r="C264" s="1">
        <f t="shared" si="12"/>
        <v>6.9627507163323762E-2</v>
      </c>
      <c r="D264" s="1">
        <f t="shared" si="14"/>
        <v>6.962750716332379E-2</v>
      </c>
      <c r="E264" s="1">
        <f t="shared" si="15"/>
        <v>3.9829341903335922</v>
      </c>
    </row>
    <row r="265" spans="1:5" x14ac:dyDescent="0.2">
      <c r="A265" s="1">
        <v>256</v>
      </c>
      <c r="B265" s="1">
        <f t="shared" si="13"/>
        <v>3.9120689655172405</v>
      </c>
      <c r="C265" s="1">
        <f t="shared" si="12"/>
        <v>6.9827586206896539E-2</v>
      </c>
      <c r="D265" s="1">
        <f t="shared" si="14"/>
        <v>6.9827586206896552E-2</v>
      </c>
      <c r="E265" s="1">
        <f t="shared" si="15"/>
        <v>3.9943424090922299</v>
      </c>
    </row>
    <row r="266" spans="1:5" x14ac:dyDescent="0.2">
      <c r="A266" s="1">
        <v>257</v>
      </c>
      <c r="B266" s="1">
        <f t="shared" si="13"/>
        <v>3.8512968299711807</v>
      </c>
      <c r="C266" s="1">
        <f t="shared" ref="C266:C312" si="16">(B266-0.7)/(302-A266)</f>
        <v>7.0028818443804028E-2</v>
      </c>
      <c r="D266" s="1">
        <f t="shared" si="14"/>
        <v>7.0028818443804042E-2</v>
      </c>
      <c r="E266" s="1">
        <f t="shared" si="15"/>
        <v>4.0058160613054667</v>
      </c>
    </row>
    <row r="267" spans="1:5" x14ac:dyDescent="0.2">
      <c r="A267" s="1">
        <v>258</v>
      </c>
      <c r="B267" s="1">
        <f t="shared" ref="B267:B315" si="17">((-25*A267)+7761.4)/(604 -A267)</f>
        <v>3.7901734104046234</v>
      </c>
      <c r="C267" s="1">
        <f t="shared" si="16"/>
        <v>7.0231213872832349E-2</v>
      </c>
      <c r="D267" s="1">
        <f t="shared" ref="D267:D315" si="18">(25-B267)/302</f>
        <v>7.0231213872832376E-2</v>
      </c>
      <c r="E267" s="1">
        <f t="shared" ref="E267:E315" si="19">DEGREES(ATAN(C267))</f>
        <v>4.0173557106184834</v>
      </c>
    </row>
    <row r="268" spans="1:5" x14ac:dyDescent="0.2">
      <c r="A268" s="1">
        <v>259</v>
      </c>
      <c r="B268" s="1">
        <f t="shared" si="17"/>
        <v>3.7286956521739119</v>
      </c>
      <c r="C268" s="1">
        <f t="shared" si="16"/>
        <v>7.0434782608695637E-2</v>
      </c>
      <c r="D268" s="1">
        <f t="shared" si="18"/>
        <v>7.0434782608695651E-2</v>
      </c>
      <c r="E268" s="1">
        <f t="shared" si="19"/>
        <v>4.028961927157984</v>
      </c>
    </row>
    <row r="269" spans="1:5" x14ac:dyDescent="0.2">
      <c r="A269" s="1">
        <v>260</v>
      </c>
      <c r="B269" s="1">
        <f t="shared" si="17"/>
        <v>3.6668604651162782</v>
      </c>
      <c r="C269" s="1">
        <f t="shared" si="16"/>
        <v>7.063953488372092E-2</v>
      </c>
      <c r="D269" s="1">
        <f t="shared" si="18"/>
        <v>7.0639534883720934E-2</v>
      </c>
      <c r="E269" s="1">
        <f t="shared" si="19"/>
        <v>4.0406352876254692</v>
      </c>
    </row>
    <row r="270" spans="1:5" x14ac:dyDescent="0.2">
      <c r="A270" s="1">
        <v>261</v>
      </c>
      <c r="B270" s="1">
        <f t="shared" si="17"/>
        <v>3.604664723032069</v>
      </c>
      <c r="C270" s="1">
        <f t="shared" si="16"/>
        <v>7.0845481049562661E-2</v>
      </c>
      <c r="D270" s="1">
        <f t="shared" si="18"/>
        <v>7.0845481049562689E-2</v>
      </c>
      <c r="E270" s="1">
        <f t="shared" si="19"/>
        <v>4.0523763753921314</v>
      </c>
    </row>
    <row r="271" spans="1:5" x14ac:dyDescent="0.2">
      <c r="A271" s="1">
        <v>262</v>
      </c>
      <c r="B271" s="1">
        <f t="shared" si="17"/>
        <v>3.5421052631578935</v>
      </c>
      <c r="C271" s="1">
        <f t="shared" si="16"/>
        <v>7.1052631578947339E-2</v>
      </c>
      <c r="D271" s="1">
        <f t="shared" si="18"/>
        <v>7.1052631578947367E-2</v>
      </c>
      <c r="E271" s="1">
        <f t="shared" si="19"/>
        <v>4.0641857805953894</v>
      </c>
    </row>
    <row r="272" spans="1:5" x14ac:dyDescent="0.2">
      <c r="A272" s="1">
        <v>263</v>
      </c>
      <c r="B272" s="1">
        <f t="shared" si="17"/>
        <v>3.4791788856304975</v>
      </c>
      <c r="C272" s="1">
        <f t="shared" si="16"/>
        <v>7.1260997067448664E-2</v>
      </c>
      <c r="D272" s="1">
        <f t="shared" si="18"/>
        <v>7.1260997067448692E-2</v>
      </c>
      <c r="E272" s="1">
        <f t="shared" si="19"/>
        <v>4.0760641002371036</v>
      </c>
    </row>
    <row r="273" spans="1:5" x14ac:dyDescent="0.2">
      <c r="A273" s="1">
        <v>264</v>
      </c>
      <c r="B273" s="1">
        <f t="shared" si="17"/>
        <v>3.4158823529411753</v>
      </c>
      <c r="C273" s="1">
        <f t="shared" si="16"/>
        <v>7.1470588235294091E-2</v>
      </c>
      <c r="D273" s="1">
        <f t="shared" si="18"/>
        <v>7.1470588235294119E-2</v>
      </c>
      <c r="E273" s="1">
        <f t="shared" si="19"/>
        <v>4.088011938283497</v>
      </c>
    </row>
    <row r="274" spans="1:5" x14ac:dyDescent="0.2">
      <c r="A274" s="1">
        <v>265</v>
      </c>
      <c r="B274" s="1">
        <f t="shared" si="17"/>
        <v>3.3522123893805298</v>
      </c>
      <c r="C274" s="1">
        <f t="shared" si="16"/>
        <v>7.1681415929203518E-2</v>
      </c>
      <c r="D274" s="1">
        <f t="shared" si="18"/>
        <v>7.1681415929203546E-2</v>
      </c>
      <c r="E274" s="1">
        <f t="shared" si="19"/>
        <v>4.1000299057668412</v>
      </c>
    </row>
    <row r="275" spans="1:5" x14ac:dyDescent="0.2">
      <c r="A275" s="1">
        <v>266</v>
      </c>
      <c r="B275" s="1">
        <f t="shared" si="17"/>
        <v>3.2881656804733717</v>
      </c>
      <c r="C275" s="1">
        <f t="shared" si="16"/>
        <v>7.1893491124260328E-2</v>
      </c>
      <c r="D275" s="1">
        <f t="shared" si="18"/>
        <v>7.1893491124260356E-2</v>
      </c>
      <c r="E275" s="1">
        <f t="shared" si="19"/>
        <v>4.1121186208889</v>
      </c>
    </row>
    <row r="276" spans="1:5" x14ac:dyDescent="0.2">
      <c r="A276" s="1">
        <v>267</v>
      </c>
      <c r="B276" s="1">
        <f t="shared" si="17"/>
        <v>3.2237388724035596</v>
      </c>
      <c r="C276" s="1">
        <f t="shared" si="16"/>
        <v>7.2106824925815993E-2</v>
      </c>
      <c r="D276" s="1">
        <f t="shared" si="18"/>
        <v>7.2106824925816035E-2</v>
      </c>
      <c r="E276" s="1">
        <f t="shared" si="19"/>
        <v>4.1242787091262221</v>
      </c>
    </row>
    <row r="277" spans="1:5" x14ac:dyDescent="0.2">
      <c r="A277" s="1">
        <v>268</v>
      </c>
      <c r="B277" s="1">
        <f t="shared" si="17"/>
        <v>3.1589285714285702</v>
      </c>
      <c r="C277" s="1">
        <f t="shared" si="16"/>
        <v>7.2321428571428537E-2</v>
      </c>
      <c r="D277" s="1">
        <f t="shared" si="18"/>
        <v>7.2321428571428564E-2</v>
      </c>
      <c r="E277" s="1">
        <f t="shared" si="19"/>
        <v>4.136510803337262</v>
      </c>
    </row>
    <row r="278" spans="1:5" x14ac:dyDescent="0.2">
      <c r="A278" s="1">
        <v>269</v>
      </c>
      <c r="B278" s="1">
        <f t="shared" si="17"/>
        <v>3.0937313432835811</v>
      </c>
      <c r="C278" s="1">
        <f t="shared" si="16"/>
        <v>7.2537313432835787E-2</v>
      </c>
      <c r="D278" s="1">
        <f t="shared" si="18"/>
        <v>7.2537313432835829E-2</v>
      </c>
      <c r="E278" s="1">
        <f t="shared" si="19"/>
        <v>4.1488155438714243</v>
      </c>
    </row>
    <row r="279" spans="1:5" x14ac:dyDescent="0.2">
      <c r="A279" s="1">
        <v>270</v>
      </c>
      <c r="B279" s="1">
        <f t="shared" si="17"/>
        <v>3.0281437125748494</v>
      </c>
      <c r="C279" s="1">
        <f t="shared" si="16"/>
        <v>7.2754491017964051E-2</v>
      </c>
      <c r="D279" s="1">
        <f t="shared" si="18"/>
        <v>7.2754491017964079E-2</v>
      </c>
      <c r="E279" s="1">
        <f t="shared" si="19"/>
        <v>4.1611935786800176</v>
      </c>
    </row>
    <row r="280" spans="1:5" x14ac:dyDescent="0.2">
      <c r="A280" s="1">
        <v>271</v>
      </c>
      <c r="B280" s="1">
        <f t="shared" si="17"/>
        <v>2.9621621621621612</v>
      </c>
      <c r="C280" s="1">
        <f t="shared" si="16"/>
        <v>7.2972972972972935E-2</v>
      </c>
      <c r="D280" s="1">
        <f t="shared" si="18"/>
        <v>7.2972972972972977E-2</v>
      </c>
      <c r="E280" s="1">
        <f t="shared" si="19"/>
        <v>4.173645563429198</v>
      </c>
    </row>
    <row r="281" spans="1:5" x14ac:dyDescent="0.2">
      <c r="A281" s="1">
        <v>272</v>
      </c>
      <c r="B281" s="1">
        <f t="shared" si="17"/>
        <v>2.8957831325301195</v>
      </c>
      <c r="C281" s="1">
        <f t="shared" si="16"/>
        <v>7.3192771084337332E-2</v>
      </c>
      <c r="D281" s="1">
        <f t="shared" si="18"/>
        <v>7.3192771084337346E-2</v>
      </c>
      <c r="E281" s="1">
        <f t="shared" si="19"/>
        <v>4.1861721616149303</v>
      </c>
    </row>
    <row r="282" spans="1:5" x14ac:dyDescent="0.2">
      <c r="A282" s="1">
        <v>273</v>
      </c>
      <c r="B282" s="1">
        <f t="shared" si="17"/>
        <v>2.829003021148035</v>
      </c>
      <c r="C282" s="1">
        <f t="shared" si="16"/>
        <v>7.3413897280966728E-2</v>
      </c>
      <c r="D282" s="1">
        <f t="shared" si="18"/>
        <v>7.3413897280966769E-2</v>
      </c>
      <c r="E282" s="1">
        <f t="shared" si="19"/>
        <v>4.1987740446799924</v>
      </c>
    </row>
    <row r="283" spans="1:5" x14ac:dyDescent="0.2">
      <c r="A283" s="1">
        <v>274</v>
      </c>
      <c r="B283" s="1">
        <f t="shared" si="17"/>
        <v>2.7618181818181808</v>
      </c>
      <c r="C283" s="1">
        <f t="shared" si="16"/>
        <v>7.3636363636363597E-2</v>
      </c>
      <c r="D283" s="1">
        <f t="shared" si="18"/>
        <v>7.3636363636363639E-2</v>
      </c>
      <c r="E283" s="1">
        <f t="shared" si="19"/>
        <v>4.211451892133101</v>
      </c>
    </row>
    <row r="284" spans="1:5" x14ac:dyDescent="0.2">
      <c r="A284" s="1">
        <v>275</v>
      </c>
      <c r="B284" s="1">
        <f t="shared" si="17"/>
        <v>2.6942249240121567</v>
      </c>
      <c r="C284" s="1">
        <f t="shared" si="16"/>
        <v>7.3860182370820621E-2</v>
      </c>
      <c r="D284" s="1">
        <f t="shared" si="18"/>
        <v>7.3860182370820676E-2</v>
      </c>
      <c r="E284" s="1">
        <f t="shared" si="19"/>
        <v>4.2242063916701573</v>
      </c>
    </row>
    <row r="285" spans="1:5" x14ac:dyDescent="0.2">
      <c r="A285" s="1">
        <v>276</v>
      </c>
      <c r="B285" s="1">
        <f t="shared" si="17"/>
        <v>2.6262195121951208</v>
      </c>
      <c r="C285" s="1">
        <f t="shared" si="16"/>
        <v>7.4085365853658491E-2</v>
      </c>
      <c r="D285" s="1">
        <f t="shared" si="18"/>
        <v>7.4085365853658547E-2</v>
      </c>
      <c r="E285" s="1">
        <f t="shared" si="19"/>
        <v>4.2370382392977115</v>
      </c>
    </row>
    <row r="286" spans="1:5" x14ac:dyDescent="0.2">
      <c r="A286" s="1">
        <v>277</v>
      </c>
      <c r="B286" s="1">
        <f t="shared" si="17"/>
        <v>2.5577981651376134</v>
      </c>
      <c r="C286" s="1">
        <f t="shared" si="16"/>
        <v>7.4311926605504536E-2</v>
      </c>
      <c r="D286" s="1">
        <f t="shared" si="18"/>
        <v>7.4311926605504591E-2</v>
      </c>
      <c r="E286" s="1">
        <f t="shared" si="19"/>
        <v>4.2499481394586347</v>
      </c>
    </row>
    <row r="287" spans="1:5" x14ac:dyDescent="0.2">
      <c r="A287" s="1">
        <v>278</v>
      </c>
      <c r="B287" s="1">
        <f t="shared" si="17"/>
        <v>2.4889570552147227</v>
      </c>
      <c r="C287" s="1">
        <f t="shared" si="16"/>
        <v>7.4539877300613441E-2</v>
      </c>
      <c r="D287" s="1">
        <f t="shared" si="18"/>
        <v>7.4539877300613497E-2</v>
      </c>
      <c r="E287" s="1">
        <f t="shared" si="19"/>
        <v>4.2629368051601011</v>
      </c>
    </row>
    <row r="288" spans="1:5" x14ac:dyDescent="0.2">
      <c r="A288" s="1">
        <v>279</v>
      </c>
      <c r="B288" s="1">
        <f t="shared" si="17"/>
        <v>2.4196923076923067</v>
      </c>
      <c r="C288" s="1">
        <f t="shared" si="16"/>
        <v>7.4769230769230727E-2</v>
      </c>
      <c r="D288" s="1">
        <f t="shared" si="18"/>
        <v>7.4769230769230768E-2</v>
      </c>
      <c r="E288" s="1">
        <f t="shared" si="19"/>
        <v>4.2760049581038784</v>
      </c>
    </row>
    <row r="289" spans="1:5" x14ac:dyDescent="0.2">
      <c r="A289" s="1">
        <v>280</v>
      </c>
      <c r="B289" s="1">
        <f t="shared" si="17"/>
        <v>2.3499999999999988</v>
      </c>
      <c r="C289" s="1">
        <f t="shared" si="16"/>
        <v>7.4999999999999942E-2</v>
      </c>
      <c r="D289" s="1">
        <f t="shared" si="18"/>
        <v>7.5000000000000011E-2</v>
      </c>
      <c r="E289" s="1">
        <f t="shared" si="19"/>
        <v>4.2891533288190153</v>
      </c>
    </row>
    <row r="290" spans="1:5" x14ac:dyDescent="0.2">
      <c r="A290" s="1">
        <v>281</v>
      </c>
      <c r="B290" s="1">
        <f t="shared" si="17"/>
        <v>2.2798761609907108</v>
      </c>
      <c r="C290" s="1">
        <f t="shared" si="16"/>
        <v>7.5232198142414802E-2</v>
      </c>
      <c r="D290" s="1">
        <f t="shared" si="18"/>
        <v>7.5232198142414872E-2</v>
      </c>
      <c r="E290" s="1">
        <f t="shared" si="19"/>
        <v>4.3023826567969614</v>
      </c>
    </row>
    <row r="291" spans="1:5" x14ac:dyDescent="0.2">
      <c r="A291" s="1">
        <v>282</v>
      </c>
      <c r="B291" s="1">
        <f t="shared" si="17"/>
        <v>2.2093167701863341</v>
      </c>
      <c r="C291" s="1">
        <f t="shared" si="16"/>
        <v>7.5465838509316707E-2</v>
      </c>
      <c r="D291" s="1">
        <f t="shared" si="18"/>
        <v>7.5465838509316777E-2</v>
      </c>
      <c r="E291" s="1">
        <f t="shared" si="19"/>
        <v>4.3156936906291596</v>
      </c>
    </row>
    <row r="292" spans="1:5" x14ac:dyDescent="0.2">
      <c r="A292" s="1">
        <v>283</v>
      </c>
      <c r="B292" s="1">
        <f t="shared" si="17"/>
        <v>2.1383177570093448</v>
      </c>
      <c r="C292" s="1">
        <f t="shared" si="16"/>
        <v>7.5700934579439202E-2</v>
      </c>
      <c r="D292" s="1">
        <f t="shared" si="18"/>
        <v>7.5700934579439244E-2</v>
      </c>
      <c r="E292" s="1">
        <f t="shared" si="19"/>
        <v>4.329087188147188</v>
      </c>
    </row>
    <row r="293" spans="1:5" x14ac:dyDescent="0.2">
      <c r="A293" s="1">
        <v>284</v>
      </c>
      <c r="B293" s="1">
        <f t="shared" si="17"/>
        <v>2.0668749999999987</v>
      </c>
      <c r="C293" s="1">
        <f t="shared" si="16"/>
        <v>7.5937499999999936E-2</v>
      </c>
      <c r="D293" s="1">
        <f t="shared" si="18"/>
        <v>7.5937500000000005E-2</v>
      </c>
      <c r="E293" s="1">
        <f t="shared" si="19"/>
        <v>4.3425639165654895</v>
      </c>
    </row>
    <row r="294" spans="1:5" x14ac:dyDescent="0.2">
      <c r="A294" s="1">
        <v>285</v>
      </c>
      <c r="B294" s="1">
        <f t="shared" si="17"/>
        <v>1.9949843260188076</v>
      </c>
      <c r="C294" s="1">
        <f t="shared" si="16"/>
        <v>7.6175548589341627E-2</v>
      </c>
      <c r="D294" s="1">
        <f t="shared" si="18"/>
        <v>7.6175548589341696E-2</v>
      </c>
      <c r="E294" s="1">
        <f t="shared" si="19"/>
        <v>4.3561246526267521</v>
      </c>
    </row>
    <row r="295" spans="1:5" x14ac:dyDescent="0.2">
      <c r="A295" s="1">
        <v>286</v>
      </c>
      <c r="B295" s="1">
        <f t="shared" si="17"/>
        <v>1.9226415094339611</v>
      </c>
      <c r="C295" s="1">
        <f t="shared" si="16"/>
        <v>7.6415094339622569E-2</v>
      </c>
      <c r="D295" s="1">
        <f t="shared" si="18"/>
        <v>7.6415094339622638E-2</v>
      </c>
      <c r="E295" s="1">
        <f t="shared" si="19"/>
        <v>4.3697701827499937</v>
      </c>
    </row>
    <row r="296" spans="1:5" x14ac:dyDescent="0.2">
      <c r="A296" s="1">
        <v>287</v>
      </c>
      <c r="B296" s="1">
        <f t="shared" si="17"/>
        <v>1.8498422712933742</v>
      </c>
      <c r="C296" s="1">
        <f t="shared" si="16"/>
        <v>7.6656151419558283E-2</v>
      </c>
      <c r="D296" s="1">
        <f t="shared" si="18"/>
        <v>7.6656151419558352E-2</v>
      </c>
      <c r="E296" s="1">
        <f t="shared" si="19"/>
        <v>4.3835013031814123</v>
      </c>
    </row>
    <row r="297" spans="1:5" x14ac:dyDescent="0.2">
      <c r="A297" s="1">
        <v>288</v>
      </c>
      <c r="B297" s="1">
        <f t="shared" si="17"/>
        <v>1.7765822784810115</v>
      </c>
      <c r="C297" s="1">
        <f t="shared" si="16"/>
        <v>7.6898734177215114E-2</v>
      </c>
      <c r="D297" s="1">
        <f t="shared" si="18"/>
        <v>7.6898734177215197E-2</v>
      </c>
      <c r="E297" s="1">
        <f t="shared" si="19"/>
        <v>4.39731882014806</v>
      </c>
    </row>
    <row r="298" spans="1:5" x14ac:dyDescent="0.2">
      <c r="A298" s="1">
        <v>289</v>
      </c>
      <c r="B298" s="1">
        <f t="shared" si="17"/>
        <v>1.7028571428571417</v>
      </c>
      <c r="C298" s="1">
        <f t="shared" si="16"/>
        <v>7.7142857142857055E-2</v>
      </c>
      <c r="D298" s="1">
        <f t="shared" si="18"/>
        <v>7.7142857142857152E-2</v>
      </c>
      <c r="E298" s="1">
        <f t="shared" si="19"/>
        <v>4.4112235500144061</v>
      </c>
    </row>
    <row r="299" spans="1:5" x14ac:dyDescent="0.2">
      <c r="A299" s="1">
        <v>290</v>
      </c>
      <c r="B299" s="1">
        <f t="shared" si="17"/>
        <v>1.6286624203821645</v>
      </c>
      <c r="C299" s="1">
        <f t="shared" si="16"/>
        <v>7.7388535031847047E-2</v>
      </c>
      <c r="D299" s="1">
        <f t="shared" si="18"/>
        <v>7.7388535031847144E-2</v>
      </c>
      <c r="E299" s="1">
        <f t="shared" si="19"/>
        <v>4.4252163194418497</v>
      </c>
    </row>
    <row r="300" spans="1:5" x14ac:dyDescent="0.2">
      <c r="A300" s="1">
        <v>291</v>
      </c>
      <c r="B300" s="1">
        <f t="shared" si="17"/>
        <v>1.5539936102236409</v>
      </c>
      <c r="C300" s="1">
        <f t="shared" si="16"/>
        <v>7.7635782747603729E-2</v>
      </c>
      <c r="D300" s="1">
        <f t="shared" si="18"/>
        <v>7.7635782747603826E-2</v>
      </c>
      <c r="E300" s="1">
        <f t="shared" si="19"/>
        <v>4.4392979655512459</v>
      </c>
    </row>
    <row r="301" spans="1:5" x14ac:dyDescent="0.2">
      <c r="A301" s="1">
        <v>292</v>
      </c>
      <c r="B301" s="1">
        <f t="shared" si="17"/>
        <v>1.4788461538461526</v>
      </c>
      <c r="C301" s="1">
        <f t="shared" si="16"/>
        <v>7.7884615384615261E-2</v>
      </c>
      <c r="D301" s="1">
        <f t="shared" si="18"/>
        <v>7.7884615384615385E-2</v>
      </c>
      <c r="E301" s="1">
        <f t="shared" si="19"/>
        <v>4.453469336088518</v>
      </c>
    </row>
    <row r="302" spans="1:5" x14ac:dyDescent="0.2">
      <c r="A302" s="1">
        <v>293</v>
      </c>
      <c r="B302" s="1">
        <f t="shared" si="17"/>
        <v>1.4032154340836001</v>
      </c>
      <c r="C302" s="1">
        <f t="shared" si="16"/>
        <v>7.8135048231511128E-2</v>
      </c>
      <c r="D302" s="1">
        <f t="shared" si="18"/>
        <v>7.8135048231511267E-2</v>
      </c>
      <c r="E302" s="1">
        <f t="shared" si="19"/>
        <v>4.4677312895934165</v>
      </c>
    </row>
    <row r="303" spans="1:5" x14ac:dyDescent="0.2">
      <c r="A303" s="1">
        <v>294</v>
      </c>
      <c r="B303" s="1">
        <f t="shared" si="17"/>
        <v>1.3270967741935473</v>
      </c>
      <c r="C303" s="1">
        <f t="shared" si="16"/>
        <v>7.8387096774193421E-2</v>
      </c>
      <c r="D303" s="1">
        <f t="shared" si="18"/>
        <v>7.838709677419356E-2</v>
      </c>
      <c r="E303" s="1">
        <f t="shared" si="19"/>
        <v>4.482084695571495</v>
      </c>
    </row>
    <row r="304" spans="1:5" x14ac:dyDescent="0.2">
      <c r="A304" s="1">
        <v>295</v>
      </c>
      <c r="B304" s="1">
        <f t="shared" si="17"/>
        <v>1.2504854368932028</v>
      </c>
      <c r="C304" s="1">
        <f t="shared" si="16"/>
        <v>7.8640776699028983E-2</v>
      </c>
      <c r="D304" s="1">
        <f t="shared" si="18"/>
        <v>7.8640776699029122E-2</v>
      </c>
      <c r="E304" s="1">
        <f t="shared" si="19"/>
        <v>4.4965304346693813</v>
      </c>
    </row>
    <row r="305" spans="1:5" x14ac:dyDescent="0.2">
      <c r="A305" s="1">
        <v>296</v>
      </c>
      <c r="B305" s="1">
        <f t="shared" si="17"/>
        <v>1.1733766233766223</v>
      </c>
      <c r="C305" s="1">
        <f t="shared" si="16"/>
        <v>7.8896103896103728E-2</v>
      </c>
      <c r="D305" s="1">
        <f t="shared" si="18"/>
        <v>7.8896103896103895E-2</v>
      </c>
      <c r="E305" s="1">
        <f t="shared" si="19"/>
        <v>4.5110693988534205</v>
      </c>
    </row>
    <row r="306" spans="1:5" x14ac:dyDescent="0.2">
      <c r="A306" s="1">
        <v>297</v>
      </c>
      <c r="B306" s="1">
        <f t="shared" si="17"/>
        <v>1.0957654723127024</v>
      </c>
      <c r="C306" s="1">
        <f t="shared" si="16"/>
        <v>7.9153094462540485E-2</v>
      </c>
      <c r="D306" s="1">
        <f t="shared" si="18"/>
        <v>7.9153094462540721E-2</v>
      </c>
      <c r="E306" s="1">
        <f t="shared" si="19"/>
        <v>4.5257024915917441</v>
      </c>
    </row>
    <row r="307" spans="1:5" x14ac:dyDescent="0.2">
      <c r="A307" s="1">
        <v>298</v>
      </c>
      <c r="B307" s="1">
        <f t="shared" si="17"/>
        <v>1.0176470588235282</v>
      </c>
      <c r="C307" s="1">
        <f t="shared" si="16"/>
        <v>7.9411764705882071E-2</v>
      </c>
      <c r="D307" s="1">
        <f t="shared" si="18"/>
        <v>7.9411764705882362E-2</v>
      </c>
      <c r="E307" s="1">
        <f t="shared" si="19"/>
        <v>4.540430628039875</v>
      </c>
    </row>
    <row r="308" spans="1:5" x14ac:dyDescent="0.2">
      <c r="A308" s="1">
        <v>299</v>
      </c>
      <c r="B308" s="1">
        <f t="shared" si="17"/>
        <v>0.93901639344262178</v>
      </c>
      <c r="C308" s="1">
        <f t="shared" si="16"/>
        <v>7.9672131147540612E-2</v>
      </c>
      <c r="D308" s="1">
        <f t="shared" si="18"/>
        <v>7.9672131147540987E-2</v>
      </c>
      <c r="E308" s="1">
        <f t="shared" si="19"/>
        <v>4.5552547352299086</v>
      </c>
    </row>
    <row r="309" spans="1:5" x14ac:dyDescent="0.2">
      <c r="A309" s="1">
        <v>300</v>
      </c>
      <c r="B309" s="1">
        <f t="shared" si="17"/>
        <v>0.85986842105263039</v>
      </c>
      <c r="C309" s="1">
        <f t="shared" si="16"/>
        <v>7.9934210526315219E-2</v>
      </c>
      <c r="D309" s="1">
        <f t="shared" si="18"/>
        <v>7.9934210526315788E-2</v>
      </c>
      <c r="E309" s="1">
        <f t="shared" si="19"/>
        <v>4.5701757522633883</v>
      </c>
    </row>
    <row r="310" spans="1:5" x14ac:dyDescent="0.2">
      <c r="A310" s="1">
        <v>301</v>
      </c>
      <c r="B310" s="1">
        <f t="shared" si="17"/>
        <v>0.780198019801979</v>
      </c>
      <c r="C310" s="1">
        <f t="shared" si="16"/>
        <v>8.0198019801979048E-2</v>
      </c>
      <c r="D310" s="1">
        <f t="shared" si="18"/>
        <v>8.01980198019802E-2</v>
      </c>
      <c r="E310" s="1">
        <f t="shared" si="19"/>
        <v>4.5851946305079316</v>
      </c>
    </row>
    <row r="311" spans="1:5" x14ac:dyDescent="0.2">
      <c r="A311" s="1">
        <v>301.5</v>
      </c>
      <c r="B311" s="1">
        <f t="shared" si="17"/>
        <v>0.74016528925619718</v>
      </c>
      <c r="C311" s="1">
        <f t="shared" si="16"/>
        <v>8.0330578512394446E-2</v>
      </c>
      <c r="D311" s="1">
        <f t="shared" si="18"/>
        <v>8.0330578512396694E-2</v>
      </c>
      <c r="E311" s="1">
        <f t="shared" si="19"/>
        <v>4.5927410682899668</v>
      </c>
    </row>
    <row r="312" spans="1:5" x14ac:dyDescent="0.2">
      <c r="A312" s="1">
        <v>301.60000000000002</v>
      </c>
      <c r="B312" s="1">
        <f t="shared" si="17"/>
        <v>0.73214285714285299</v>
      </c>
      <c r="C312" s="1">
        <f t="shared" si="16"/>
        <v>8.0357142857137145E-2</v>
      </c>
      <c r="D312" s="1">
        <f t="shared" si="18"/>
        <v>8.0357142857142863E-2</v>
      </c>
      <c r="E312" s="1">
        <f t="shared" si="19"/>
        <v>4.5942533312660645</v>
      </c>
    </row>
    <row r="313" spans="1:5" x14ac:dyDescent="0.2">
      <c r="A313" s="1">
        <v>301.7</v>
      </c>
      <c r="B313" s="1">
        <f t="shared" si="17"/>
        <v>0.72411511743301238</v>
      </c>
      <c r="C313" s="1">
        <f t="shared" ref="C313:C315" si="20">(B313-0.7)/(302-A313)</f>
        <v>8.0383724776705023E-2</v>
      </c>
      <c r="D313" s="1">
        <f t="shared" si="18"/>
        <v>8.0383724776711879E-2</v>
      </c>
      <c r="E313" s="1">
        <f t="shared" si="19"/>
        <v>4.5957665883258851</v>
      </c>
    </row>
    <row r="314" spans="1:5" x14ac:dyDescent="0.2">
      <c r="A314" s="1">
        <v>301.8</v>
      </c>
      <c r="B314" s="1">
        <f t="shared" si="17"/>
        <v>0.71608206485770898</v>
      </c>
      <c r="C314" s="1">
        <f t="shared" si="20"/>
        <v>8.0410324288549676E-2</v>
      </c>
      <c r="D314" s="1">
        <f t="shared" si="18"/>
        <v>8.0410324288550633E-2</v>
      </c>
      <c r="E314" s="1">
        <f t="shared" si="19"/>
        <v>4.5972808404480947</v>
      </c>
    </row>
    <row r="315" spans="1:5" x14ac:dyDescent="0.2">
      <c r="A315" s="1">
        <v>301.89999999999998</v>
      </c>
      <c r="B315" s="1">
        <f t="shared" si="17"/>
        <v>0.70804369414101465</v>
      </c>
      <c r="C315" s="1">
        <f t="shared" si="20"/>
        <v>8.043694141012861E-2</v>
      </c>
      <c r="D315" s="1">
        <f t="shared" si="18"/>
        <v>8.0436941410129095E-2</v>
      </c>
      <c r="E315" s="1">
        <f t="shared" si="19"/>
        <v>4.598796088611663</v>
      </c>
    </row>
  </sheetData>
  <pageMargins left="0.7" right="0.7" top="0.75" bottom="0.75" header="0.3" footer="0.3"/>
  <pageSetup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C57CEB-142A-4C1B-B7D2-F0A8511EC356}">
  <dimension ref="B2:U374"/>
  <sheetViews>
    <sheetView topLeftCell="O1" zoomScale="110" zoomScaleNormal="110" workbookViewId="0">
      <selection activeCell="Q9" sqref="Q9"/>
    </sheetView>
  </sheetViews>
  <sheetFormatPr defaultRowHeight="15" x14ac:dyDescent="0.25"/>
  <cols>
    <col min="1" max="1" width="9.140625" style="4"/>
    <col min="2" max="2" width="29" style="6" customWidth="1"/>
    <col min="3" max="3" width="16.85546875" style="6" customWidth="1"/>
    <col min="4" max="8" width="14.85546875" style="6" customWidth="1"/>
    <col min="9" max="9" width="22.28515625" style="6" customWidth="1"/>
    <col min="10" max="10" width="18.42578125" style="6" customWidth="1"/>
    <col min="11" max="13" width="26.28515625" style="6" customWidth="1"/>
    <col min="14" max="15" width="24.7109375" style="6" customWidth="1"/>
    <col min="16" max="17" width="21" style="6" customWidth="1"/>
    <col min="18" max="18" width="14.28515625" style="4" customWidth="1"/>
    <col min="19" max="19" width="18.5703125" style="4" customWidth="1"/>
    <col min="20" max="20" width="20.5703125" style="4" customWidth="1"/>
    <col min="21" max="21" width="21" style="4" customWidth="1"/>
    <col min="22" max="16384" width="9.140625" style="4"/>
  </cols>
  <sheetData>
    <row r="2" spans="2:21" x14ac:dyDescent="0.25">
      <c r="B2" s="5" t="s">
        <v>15</v>
      </c>
      <c r="C2" s="6">
        <v>3.6240000000000001</v>
      </c>
    </row>
    <row r="3" spans="2:21" ht="32.25" customHeight="1" x14ac:dyDescent="0.25">
      <c r="B3" s="5" t="s">
        <v>16</v>
      </c>
      <c r="C3" s="7">
        <v>145</v>
      </c>
      <c r="D3" s="8" t="s">
        <v>17</v>
      </c>
      <c r="H3" s="21" t="s">
        <v>18</v>
      </c>
      <c r="I3" s="22"/>
      <c r="J3" s="22"/>
      <c r="K3" s="9">
        <v>1</v>
      </c>
      <c r="L3" s="9"/>
      <c r="M3" s="9"/>
    </row>
    <row r="4" spans="2:21" ht="30" x14ac:dyDescent="0.25">
      <c r="B4" s="5" t="s">
        <v>19</v>
      </c>
      <c r="C4" s="9">
        <v>20</v>
      </c>
      <c r="H4" s="21" t="s">
        <v>20</v>
      </c>
      <c r="I4" s="23"/>
      <c r="J4" s="23"/>
      <c r="K4" s="6">
        <v>-90</v>
      </c>
    </row>
    <row r="5" spans="2:21" ht="30" x14ac:dyDescent="0.25">
      <c r="B5" s="5" t="s">
        <v>21</v>
      </c>
      <c r="C5" s="9">
        <v>15</v>
      </c>
      <c r="H5" s="21" t="s">
        <v>22</v>
      </c>
      <c r="I5" s="23"/>
      <c r="J5" s="23"/>
      <c r="K5" s="6">
        <v>-65</v>
      </c>
    </row>
    <row r="6" spans="2:21" ht="30" x14ac:dyDescent="0.25">
      <c r="B6" s="5" t="s">
        <v>23</v>
      </c>
      <c r="C6" s="9">
        <v>1000</v>
      </c>
    </row>
    <row r="7" spans="2:21" ht="30" x14ac:dyDescent="0.25">
      <c r="B7" s="5" t="s">
        <v>24</v>
      </c>
      <c r="C7" s="9">
        <f>C5-10*LOG10(C6/1)</f>
        <v>-15</v>
      </c>
    </row>
    <row r="8" spans="2:21" x14ac:dyDescent="0.25">
      <c r="B8" s="5" t="s">
        <v>25</v>
      </c>
      <c r="C8" s="9">
        <v>23</v>
      </c>
    </row>
    <row r="9" spans="2:21" s="17" customFormat="1" ht="102" customHeight="1" x14ac:dyDescent="0.2">
      <c r="B9" s="14" t="s">
        <v>0</v>
      </c>
      <c r="C9" s="14" t="s">
        <v>1</v>
      </c>
      <c r="D9" s="14" t="s">
        <v>3</v>
      </c>
      <c r="E9" s="14" t="s">
        <v>4</v>
      </c>
      <c r="F9" s="14" t="s">
        <v>2</v>
      </c>
      <c r="G9" s="14" t="s">
        <v>37</v>
      </c>
      <c r="H9" s="15" t="s">
        <v>26</v>
      </c>
      <c r="I9" s="15" t="s">
        <v>27</v>
      </c>
      <c r="J9" s="15" t="s">
        <v>28</v>
      </c>
      <c r="K9" s="15" t="s">
        <v>29</v>
      </c>
      <c r="L9" s="15" t="s">
        <v>38</v>
      </c>
      <c r="M9" s="15" t="s">
        <v>39</v>
      </c>
      <c r="N9" s="15" t="s">
        <v>30</v>
      </c>
      <c r="O9" s="15" t="s">
        <v>14</v>
      </c>
      <c r="P9" s="15" t="s">
        <v>40</v>
      </c>
      <c r="Q9" s="15" t="s">
        <v>41</v>
      </c>
      <c r="R9" s="16" t="s">
        <v>33</v>
      </c>
      <c r="S9" s="16" t="s">
        <v>34</v>
      </c>
      <c r="T9" s="16" t="s">
        <v>35</v>
      </c>
      <c r="U9" s="16" t="s">
        <v>36</v>
      </c>
    </row>
    <row r="10" spans="2:21" x14ac:dyDescent="0.25">
      <c r="B10" s="1">
        <v>1</v>
      </c>
      <c r="C10" s="1">
        <f>((-25*B10)+7761.4)/(604 -B10)</f>
        <v>12.829850746268656</v>
      </c>
      <c r="D10" s="1">
        <f t="shared" ref="D10:D73" si="0">(C10-0.7)/(302-B10)</f>
        <v>4.0298507462686567E-2</v>
      </c>
      <c r="E10" s="1">
        <f>(25-C10)/302</f>
        <v>4.0298507462686567E-2</v>
      </c>
      <c r="F10" s="1">
        <f>DEGREES(ATAN(D10))</f>
        <v>2.3076857349007764</v>
      </c>
      <c r="G10" s="18">
        <f>ROUND(F10,1)</f>
        <v>2.2999999999999998</v>
      </c>
      <c r="H10" s="13">
        <f>G10-3.624</f>
        <v>-1.3240000000000003</v>
      </c>
      <c r="I10" s="6">
        <f>ROUND(H10,1)*-1</f>
        <v>1.3</v>
      </c>
      <c r="J10" s="13">
        <f>SQRT((C10-0.7)^2+(302-B10)^2)+SQRT((25-C10)^2+(302)^2)</f>
        <v>603.48942824211917</v>
      </c>
      <c r="K10" s="6">
        <f t="shared" ref="K10:K73" si="1">20*LOG10(J10)+20*LOG10($C$3*1000000000)-147.55</f>
        <v>131.29075337773054</v>
      </c>
      <c r="L10" s="6">
        <v>8</v>
      </c>
      <c r="M10" s="6">
        <f>K10+L10</f>
        <v>139.29075337773054</v>
      </c>
      <c r="N10" s="6">
        <f>VLOOKUP(I10,'FS antenna gain'!$A$2:$B$902,2)</f>
        <v>33.647693750000954</v>
      </c>
      <c r="O10" s="6">
        <f>VLOOKUP(G10,'vehicle radar antenna gain'!$A$3:$M$903,11)</f>
        <v>-0.48000000000000043</v>
      </c>
      <c r="P10" s="6">
        <f t="shared" ref="P10:P73" si="2">$C$5+O10</f>
        <v>14.52</v>
      </c>
      <c r="Q10" s="6">
        <f t="shared" ref="Q10:Q73" si="3">$C$4+O10</f>
        <v>19.52</v>
      </c>
      <c r="R10" s="4">
        <f>P10-M10+N10</f>
        <v>-91.123059627729589</v>
      </c>
      <c r="S10" s="4">
        <f>Q10-M10+N10</f>
        <v>-86.123059627729589</v>
      </c>
      <c r="T10" s="4">
        <f t="shared" ref="T10:T73" si="4">-(R10-$K$4)</f>
        <v>1.1230596277295888</v>
      </c>
      <c r="U10" s="4">
        <f t="shared" ref="U10:U73" si="5">-(S10-$K$5)</f>
        <v>21.123059627729589</v>
      </c>
    </row>
    <row r="11" spans="2:21" x14ac:dyDescent="0.25">
      <c r="B11" s="1">
        <v>2</v>
      </c>
      <c r="C11" s="1">
        <f t="shared" ref="C11:C74" si="6">((-25*B11)+7761.4)/(604 -B11)</f>
        <v>12.809634551495016</v>
      </c>
      <c r="D11" s="1">
        <f t="shared" si="0"/>
        <v>4.0365448504983387E-2</v>
      </c>
      <c r="E11" s="1">
        <f t="shared" ref="E11:E74" si="7">(25-C11)/302</f>
        <v>4.0365448504983394E-2</v>
      </c>
      <c r="F11" s="1">
        <f t="shared" ref="F11:F74" si="8">DEGREES(ATAN(D11))</f>
        <v>2.3115149452435246</v>
      </c>
      <c r="G11" s="18">
        <f t="shared" ref="G11:G74" si="9">ROUND(F11,1)</f>
        <v>2.2999999999999998</v>
      </c>
      <c r="H11" s="13">
        <f t="shared" ref="H11:H74" si="10">G11-3.624</f>
        <v>-1.3240000000000003</v>
      </c>
      <c r="I11" s="6">
        <f t="shared" ref="I11:I74" si="11">ROUND(H11,1)*-1</f>
        <v>1.3</v>
      </c>
      <c r="J11" s="13">
        <f t="shared" ref="J11:J74" si="12">SQRT((C11-0.7)^2+(302-B11)^2)+SQRT((25-C11)^2+(302)^2)</f>
        <v>602.49024058485793</v>
      </c>
      <c r="K11" s="6">
        <f t="shared" si="1"/>
        <v>131.27636037272572</v>
      </c>
      <c r="L11" s="6">
        <v>8</v>
      </c>
      <c r="M11" s="6">
        <f t="shared" ref="M11:M74" si="13">K11+L11</f>
        <v>139.27636037272572</v>
      </c>
      <c r="N11" s="6">
        <f>VLOOKUP(I11,'[1]FS antenna gain'!$A$2:$B$902,2)</f>
        <v>33.647693750000954</v>
      </c>
      <c r="O11" s="6">
        <f>VLOOKUP(G11,'vehicle radar antenna gain'!$A$3:$M$903,11)</f>
        <v>-0.48000000000000043</v>
      </c>
      <c r="P11" s="6">
        <f t="shared" si="2"/>
        <v>14.52</v>
      </c>
      <c r="Q11" s="6">
        <f t="shared" si="3"/>
        <v>19.52</v>
      </c>
      <c r="R11" s="4">
        <f t="shared" ref="R11:R74" si="14">P11-M11+N11</f>
        <v>-91.108666622724769</v>
      </c>
      <c r="S11" s="4">
        <f t="shared" ref="S11:S74" si="15">Q11-M11+N11</f>
        <v>-86.108666622724769</v>
      </c>
      <c r="T11" s="4">
        <f t="shared" si="4"/>
        <v>1.108666622724769</v>
      </c>
      <c r="U11" s="4">
        <f t="shared" si="5"/>
        <v>21.108666622724769</v>
      </c>
    </row>
    <row r="12" spans="2:21" x14ac:dyDescent="0.25">
      <c r="B12" s="1">
        <v>3</v>
      </c>
      <c r="C12" s="1">
        <f t="shared" si="6"/>
        <v>12.789351081530782</v>
      </c>
      <c r="D12" s="1">
        <f t="shared" si="0"/>
        <v>4.0432612312811984E-2</v>
      </c>
      <c r="E12" s="1">
        <f t="shared" si="7"/>
        <v>4.0432612312811977E-2</v>
      </c>
      <c r="F12" s="1">
        <f t="shared" si="8"/>
        <v>2.3153568776193345</v>
      </c>
      <c r="G12" s="18">
        <f t="shared" si="9"/>
        <v>2.2999999999999998</v>
      </c>
      <c r="H12" s="13">
        <f t="shared" si="10"/>
        <v>-1.3240000000000003</v>
      </c>
      <c r="I12" s="6">
        <f t="shared" si="11"/>
        <v>1.3</v>
      </c>
      <c r="J12" s="13">
        <f t="shared" si="12"/>
        <v>601.4910556275961</v>
      </c>
      <c r="K12" s="6">
        <f t="shared" si="1"/>
        <v>131.26194351710416</v>
      </c>
      <c r="L12" s="6">
        <v>8</v>
      </c>
      <c r="M12" s="6">
        <f t="shared" si="13"/>
        <v>139.26194351710416</v>
      </c>
      <c r="N12" s="6">
        <f>VLOOKUP(I12,'[1]FS antenna gain'!$A$2:$B$902,2)</f>
        <v>33.647693750000954</v>
      </c>
      <c r="O12" s="6">
        <f>VLOOKUP(G12,'vehicle radar antenna gain'!$A$3:$M$903,11)</f>
        <v>-0.48000000000000043</v>
      </c>
      <c r="P12" s="6">
        <f t="shared" si="2"/>
        <v>14.52</v>
      </c>
      <c r="Q12" s="6">
        <f t="shared" si="3"/>
        <v>19.52</v>
      </c>
      <c r="R12" s="4">
        <f t="shared" si="14"/>
        <v>-91.094249767103207</v>
      </c>
      <c r="S12" s="4">
        <f t="shared" si="15"/>
        <v>-86.094249767103207</v>
      </c>
      <c r="T12" s="4">
        <f t="shared" si="4"/>
        <v>1.0942497671032072</v>
      </c>
      <c r="U12" s="4">
        <f t="shared" si="5"/>
        <v>21.094249767103207</v>
      </c>
    </row>
    <row r="13" spans="2:21" x14ac:dyDescent="0.25">
      <c r="B13" s="1">
        <v>4</v>
      </c>
      <c r="C13" s="1">
        <f t="shared" si="6"/>
        <v>12.769</v>
      </c>
      <c r="D13" s="1">
        <f t="shared" si="0"/>
        <v>4.0500000000000001E-2</v>
      </c>
      <c r="E13" s="1">
        <f t="shared" si="7"/>
        <v>4.0500000000000001E-2</v>
      </c>
      <c r="F13" s="1">
        <f t="shared" si="8"/>
        <v>2.3192115954998278</v>
      </c>
      <c r="G13" s="18">
        <f t="shared" si="9"/>
        <v>2.2999999999999998</v>
      </c>
      <c r="H13" s="13">
        <f t="shared" si="10"/>
        <v>-1.3240000000000003</v>
      </c>
      <c r="I13" s="6">
        <f t="shared" si="11"/>
        <v>1.3</v>
      </c>
      <c r="J13" s="13">
        <f t="shared" si="12"/>
        <v>600.49187338381194</v>
      </c>
      <c r="K13" s="6">
        <f t="shared" si="1"/>
        <v>131.2475027318194</v>
      </c>
      <c r="L13" s="6">
        <v>8</v>
      </c>
      <c r="M13" s="6">
        <f t="shared" si="13"/>
        <v>139.2475027318194</v>
      </c>
      <c r="N13" s="6">
        <f>VLOOKUP(I13,'[1]FS antenna gain'!$A$2:$B$902,2)</f>
        <v>33.647693750000954</v>
      </c>
      <c r="O13" s="6">
        <f>VLOOKUP(G13,'vehicle radar antenna gain'!$A$3:$M$903,11)</f>
        <v>-0.48000000000000043</v>
      </c>
      <c r="P13" s="6">
        <f t="shared" si="2"/>
        <v>14.52</v>
      </c>
      <c r="Q13" s="6">
        <f t="shared" si="3"/>
        <v>19.52</v>
      </c>
      <c r="R13" s="4">
        <f t="shared" si="14"/>
        <v>-91.079808981818445</v>
      </c>
      <c r="S13" s="4">
        <f t="shared" si="15"/>
        <v>-86.079808981818445</v>
      </c>
      <c r="T13" s="4">
        <f t="shared" si="4"/>
        <v>1.0798089818184451</v>
      </c>
      <c r="U13" s="4">
        <f t="shared" si="5"/>
        <v>21.079808981818445</v>
      </c>
    </row>
    <row r="14" spans="2:21" x14ac:dyDescent="0.25">
      <c r="B14" s="1">
        <v>5</v>
      </c>
      <c r="C14" s="1">
        <f t="shared" si="6"/>
        <v>12.748580968280466</v>
      </c>
      <c r="D14" s="1">
        <f t="shared" si="0"/>
        <v>4.0567612687813018E-2</v>
      </c>
      <c r="E14" s="1">
        <f t="shared" si="7"/>
        <v>4.0567612687813025E-2</v>
      </c>
      <c r="F14" s="1">
        <f t="shared" si="8"/>
        <v>2.3230791627793224</v>
      </c>
      <c r="G14" s="18">
        <f t="shared" si="9"/>
        <v>2.2999999999999998</v>
      </c>
      <c r="H14" s="13">
        <f t="shared" si="10"/>
        <v>-1.3240000000000003</v>
      </c>
      <c r="I14" s="6">
        <f t="shared" si="11"/>
        <v>1.3</v>
      </c>
      <c r="J14" s="13">
        <f t="shared" si="12"/>
        <v>599.49269386707283</v>
      </c>
      <c r="K14" s="6">
        <f t="shared" si="1"/>
        <v>131.2330379374319</v>
      </c>
      <c r="L14" s="6">
        <v>8</v>
      </c>
      <c r="M14" s="6">
        <f t="shared" si="13"/>
        <v>139.2330379374319</v>
      </c>
      <c r="N14" s="6">
        <f>VLOOKUP(I14,'[1]FS antenna gain'!$A$2:$B$902,2)</f>
        <v>33.647693750000954</v>
      </c>
      <c r="O14" s="6">
        <f>VLOOKUP(G14,'vehicle radar antenna gain'!$A$3:$M$903,11)</f>
        <v>-0.48000000000000043</v>
      </c>
      <c r="P14" s="6">
        <f t="shared" si="2"/>
        <v>14.52</v>
      </c>
      <c r="Q14" s="6">
        <f t="shared" si="3"/>
        <v>19.52</v>
      </c>
      <c r="R14" s="4">
        <f t="shared" si="14"/>
        <v>-91.065344187430952</v>
      </c>
      <c r="S14" s="4">
        <f t="shared" si="15"/>
        <v>-86.065344187430952</v>
      </c>
      <c r="T14" s="4">
        <f t="shared" si="4"/>
        <v>1.0653441874309522</v>
      </c>
      <c r="U14" s="4">
        <f t="shared" si="5"/>
        <v>21.065344187430952</v>
      </c>
    </row>
    <row r="15" spans="2:21" x14ac:dyDescent="0.25">
      <c r="B15" s="1">
        <v>6</v>
      </c>
      <c r="C15" s="1">
        <f t="shared" si="6"/>
        <v>12.728093645484948</v>
      </c>
      <c r="D15" s="1">
        <f t="shared" si="0"/>
        <v>4.0635451505016719E-2</v>
      </c>
      <c r="E15" s="1">
        <f t="shared" si="7"/>
        <v>4.0635451505016726E-2</v>
      </c>
      <c r="F15" s="1">
        <f t="shared" si="8"/>
        <v>2.3269596437783511</v>
      </c>
      <c r="G15" s="18">
        <f t="shared" si="9"/>
        <v>2.2999999999999998</v>
      </c>
      <c r="H15" s="13">
        <f t="shared" si="10"/>
        <v>-1.3240000000000003</v>
      </c>
      <c r="I15" s="6">
        <f t="shared" si="11"/>
        <v>1.3</v>
      </c>
      <c r="J15" s="13">
        <f t="shared" si="12"/>
        <v>598.49351709103757</v>
      </c>
      <c r="K15" s="6">
        <f t="shared" si="1"/>
        <v>131.21854905410652</v>
      </c>
      <c r="L15" s="6">
        <v>8</v>
      </c>
      <c r="M15" s="6">
        <f t="shared" si="13"/>
        <v>139.21854905410652</v>
      </c>
      <c r="N15" s="6">
        <f>VLOOKUP(I15,'[1]FS antenna gain'!$A$2:$B$902,2)</f>
        <v>33.647693750000954</v>
      </c>
      <c r="O15" s="6">
        <f>VLOOKUP(G15,'vehicle radar antenna gain'!$A$3:$M$903,11)</f>
        <v>-0.48000000000000043</v>
      </c>
      <c r="P15" s="6">
        <f t="shared" si="2"/>
        <v>14.52</v>
      </c>
      <c r="Q15" s="6">
        <f t="shared" si="3"/>
        <v>19.52</v>
      </c>
      <c r="R15" s="4">
        <f t="shared" si="14"/>
        <v>-91.050855304105568</v>
      </c>
      <c r="S15" s="4">
        <f t="shared" si="15"/>
        <v>-86.050855304105568</v>
      </c>
      <c r="T15" s="4">
        <f t="shared" si="4"/>
        <v>1.0508553041055677</v>
      </c>
      <c r="U15" s="4">
        <f t="shared" si="5"/>
        <v>21.050855304105568</v>
      </c>
    </row>
    <row r="16" spans="2:21" x14ac:dyDescent="0.25">
      <c r="B16" s="1">
        <v>7</v>
      </c>
      <c r="C16" s="1">
        <f t="shared" si="6"/>
        <v>12.70753768844221</v>
      </c>
      <c r="D16" s="1">
        <f t="shared" si="0"/>
        <v>4.0703517587939698E-2</v>
      </c>
      <c r="E16" s="1">
        <f t="shared" si="7"/>
        <v>4.0703517587939698E-2</v>
      </c>
      <c r="F16" s="1">
        <f t="shared" si="8"/>
        <v>2.3308531032472199</v>
      </c>
      <c r="G16" s="18">
        <f t="shared" si="9"/>
        <v>2.2999999999999998</v>
      </c>
      <c r="H16" s="13">
        <f t="shared" si="10"/>
        <v>-1.3240000000000003</v>
      </c>
      <c r="I16" s="6">
        <f t="shared" si="11"/>
        <v>1.3</v>
      </c>
      <c r="J16" s="13">
        <f t="shared" si="12"/>
        <v>597.49434306945534</v>
      </c>
      <c r="K16" s="6">
        <f t="shared" si="1"/>
        <v>131.20403600161006</v>
      </c>
      <c r="L16" s="6">
        <v>8</v>
      </c>
      <c r="M16" s="6">
        <f t="shared" si="13"/>
        <v>139.20403600161006</v>
      </c>
      <c r="N16" s="6">
        <f>VLOOKUP(I16,'[1]FS antenna gain'!$A$2:$B$902,2)</f>
        <v>33.647693750000954</v>
      </c>
      <c r="O16" s="6">
        <f>VLOOKUP(G16,'vehicle radar antenna gain'!$A$3:$M$903,11)</f>
        <v>-0.48000000000000043</v>
      </c>
      <c r="P16" s="6">
        <f t="shared" si="2"/>
        <v>14.52</v>
      </c>
      <c r="Q16" s="6">
        <f t="shared" si="3"/>
        <v>19.52</v>
      </c>
      <c r="R16" s="4">
        <f t="shared" si="14"/>
        <v>-91.036342251609113</v>
      </c>
      <c r="S16" s="4">
        <f t="shared" si="15"/>
        <v>-86.036342251609113</v>
      </c>
      <c r="T16" s="4">
        <f t="shared" si="4"/>
        <v>1.0363422516091134</v>
      </c>
      <c r="U16" s="4">
        <f t="shared" si="5"/>
        <v>21.036342251609113</v>
      </c>
    </row>
    <row r="17" spans="2:21" x14ac:dyDescent="0.25">
      <c r="B17" s="1">
        <v>8</v>
      </c>
      <c r="C17" s="1">
        <f t="shared" si="6"/>
        <v>12.686912751677852</v>
      </c>
      <c r="D17" s="1">
        <f t="shared" si="0"/>
        <v>4.0771812080536915E-2</v>
      </c>
      <c r="E17" s="1">
        <f t="shared" si="7"/>
        <v>4.0771812080536915E-2</v>
      </c>
      <c r="F17" s="1">
        <f t="shared" si="8"/>
        <v>2.3347596063696043</v>
      </c>
      <c r="G17" s="18">
        <f t="shared" si="9"/>
        <v>2.2999999999999998</v>
      </c>
      <c r="H17" s="13">
        <f t="shared" si="10"/>
        <v>-1.3240000000000003</v>
      </c>
      <c r="I17" s="6">
        <f t="shared" si="11"/>
        <v>1.3</v>
      </c>
      <c r="J17" s="13">
        <f t="shared" si="12"/>
        <v>596.49517181616818</v>
      </c>
      <c r="K17" s="6">
        <f t="shared" si="1"/>
        <v>131.18949869930844</v>
      </c>
      <c r="L17" s="6">
        <v>8</v>
      </c>
      <c r="M17" s="6">
        <f t="shared" si="13"/>
        <v>139.18949869930844</v>
      </c>
      <c r="N17" s="6">
        <f>VLOOKUP(I17,'[1]FS antenna gain'!$A$2:$B$902,2)</f>
        <v>33.647693750000954</v>
      </c>
      <c r="O17" s="6">
        <f>VLOOKUP(G17,'vehicle radar antenna gain'!$A$3:$M$903,11)</f>
        <v>-0.48000000000000043</v>
      </c>
      <c r="P17" s="6">
        <f t="shared" si="2"/>
        <v>14.52</v>
      </c>
      <c r="Q17" s="6">
        <f t="shared" si="3"/>
        <v>19.52</v>
      </c>
      <c r="R17" s="4">
        <f t="shared" si="14"/>
        <v>-91.021804949307494</v>
      </c>
      <c r="S17" s="4">
        <f t="shared" si="15"/>
        <v>-86.021804949307494</v>
      </c>
      <c r="T17" s="4">
        <f t="shared" si="4"/>
        <v>1.0218049493074943</v>
      </c>
      <c r="U17" s="4">
        <f t="shared" si="5"/>
        <v>21.021804949307494</v>
      </c>
    </row>
    <row r="18" spans="2:21" x14ac:dyDescent="0.25">
      <c r="B18" s="1">
        <v>9</v>
      </c>
      <c r="C18" s="1">
        <f t="shared" si="6"/>
        <v>12.666218487394957</v>
      </c>
      <c r="D18" s="1">
        <f t="shared" si="0"/>
        <v>4.0840336134453779E-2</v>
      </c>
      <c r="E18" s="1">
        <f t="shared" si="7"/>
        <v>4.0840336134453786E-2</v>
      </c>
      <c r="F18" s="1">
        <f t="shared" si="8"/>
        <v>2.3386792187661749</v>
      </c>
      <c r="G18" s="18">
        <f t="shared" si="9"/>
        <v>2.2999999999999998</v>
      </c>
      <c r="H18" s="13">
        <f t="shared" si="10"/>
        <v>-1.3240000000000003</v>
      </c>
      <c r="I18" s="6">
        <f t="shared" si="11"/>
        <v>1.3</v>
      </c>
      <c r="J18" s="13">
        <f t="shared" si="12"/>
        <v>595.49600334511069</v>
      </c>
      <c r="K18" s="6">
        <f t="shared" si="1"/>
        <v>131.17493706616392</v>
      </c>
      <c r="L18" s="6">
        <v>8</v>
      </c>
      <c r="M18" s="6">
        <f t="shared" si="13"/>
        <v>139.17493706616392</v>
      </c>
      <c r="N18" s="6">
        <f>VLOOKUP(I18,'[1]FS antenna gain'!$A$2:$B$902,2)</f>
        <v>33.647693750000954</v>
      </c>
      <c r="O18" s="6">
        <f>VLOOKUP(G18,'vehicle radar antenna gain'!$A$3:$M$903,11)</f>
        <v>-0.48000000000000043</v>
      </c>
      <c r="P18" s="6">
        <f t="shared" si="2"/>
        <v>14.52</v>
      </c>
      <c r="Q18" s="6">
        <f t="shared" si="3"/>
        <v>19.52</v>
      </c>
      <c r="R18" s="4">
        <f t="shared" si="14"/>
        <v>-91.00724331616297</v>
      </c>
      <c r="S18" s="4">
        <f t="shared" si="15"/>
        <v>-86.00724331616297</v>
      </c>
      <c r="T18" s="4">
        <f t="shared" si="4"/>
        <v>1.0072433161629704</v>
      </c>
      <c r="U18" s="4">
        <f t="shared" si="5"/>
        <v>21.00724331616297</v>
      </c>
    </row>
    <row r="19" spans="2:21" x14ac:dyDescent="0.25">
      <c r="B19" s="1">
        <v>10</v>
      </c>
      <c r="C19" s="1">
        <f t="shared" si="6"/>
        <v>12.645454545454545</v>
      </c>
      <c r="D19" s="1">
        <f t="shared" si="0"/>
        <v>4.0909090909090909E-2</v>
      </c>
      <c r="E19" s="1">
        <f t="shared" si="7"/>
        <v>4.0909090909090909E-2</v>
      </c>
      <c r="F19" s="1">
        <f t="shared" si="8"/>
        <v>2.3426120064982672</v>
      </c>
      <c r="G19" s="18">
        <f t="shared" si="9"/>
        <v>2.2999999999999998</v>
      </c>
      <c r="H19" s="13">
        <f t="shared" si="10"/>
        <v>-1.3240000000000003</v>
      </c>
      <c r="I19" s="6">
        <f t="shared" si="11"/>
        <v>1.3</v>
      </c>
      <c r="J19" s="13">
        <f t="shared" si="12"/>
        <v>594.49683767031092</v>
      </c>
      <c r="K19" s="6">
        <f t="shared" si="1"/>
        <v>131.16035102073272</v>
      </c>
      <c r="L19" s="6">
        <v>8</v>
      </c>
      <c r="M19" s="6">
        <f t="shared" si="13"/>
        <v>139.16035102073272</v>
      </c>
      <c r="N19" s="6">
        <f>VLOOKUP(I19,'[1]FS antenna gain'!$A$2:$B$902,2)</f>
        <v>33.647693750000954</v>
      </c>
      <c r="O19" s="6">
        <f>VLOOKUP(G19,'vehicle radar antenna gain'!$A$3:$M$903,11)</f>
        <v>-0.48000000000000043</v>
      </c>
      <c r="P19" s="6">
        <f t="shared" si="2"/>
        <v>14.52</v>
      </c>
      <c r="Q19" s="6">
        <f t="shared" si="3"/>
        <v>19.52</v>
      </c>
      <c r="R19" s="4">
        <f t="shared" si="14"/>
        <v>-90.992657270731769</v>
      </c>
      <c r="S19" s="4">
        <f t="shared" si="15"/>
        <v>-85.992657270731769</v>
      </c>
      <c r="T19" s="4">
        <f t="shared" si="4"/>
        <v>0.9926572707317689</v>
      </c>
      <c r="U19" s="4">
        <f t="shared" si="5"/>
        <v>20.992657270731769</v>
      </c>
    </row>
    <row r="20" spans="2:21" x14ac:dyDescent="0.25">
      <c r="B20" s="1">
        <v>11</v>
      </c>
      <c r="C20" s="1">
        <f t="shared" si="6"/>
        <v>12.624620573355818</v>
      </c>
      <c r="D20" s="1">
        <f t="shared" si="0"/>
        <v>4.0978077571669477E-2</v>
      </c>
      <c r="E20" s="1">
        <f t="shared" si="7"/>
        <v>4.0978077571669477E-2</v>
      </c>
      <c r="F20" s="1">
        <f t="shared" si="8"/>
        <v>2.3465580360715825</v>
      </c>
      <c r="G20" s="18">
        <f t="shared" si="9"/>
        <v>2.2999999999999998</v>
      </c>
      <c r="H20" s="13">
        <f t="shared" si="10"/>
        <v>-1.3240000000000003</v>
      </c>
      <c r="I20" s="6">
        <f t="shared" si="11"/>
        <v>1.3</v>
      </c>
      <c r="J20" s="13">
        <f t="shared" si="12"/>
        <v>593.49767480589162</v>
      </c>
      <c r="K20" s="6">
        <f t="shared" si="1"/>
        <v>131.14574048116208</v>
      </c>
      <c r="L20" s="6">
        <v>8</v>
      </c>
      <c r="M20" s="6">
        <f t="shared" si="13"/>
        <v>139.14574048116208</v>
      </c>
      <c r="N20" s="6">
        <f>VLOOKUP(I20,'[1]FS antenna gain'!$A$2:$B$902,2)</f>
        <v>33.647693750000954</v>
      </c>
      <c r="O20" s="6">
        <f>VLOOKUP(G20,'vehicle radar antenna gain'!$A$3:$M$903,11)</f>
        <v>-0.48000000000000043</v>
      </c>
      <c r="P20" s="6">
        <f t="shared" si="2"/>
        <v>14.52</v>
      </c>
      <c r="Q20" s="6">
        <f t="shared" si="3"/>
        <v>19.52</v>
      </c>
      <c r="R20" s="4">
        <f t="shared" si="14"/>
        <v>-90.978046731161129</v>
      </c>
      <c r="S20" s="4">
        <f t="shared" si="15"/>
        <v>-85.978046731161129</v>
      </c>
      <c r="T20" s="4">
        <f t="shared" si="4"/>
        <v>0.97804673116112895</v>
      </c>
      <c r="U20" s="4">
        <f t="shared" si="5"/>
        <v>20.978046731161129</v>
      </c>
    </row>
    <row r="21" spans="2:21" x14ac:dyDescent="0.25">
      <c r="B21" s="1">
        <v>12</v>
      </c>
      <c r="C21" s="1">
        <f t="shared" si="6"/>
        <v>12.603716216216215</v>
      </c>
      <c r="D21" s="1">
        <f t="shared" si="0"/>
        <v>4.1047297297297294E-2</v>
      </c>
      <c r="E21" s="1">
        <f t="shared" si="7"/>
        <v>4.1047297297297301E-2</v>
      </c>
      <c r="F21" s="1">
        <f t="shared" si="8"/>
        <v>2.3505173744399301</v>
      </c>
      <c r="G21" s="18">
        <f t="shared" si="9"/>
        <v>2.4</v>
      </c>
      <c r="H21" s="13">
        <f t="shared" si="10"/>
        <v>-1.2240000000000002</v>
      </c>
      <c r="I21" s="6">
        <f t="shared" si="11"/>
        <v>1.2</v>
      </c>
      <c r="J21" s="13">
        <f t="shared" si="12"/>
        <v>592.49851476607091</v>
      </c>
      <c r="K21" s="6">
        <f t="shared" si="1"/>
        <v>131.13110536518758</v>
      </c>
      <c r="L21" s="6">
        <v>8</v>
      </c>
      <c r="M21" s="6">
        <f t="shared" si="13"/>
        <v>139.13110536518758</v>
      </c>
      <c r="N21" s="6">
        <f>VLOOKUP(I21,'[1]FS antenna gain'!$A$2:$B$902,2)</f>
        <v>36.58799374999893</v>
      </c>
      <c r="O21" s="6">
        <f>VLOOKUP(G21,'vehicle radar antenna gain'!$A$3:$M$903,11)</f>
        <v>-0.52462809917360076</v>
      </c>
      <c r="P21" s="6">
        <f t="shared" si="2"/>
        <v>14.475371900826399</v>
      </c>
      <c r="Q21" s="6">
        <f t="shared" si="3"/>
        <v>19.475371900826399</v>
      </c>
      <c r="R21" s="4">
        <f t="shared" si="14"/>
        <v>-88.067739714362247</v>
      </c>
      <c r="S21" s="4">
        <f t="shared" si="15"/>
        <v>-83.067739714362247</v>
      </c>
      <c r="T21" s="4">
        <f t="shared" si="4"/>
        <v>-1.9322602856377529</v>
      </c>
      <c r="U21" s="4">
        <f t="shared" si="5"/>
        <v>18.067739714362247</v>
      </c>
    </row>
    <row r="22" spans="2:21" x14ac:dyDescent="0.25">
      <c r="B22" s="1">
        <v>13</v>
      </c>
      <c r="C22" s="1">
        <f t="shared" si="6"/>
        <v>12.582741116751269</v>
      </c>
      <c r="D22" s="1">
        <f t="shared" si="0"/>
        <v>4.1116751269035537E-2</v>
      </c>
      <c r="E22" s="1">
        <f t="shared" si="7"/>
        <v>4.1116751269035537E-2</v>
      </c>
      <c r="F22" s="1">
        <f t="shared" si="8"/>
        <v>2.3544900890090035</v>
      </c>
      <c r="G22" s="18">
        <f t="shared" si="9"/>
        <v>2.4</v>
      </c>
      <c r="H22" s="13">
        <f t="shared" si="10"/>
        <v>-1.2240000000000002</v>
      </c>
      <c r="I22" s="6">
        <f t="shared" si="11"/>
        <v>1.2</v>
      </c>
      <c r="J22" s="13">
        <f t="shared" si="12"/>
        <v>591.49935756516254</v>
      </c>
      <c r="K22" s="6">
        <f t="shared" si="1"/>
        <v>131.11644559013041</v>
      </c>
      <c r="L22" s="6">
        <v>8</v>
      </c>
      <c r="M22" s="6">
        <f t="shared" si="13"/>
        <v>139.11644559013041</v>
      </c>
      <c r="N22" s="6">
        <f>VLOOKUP(I22,'[1]FS antenna gain'!$A$2:$B$902,2)</f>
        <v>36.58799374999893</v>
      </c>
      <c r="O22" s="6">
        <f>VLOOKUP(G22,'vehicle radar antenna gain'!$A$3:$M$903,11)</f>
        <v>-0.52462809917360076</v>
      </c>
      <c r="P22" s="6">
        <f t="shared" si="2"/>
        <v>14.475371900826399</v>
      </c>
      <c r="Q22" s="6">
        <f t="shared" si="3"/>
        <v>19.475371900826399</v>
      </c>
      <c r="R22" s="4">
        <f t="shared" si="14"/>
        <v>-88.053079939305078</v>
      </c>
      <c r="S22" s="4">
        <f t="shared" si="15"/>
        <v>-83.053079939305078</v>
      </c>
      <c r="T22" s="4">
        <f t="shared" si="4"/>
        <v>-1.9469200606949215</v>
      </c>
      <c r="U22" s="4">
        <f t="shared" si="5"/>
        <v>18.053079939305078</v>
      </c>
    </row>
    <row r="23" spans="2:21" x14ac:dyDescent="0.25">
      <c r="B23" s="1">
        <v>14</v>
      </c>
      <c r="C23" s="1">
        <f t="shared" si="6"/>
        <v>12.561694915254236</v>
      </c>
      <c r="D23" s="1">
        <f t="shared" si="0"/>
        <v>4.1186440677966098E-2</v>
      </c>
      <c r="E23" s="1">
        <f t="shared" si="7"/>
        <v>4.1186440677966105E-2</v>
      </c>
      <c r="F23" s="1">
        <f t="shared" si="8"/>
        <v>2.3584762476401981</v>
      </c>
      <c r="G23" s="18">
        <f t="shared" si="9"/>
        <v>2.4</v>
      </c>
      <c r="H23" s="13">
        <f t="shared" si="10"/>
        <v>-1.2240000000000002</v>
      </c>
      <c r="I23" s="6">
        <f t="shared" si="11"/>
        <v>1.2</v>
      </c>
      <c r="J23" s="13">
        <f t="shared" si="12"/>
        <v>590.50020321757722</v>
      </c>
      <c r="K23" s="6">
        <f t="shared" si="1"/>
        <v>131.10176107289448</v>
      </c>
      <c r="L23" s="6">
        <v>8</v>
      </c>
      <c r="M23" s="6">
        <f t="shared" si="13"/>
        <v>139.10176107289448</v>
      </c>
      <c r="N23" s="6">
        <f>VLOOKUP(I23,'[1]FS antenna gain'!$A$2:$B$902,2)</f>
        <v>36.58799374999893</v>
      </c>
      <c r="O23" s="6">
        <f>VLOOKUP(G23,'vehicle radar antenna gain'!$A$3:$M$903,11)</f>
        <v>-0.52462809917360076</v>
      </c>
      <c r="P23" s="6">
        <f t="shared" si="2"/>
        <v>14.475371900826399</v>
      </c>
      <c r="Q23" s="6">
        <f t="shared" si="3"/>
        <v>19.475371900826399</v>
      </c>
      <c r="R23" s="4">
        <f t="shared" si="14"/>
        <v>-88.038395422069144</v>
      </c>
      <c r="S23" s="4">
        <f t="shared" si="15"/>
        <v>-83.038395422069144</v>
      </c>
      <c r="T23" s="4">
        <f t="shared" si="4"/>
        <v>-1.9616045779308564</v>
      </c>
      <c r="U23" s="4">
        <f t="shared" si="5"/>
        <v>18.038395422069144</v>
      </c>
    </row>
    <row r="24" spans="2:21" x14ac:dyDescent="0.25">
      <c r="B24" s="1">
        <v>15</v>
      </c>
      <c r="C24" s="1">
        <f t="shared" si="6"/>
        <v>12.54057724957555</v>
      </c>
      <c r="D24" s="1">
        <f t="shared" si="0"/>
        <v>4.125636672325976E-2</v>
      </c>
      <c r="E24" s="1">
        <f t="shared" si="7"/>
        <v>4.1256366723259767E-2</v>
      </c>
      <c r="F24" s="1">
        <f t="shared" si="8"/>
        <v>2.3624759186544688</v>
      </c>
      <c r="G24" s="18">
        <f t="shared" si="9"/>
        <v>2.4</v>
      </c>
      <c r="H24" s="13">
        <f t="shared" si="10"/>
        <v>-1.2240000000000002</v>
      </c>
      <c r="I24" s="6">
        <f t="shared" si="11"/>
        <v>1.2</v>
      </c>
      <c r="J24" s="13">
        <f t="shared" si="12"/>
        <v>589.50105173782345</v>
      </c>
      <c r="K24" s="6">
        <f t="shared" si="1"/>
        <v>131.08705172996372</v>
      </c>
      <c r="L24" s="6">
        <v>8</v>
      </c>
      <c r="M24" s="6">
        <f t="shared" si="13"/>
        <v>139.08705172996372</v>
      </c>
      <c r="N24" s="6">
        <f>VLOOKUP(I24,'[1]FS antenna gain'!$A$2:$B$902,2)</f>
        <v>36.58799374999893</v>
      </c>
      <c r="O24" s="6">
        <f>VLOOKUP(G24,'vehicle radar antenna gain'!$A$3:$M$903,11)</f>
        <v>-0.52462809917360076</v>
      </c>
      <c r="P24" s="6">
        <f t="shared" si="2"/>
        <v>14.475371900826399</v>
      </c>
      <c r="Q24" s="6">
        <f t="shared" si="3"/>
        <v>19.475371900826399</v>
      </c>
      <c r="R24" s="4">
        <f t="shared" si="14"/>
        <v>-88.023686079138386</v>
      </c>
      <c r="S24" s="4">
        <f t="shared" si="15"/>
        <v>-83.023686079138386</v>
      </c>
      <c r="T24" s="4">
        <f t="shared" si="4"/>
        <v>-1.9763139208616138</v>
      </c>
      <c r="U24" s="4">
        <f t="shared" si="5"/>
        <v>18.023686079138386</v>
      </c>
    </row>
    <row r="25" spans="2:21" x14ac:dyDescent="0.25">
      <c r="B25" s="1">
        <v>16</v>
      </c>
      <c r="C25" s="1">
        <f t="shared" si="6"/>
        <v>12.51938775510204</v>
      </c>
      <c r="D25" s="1">
        <f t="shared" si="0"/>
        <v>4.1326530612244894E-2</v>
      </c>
      <c r="E25" s="1">
        <f t="shared" si="7"/>
        <v>4.1326530612244901E-2</v>
      </c>
      <c r="F25" s="1">
        <f t="shared" si="8"/>
        <v>2.3664891708362199</v>
      </c>
      <c r="G25" s="18">
        <f t="shared" si="9"/>
        <v>2.4</v>
      </c>
      <c r="H25" s="13">
        <f t="shared" si="10"/>
        <v>-1.2240000000000002</v>
      </c>
      <c r="I25" s="6">
        <f t="shared" si="11"/>
        <v>1.2</v>
      </c>
      <c r="J25" s="13">
        <f t="shared" si="12"/>
        <v>588.50190314050815</v>
      </c>
      <c r="K25" s="6">
        <f t="shared" si="1"/>
        <v>131.07231747739934</v>
      </c>
      <c r="L25" s="6">
        <v>8</v>
      </c>
      <c r="M25" s="6">
        <f t="shared" si="13"/>
        <v>139.07231747739934</v>
      </c>
      <c r="N25" s="6">
        <f>VLOOKUP(I25,'[1]FS antenna gain'!$A$2:$B$902,2)</f>
        <v>36.58799374999893</v>
      </c>
      <c r="O25" s="6">
        <f>VLOOKUP(G25,'vehicle radar antenna gain'!$A$3:$M$903,11)</f>
        <v>-0.52462809917360076</v>
      </c>
      <c r="P25" s="6">
        <f t="shared" si="2"/>
        <v>14.475371900826399</v>
      </c>
      <c r="Q25" s="6">
        <f t="shared" si="3"/>
        <v>19.475371900826399</v>
      </c>
      <c r="R25" s="4">
        <f t="shared" si="14"/>
        <v>-88.008951826574005</v>
      </c>
      <c r="S25" s="4">
        <f t="shared" si="15"/>
        <v>-83.008951826574005</v>
      </c>
      <c r="T25" s="4">
        <f t="shared" si="4"/>
        <v>-1.9910481734259946</v>
      </c>
      <c r="U25" s="4">
        <f t="shared" si="5"/>
        <v>18.008951826574005</v>
      </c>
    </row>
    <row r="26" spans="2:21" x14ac:dyDescent="0.25">
      <c r="B26" s="1">
        <v>17</v>
      </c>
      <c r="C26" s="1">
        <f t="shared" si="6"/>
        <v>12.498126064735946</v>
      </c>
      <c r="D26" s="1">
        <f t="shared" si="0"/>
        <v>4.1396933560477002E-2</v>
      </c>
      <c r="E26" s="1">
        <f t="shared" si="7"/>
        <v>4.1396933560477002E-2</v>
      </c>
      <c r="F26" s="1">
        <f t="shared" si="8"/>
        <v>2.3705160734372424</v>
      </c>
      <c r="G26" s="18">
        <f t="shared" si="9"/>
        <v>2.4</v>
      </c>
      <c r="H26" s="13">
        <f t="shared" si="10"/>
        <v>-1.2240000000000002</v>
      </c>
      <c r="I26" s="6">
        <f t="shared" si="11"/>
        <v>1.2</v>
      </c>
      <c r="J26" s="13">
        <f t="shared" si="12"/>
        <v>587.50275744033752</v>
      </c>
      <c r="K26" s="6">
        <f t="shared" si="1"/>
        <v>131.05755823083666</v>
      </c>
      <c r="L26" s="6">
        <v>8</v>
      </c>
      <c r="M26" s="6">
        <f t="shared" si="13"/>
        <v>139.05755823083666</v>
      </c>
      <c r="N26" s="6">
        <f>VLOOKUP(I26,'[1]FS antenna gain'!$A$2:$B$902,2)</f>
        <v>36.58799374999893</v>
      </c>
      <c r="O26" s="6">
        <f>VLOOKUP(G26,'vehicle radar antenna gain'!$A$3:$M$903,11)</f>
        <v>-0.52462809917360076</v>
      </c>
      <c r="P26" s="6">
        <f t="shared" si="2"/>
        <v>14.475371900826399</v>
      </c>
      <c r="Q26" s="6">
        <f t="shared" si="3"/>
        <v>19.475371900826399</v>
      </c>
      <c r="R26" s="4">
        <f t="shared" si="14"/>
        <v>-87.99419258001133</v>
      </c>
      <c r="S26" s="4">
        <f t="shared" si="15"/>
        <v>-82.99419258001133</v>
      </c>
      <c r="T26" s="4">
        <f t="shared" si="4"/>
        <v>-2.0058074199886704</v>
      </c>
      <c r="U26" s="4">
        <f t="shared" si="5"/>
        <v>17.99419258001133</v>
      </c>
    </row>
    <row r="27" spans="2:21" x14ac:dyDescent="0.25">
      <c r="B27" s="1">
        <v>18</v>
      </c>
      <c r="C27" s="1">
        <f t="shared" si="6"/>
        <v>12.476791808873719</v>
      </c>
      <c r="D27" s="1">
        <f t="shared" si="0"/>
        <v>4.1467576791808868E-2</v>
      </c>
      <c r="E27" s="1">
        <f t="shared" si="7"/>
        <v>4.1467576791808881E-2</v>
      </c>
      <c r="F27" s="1">
        <f t="shared" si="8"/>
        <v>2.3745566961806879</v>
      </c>
      <c r="G27" s="18">
        <f t="shared" si="9"/>
        <v>2.4</v>
      </c>
      <c r="H27" s="13">
        <f t="shared" si="10"/>
        <v>-1.2240000000000002</v>
      </c>
      <c r="I27" s="6">
        <f t="shared" si="11"/>
        <v>1.2</v>
      </c>
      <c r="J27" s="13">
        <f t="shared" si="12"/>
        <v>586.5036146521179</v>
      </c>
      <c r="K27" s="6">
        <f t="shared" si="1"/>
        <v>131.04277390548253</v>
      </c>
      <c r="L27" s="6">
        <v>8</v>
      </c>
      <c r="M27" s="6">
        <f t="shared" si="13"/>
        <v>139.04277390548253</v>
      </c>
      <c r="N27" s="6">
        <f>VLOOKUP(I27,'[1]FS antenna gain'!$A$2:$B$902,2)</f>
        <v>36.58799374999893</v>
      </c>
      <c r="O27" s="6">
        <f>VLOOKUP(G27,'vehicle radar antenna gain'!$A$3:$M$903,11)</f>
        <v>-0.52462809917360076</v>
      </c>
      <c r="P27" s="6">
        <f t="shared" si="2"/>
        <v>14.475371900826399</v>
      </c>
      <c r="Q27" s="6">
        <f t="shared" si="3"/>
        <v>19.475371900826399</v>
      </c>
      <c r="R27" s="4">
        <f t="shared" si="14"/>
        <v>-87.979408254657201</v>
      </c>
      <c r="S27" s="4">
        <f t="shared" si="15"/>
        <v>-82.979408254657201</v>
      </c>
      <c r="T27" s="4">
        <f t="shared" si="4"/>
        <v>-2.0205917453427986</v>
      </c>
      <c r="U27" s="4">
        <f t="shared" si="5"/>
        <v>17.979408254657201</v>
      </c>
    </row>
    <row r="28" spans="2:21" x14ac:dyDescent="0.25">
      <c r="B28" s="1">
        <v>19</v>
      </c>
      <c r="C28" s="1">
        <f t="shared" si="6"/>
        <v>12.455384615384615</v>
      </c>
      <c r="D28" s="1">
        <f t="shared" si="0"/>
        <v>4.1538461538461538E-2</v>
      </c>
      <c r="E28" s="1">
        <f t="shared" si="7"/>
        <v>4.1538461538461538E-2</v>
      </c>
      <c r="F28" s="1">
        <f t="shared" si="8"/>
        <v>2.3786111092650848</v>
      </c>
      <c r="G28" s="18">
        <f t="shared" si="9"/>
        <v>2.4</v>
      </c>
      <c r="H28" s="13">
        <f t="shared" si="10"/>
        <v>-1.2240000000000002</v>
      </c>
      <c r="I28" s="6">
        <f t="shared" si="11"/>
        <v>1.2</v>
      </c>
      <c r="J28" s="13">
        <f t="shared" si="12"/>
        <v>585.50447479075683</v>
      </c>
      <c r="K28" s="6">
        <f t="shared" si="1"/>
        <v>131.02796441611241</v>
      </c>
      <c r="L28" s="6">
        <v>8</v>
      </c>
      <c r="M28" s="6">
        <f t="shared" si="13"/>
        <v>139.02796441611241</v>
      </c>
      <c r="N28" s="6">
        <f>VLOOKUP(I28,'[1]FS antenna gain'!$A$2:$B$902,2)</f>
        <v>36.58799374999893</v>
      </c>
      <c r="O28" s="6">
        <f>VLOOKUP(G28,'vehicle radar antenna gain'!$A$3:$M$903,11)</f>
        <v>-0.52462809917360076</v>
      </c>
      <c r="P28" s="6">
        <f t="shared" si="2"/>
        <v>14.475371900826399</v>
      </c>
      <c r="Q28" s="6">
        <f t="shared" si="3"/>
        <v>19.475371900826399</v>
      </c>
      <c r="R28" s="4">
        <f t="shared" si="14"/>
        <v>-87.964598765287079</v>
      </c>
      <c r="S28" s="4">
        <f t="shared" si="15"/>
        <v>-82.964598765287079</v>
      </c>
      <c r="T28" s="4">
        <f t="shared" si="4"/>
        <v>-2.0354012347129213</v>
      </c>
      <c r="U28" s="4">
        <f t="shared" si="5"/>
        <v>17.964598765287079</v>
      </c>
    </row>
    <row r="29" spans="2:21" x14ac:dyDescent="0.25">
      <c r="B29" s="1">
        <v>20</v>
      </c>
      <c r="C29" s="1">
        <f t="shared" si="6"/>
        <v>12.43390410958904</v>
      </c>
      <c r="D29" s="1">
        <f t="shared" si="0"/>
        <v>4.1609589041095893E-2</v>
      </c>
      <c r="E29" s="1">
        <f t="shared" si="7"/>
        <v>4.1609589041095893E-2</v>
      </c>
      <c r="F29" s="1">
        <f t="shared" si="8"/>
        <v>2.382679383368389</v>
      </c>
      <c r="G29" s="18">
        <f t="shared" si="9"/>
        <v>2.4</v>
      </c>
      <c r="H29" s="13">
        <f t="shared" si="10"/>
        <v>-1.2240000000000002</v>
      </c>
      <c r="I29" s="6">
        <f t="shared" si="11"/>
        <v>1.2</v>
      </c>
      <c r="J29" s="13">
        <f t="shared" si="12"/>
        <v>584.50533787126358</v>
      </c>
      <c r="K29" s="6">
        <f t="shared" si="1"/>
        <v>131.01312967706724</v>
      </c>
      <c r="L29" s="6">
        <v>8</v>
      </c>
      <c r="M29" s="6">
        <f t="shared" si="13"/>
        <v>139.01312967706724</v>
      </c>
      <c r="N29" s="6">
        <f>VLOOKUP(I29,'[1]FS antenna gain'!$A$2:$B$902,2)</f>
        <v>36.58799374999893</v>
      </c>
      <c r="O29" s="6">
        <f>VLOOKUP(G29,'vehicle radar antenna gain'!$A$3:$M$903,11)</f>
        <v>-0.52462809917360076</v>
      </c>
      <c r="P29" s="6">
        <f t="shared" si="2"/>
        <v>14.475371900826399</v>
      </c>
      <c r="Q29" s="6">
        <f t="shared" si="3"/>
        <v>19.475371900826399</v>
      </c>
      <c r="R29" s="4">
        <f t="shared" si="14"/>
        <v>-87.949764026241908</v>
      </c>
      <c r="S29" s="4">
        <f t="shared" si="15"/>
        <v>-82.949764026241908</v>
      </c>
      <c r="T29" s="4">
        <f t="shared" si="4"/>
        <v>-2.0502359737580917</v>
      </c>
      <c r="U29" s="4">
        <f t="shared" si="5"/>
        <v>17.949764026241908</v>
      </c>
    </row>
    <row r="30" spans="2:21" x14ac:dyDescent="0.25">
      <c r="B30" s="1">
        <v>21</v>
      </c>
      <c r="C30" s="1">
        <f t="shared" si="6"/>
        <v>12.412349914236707</v>
      </c>
      <c r="D30" s="1">
        <f t="shared" si="0"/>
        <v>4.1680960548885079E-2</v>
      </c>
      <c r="E30" s="1">
        <f t="shared" si="7"/>
        <v>4.1680960548885079E-2</v>
      </c>
      <c r="F30" s="1">
        <f t="shared" si="8"/>
        <v>2.386761589652088</v>
      </c>
      <c r="G30" s="18">
        <f t="shared" si="9"/>
        <v>2.4</v>
      </c>
      <c r="H30" s="13">
        <f t="shared" si="10"/>
        <v>-1.2240000000000002</v>
      </c>
      <c r="I30" s="6">
        <f t="shared" si="11"/>
        <v>1.2</v>
      </c>
      <c r="J30" s="13">
        <f t="shared" si="12"/>
        <v>583.50620390875019</v>
      </c>
      <c r="K30" s="6">
        <f t="shared" si="1"/>
        <v>130.99826960225056</v>
      </c>
      <c r="L30" s="6">
        <v>8</v>
      </c>
      <c r="M30" s="6">
        <f t="shared" si="13"/>
        <v>138.99826960225056</v>
      </c>
      <c r="N30" s="6">
        <f>VLOOKUP(I30,'[1]FS antenna gain'!$A$2:$B$902,2)</f>
        <v>36.58799374999893</v>
      </c>
      <c r="O30" s="6">
        <f>VLOOKUP(G30,'vehicle radar antenna gain'!$A$3:$M$903,11)</f>
        <v>-0.52462809917360076</v>
      </c>
      <c r="P30" s="6">
        <f t="shared" si="2"/>
        <v>14.475371900826399</v>
      </c>
      <c r="Q30" s="6">
        <f t="shared" si="3"/>
        <v>19.475371900826399</v>
      </c>
      <c r="R30" s="4">
        <f t="shared" si="14"/>
        <v>-87.934903951425227</v>
      </c>
      <c r="S30" s="4">
        <f t="shared" si="15"/>
        <v>-82.934903951425227</v>
      </c>
      <c r="T30" s="4">
        <f t="shared" si="4"/>
        <v>-2.0650960485747731</v>
      </c>
      <c r="U30" s="4">
        <f t="shared" si="5"/>
        <v>17.934903951425227</v>
      </c>
    </row>
    <row r="31" spans="2:21" x14ac:dyDescent="0.25">
      <c r="B31" s="1">
        <v>22</v>
      </c>
      <c r="C31" s="1">
        <f t="shared" si="6"/>
        <v>12.390721649484535</v>
      </c>
      <c r="D31" s="1">
        <f t="shared" si="0"/>
        <v>4.1752577319587626E-2</v>
      </c>
      <c r="E31" s="1">
        <f t="shared" si="7"/>
        <v>4.1752577319587633E-2</v>
      </c>
      <c r="F31" s="1">
        <f t="shared" si="8"/>
        <v>2.3908577997653362</v>
      </c>
      <c r="G31" s="18">
        <f t="shared" si="9"/>
        <v>2.4</v>
      </c>
      <c r="H31" s="13">
        <f t="shared" si="10"/>
        <v>-1.2240000000000002</v>
      </c>
      <c r="I31" s="6">
        <f t="shared" si="11"/>
        <v>1.2</v>
      </c>
      <c r="J31" s="13">
        <f t="shared" si="12"/>
        <v>582.50707291843253</v>
      </c>
      <c r="K31" s="6">
        <f t="shared" si="1"/>
        <v>130.98338410512577</v>
      </c>
      <c r="L31" s="6">
        <v>8</v>
      </c>
      <c r="M31" s="6">
        <f t="shared" si="13"/>
        <v>138.98338410512577</v>
      </c>
      <c r="N31" s="6">
        <f>VLOOKUP(I31,'[1]FS antenna gain'!$A$2:$B$902,2)</f>
        <v>36.58799374999893</v>
      </c>
      <c r="O31" s="6">
        <f>VLOOKUP(G31,'vehicle radar antenna gain'!$A$3:$M$903,11)</f>
        <v>-0.52462809917360076</v>
      </c>
      <c r="P31" s="6">
        <f t="shared" si="2"/>
        <v>14.475371900826399</v>
      </c>
      <c r="Q31" s="6">
        <f t="shared" si="3"/>
        <v>19.475371900826399</v>
      </c>
      <c r="R31" s="4">
        <f t="shared" si="14"/>
        <v>-87.920018454300433</v>
      </c>
      <c r="S31" s="4">
        <f t="shared" si="15"/>
        <v>-82.920018454300433</v>
      </c>
      <c r="T31" s="4">
        <f t="shared" si="4"/>
        <v>-2.0799815456995674</v>
      </c>
      <c r="U31" s="4">
        <f t="shared" si="5"/>
        <v>17.920018454300433</v>
      </c>
    </row>
    <row r="32" spans="2:21" x14ac:dyDescent="0.25">
      <c r="B32" s="1">
        <v>23</v>
      </c>
      <c r="C32" s="1">
        <f t="shared" si="6"/>
        <v>12.369018932874354</v>
      </c>
      <c r="D32" s="1">
        <f t="shared" si="0"/>
        <v>4.1824440619621345E-2</v>
      </c>
      <c r="E32" s="1">
        <f t="shared" si="7"/>
        <v>4.1824440619621345E-2</v>
      </c>
      <c r="F32" s="1">
        <f t="shared" si="8"/>
        <v>2.3949680858491411</v>
      </c>
      <c r="G32" s="18">
        <f t="shared" si="9"/>
        <v>2.4</v>
      </c>
      <c r="H32" s="13">
        <f t="shared" si="10"/>
        <v>-1.2240000000000002</v>
      </c>
      <c r="I32" s="6">
        <f t="shared" si="11"/>
        <v>1.2</v>
      </c>
      <c r="J32" s="13">
        <f t="shared" si="12"/>
        <v>581.50794491563056</v>
      </c>
      <c r="K32" s="6">
        <f t="shared" si="1"/>
        <v>130.96847309871271</v>
      </c>
      <c r="L32" s="6">
        <v>8</v>
      </c>
      <c r="M32" s="6">
        <f t="shared" si="13"/>
        <v>138.96847309871271</v>
      </c>
      <c r="N32" s="6">
        <f>VLOOKUP(I32,'[1]FS antenna gain'!$A$2:$B$902,2)</f>
        <v>36.58799374999893</v>
      </c>
      <c r="O32" s="6">
        <f>VLOOKUP(G32,'vehicle radar antenna gain'!$A$3:$M$903,11)</f>
        <v>-0.52462809917360076</v>
      </c>
      <c r="P32" s="6">
        <f t="shared" si="2"/>
        <v>14.475371900826399</v>
      </c>
      <c r="Q32" s="6">
        <f t="shared" si="3"/>
        <v>19.475371900826399</v>
      </c>
      <c r="R32" s="4">
        <f t="shared" si="14"/>
        <v>-87.905107447887374</v>
      </c>
      <c r="S32" s="4">
        <f t="shared" si="15"/>
        <v>-82.905107447887374</v>
      </c>
      <c r="T32" s="4">
        <f t="shared" si="4"/>
        <v>-2.0948925521126256</v>
      </c>
      <c r="U32" s="4">
        <f t="shared" si="5"/>
        <v>17.905107447887374</v>
      </c>
    </row>
    <row r="33" spans="2:21" x14ac:dyDescent="0.25">
      <c r="B33" s="1">
        <v>24</v>
      </c>
      <c r="C33" s="1">
        <f t="shared" si="6"/>
        <v>12.347241379310343</v>
      </c>
      <c r="D33" s="1">
        <f t="shared" si="0"/>
        <v>4.1896551724137927E-2</v>
      </c>
      <c r="E33" s="1">
        <f t="shared" si="7"/>
        <v>4.1896551724137934E-2</v>
      </c>
      <c r="F33" s="1">
        <f t="shared" si="8"/>
        <v>2.3990925205405826</v>
      </c>
      <c r="G33" s="18">
        <f t="shared" si="9"/>
        <v>2.4</v>
      </c>
      <c r="H33" s="13">
        <f t="shared" si="10"/>
        <v>-1.2240000000000002</v>
      </c>
      <c r="I33" s="6">
        <f t="shared" si="11"/>
        <v>1.2</v>
      </c>
      <c r="J33" s="13">
        <f t="shared" si="12"/>
        <v>580.50881991577012</v>
      </c>
      <c r="K33" s="6">
        <f t="shared" si="1"/>
        <v>130.95353649558496</v>
      </c>
      <c r="L33" s="6">
        <v>8</v>
      </c>
      <c r="M33" s="6">
        <f t="shared" si="13"/>
        <v>138.95353649558496</v>
      </c>
      <c r="N33" s="6">
        <f>VLOOKUP(I33,'[1]FS antenna gain'!$A$2:$B$902,2)</f>
        <v>36.58799374999893</v>
      </c>
      <c r="O33" s="6">
        <f>VLOOKUP(G33,'vehicle radar antenna gain'!$A$3:$M$903,11)</f>
        <v>-0.52462809917360076</v>
      </c>
      <c r="P33" s="6">
        <f t="shared" si="2"/>
        <v>14.475371900826399</v>
      </c>
      <c r="Q33" s="6">
        <f t="shared" si="3"/>
        <v>19.475371900826399</v>
      </c>
      <c r="R33" s="4">
        <f t="shared" si="14"/>
        <v>-87.890170844759623</v>
      </c>
      <c r="S33" s="4">
        <f t="shared" si="15"/>
        <v>-82.890170844759623</v>
      </c>
      <c r="T33" s="4">
        <f t="shared" si="4"/>
        <v>-2.1098291552403765</v>
      </c>
      <c r="U33" s="4">
        <f t="shared" si="5"/>
        <v>17.890170844759623</v>
      </c>
    </row>
    <row r="34" spans="2:21" x14ac:dyDescent="0.25">
      <c r="B34" s="1">
        <v>25</v>
      </c>
      <c r="C34" s="1">
        <f t="shared" si="6"/>
        <v>12.325388601036268</v>
      </c>
      <c r="D34" s="1">
        <f t="shared" si="0"/>
        <v>4.1968911917098443E-2</v>
      </c>
      <c r="E34" s="1">
        <f t="shared" si="7"/>
        <v>4.196891191709845E-2</v>
      </c>
      <c r="F34" s="1">
        <f t="shared" si="8"/>
        <v>2.4032311769770884</v>
      </c>
      <c r="G34" s="18">
        <f t="shared" si="9"/>
        <v>2.4</v>
      </c>
      <c r="H34" s="13">
        <f t="shared" si="10"/>
        <v>-1.2240000000000002</v>
      </c>
      <c r="I34" s="6">
        <f t="shared" si="11"/>
        <v>1.2</v>
      </c>
      <c r="J34" s="13">
        <f t="shared" si="12"/>
        <v>579.50969793438321</v>
      </c>
      <c r="K34" s="6">
        <f t="shared" si="1"/>
        <v>130.93857420786679</v>
      </c>
      <c r="L34" s="6">
        <v>8</v>
      </c>
      <c r="M34" s="6">
        <f t="shared" si="13"/>
        <v>138.93857420786679</v>
      </c>
      <c r="N34" s="6">
        <f>VLOOKUP(I34,'[1]FS antenna gain'!$A$2:$B$902,2)</f>
        <v>36.58799374999893</v>
      </c>
      <c r="O34" s="6">
        <f>VLOOKUP(G34,'vehicle radar antenna gain'!$A$3:$M$903,11)</f>
        <v>-0.52462809917360076</v>
      </c>
      <c r="P34" s="6">
        <f t="shared" si="2"/>
        <v>14.475371900826399</v>
      </c>
      <c r="Q34" s="6">
        <f t="shared" si="3"/>
        <v>19.475371900826399</v>
      </c>
      <c r="R34" s="4">
        <f t="shared" si="14"/>
        <v>-87.875208557041461</v>
      </c>
      <c r="S34" s="4">
        <f t="shared" si="15"/>
        <v>-82.875208557041461</v>
      </c>
      <c r="T34" s="4">
        <f t="shared" si="4"/>
        <v>-2.1247914429585393</v>
      </c>
      <c r="U34" s="4">
        <f t="shared" si="5"/>
        <v>17.875208557041461</v>
      </c>
    </row>
    <row r="35" spans="2:21" x14ac:dyDescent="0.25">
      <c r="B35" s="1">
        <v>26</v>
      </c>
      <c r="C35" s="1">
        <f t="shared" si="6"/>
        <v>12.303460207612456</v>
      </c>
      <c r="D35" s="1">
        <f t="shared" si="0"/>
        <v>4.204152249134948E-2</v>
      </c>
      <c r="E35" s="1">
        <f t="shared" si="7"/>
        <v>4.204152249134948E-2</v>
      </c>
      <c r="F35" s="1">
        <f t="shared" si="8"/>
        <v>2.4073841288007412</v>
      </c>
      <c r="G35" s="18">
        <f t="shared" si="9"/>
        <v>2.4</v>
      </c>
      <c r="H35" s="13">
        <f t="shared" si="10"/>
        <v>-1.2240000000000002</v>
      </c>
      <c r="I35" s="6">
        <f t="shared" si="11"/>
        <v>1.2</v>
      </c>
      <c r="J35" s="13">
        <f t="shared" si="12"/>
        <v>578.51057898710894</v>
      </c>
      <c r="K35" s="6">
        <f t="shared" si="1"/>
        <v>130.92358614722986</v>
      </c>
      <c r="L35" s="6">
        <v>8</v>
      </c>
      <c r="M35" s="6">
        <f t="shared" si="13"/>
        <v>138.92358614722986</v>
      </c>
      <c r="N35" s="6">
        <f>VLOOKUP(I35,'[1]FS antenna gain'!$A$2:$B$902,2)</f>
        <v>36.58799374999893</v>
      </c>
      <c r="O35" s="6">
        <f>VLOOKUP(G35,'vehicle radar antenna gain'!$A$3:$M$903,11)</f>
        <v>-0.52462809917360076</v>
      </c>
      <c r="P35" s="6">
        <f t="shared" si="2"/>
        <v>14.475371900826399</v>
      </c>
      <c r="Q35" s="6">
        <f t="shared" si="3"/>
        <v>19.475371900826399</v>
      </c>
      <c r="R35" s="4">
        <f t="shared" si="14"/>
        <v>-87.860220496404523</v>
      </c>
      <c r="S35" s="4">
        <f t="shared" si="15"/>
        <v>-82.860220496404523</v>
      </c>
      <c r="T35" s="4">
        <f t="shared" si="4"/>
        <v>-2.1397795035954772</v>
      </c>
      <c r="U35" s="4">
        <f t="shared" si="5"/>
        <v>17.860220496404523</v>
      </c>
    </row>
    <row r="36" spans="2:21" x14ac:dyDescent="0.25">
      <c r="B36" s="1">
        <v>27</v>
      </c>
      <c r="C36" s="1">
        <f t="shared" si="6"/>
        <v>12.281455805892547</v>
      </c>
      <c r="D36" s="1">
        <f t="shared" si="0"/>
        <v>4.2114384748700169E-2</v>
      </c>
      <c r="E36" s="1">
        <f t="shared" si="7"/>
        <v>4.2114384748700176E-2</v>
      </c>
      <c r="F36" s="1">
        <f t="shared" si="8"/>
        <v>2.4115514501626407</v>
      </c>
      <c r="G36" s="18">
        <f t="shared" si="9"/>
        <v>2.4</v>
      </c>
      <c r="H36" s="13">
        <f t="shared" si="10"/>
        <v>-1.2240000000000002</v>
      </c>
      <c r="I36" s="6">
        <f t="shared" si="11"/>
        <v>1.2</v>
      </c>
      <c r="J36" s="13">
        <f t="shared" si="12"/>
        <v>577.51146308969487</v>
      </c>
      <c r="K36" s="6">
        <f t="shared" si="1"/>
        <v>130.90857222489018</v>
      </c>
      <c r="L36" s="6">
        <v>8</v>
      </c>
      <c r="M36" s="6">
        <f t="shared" si="13"/>
        <v>138.90857222489018</v>
      </c>
      <c r="N36" s="6">
        <f>VLOOKUP(I36,'[1]FS antenna gain'!$A$2:$B$902,2)</f>
        <v>36.58799374999893</v>
      </c>
      <c r="O36" s="6">
        <f>VLOOKUP(G36,'vehicle radar antenna gain'!$A$3:$M$903,11)</f>
        <v>-0.52462809917360076</v>
      </c>
      <c r="P36" s="6">
        <f t="shared" si="2"/>
        <v>14.475371900826399</v>
      </c>
      <c r="Q36" s="6">
        <f t="shared" si="3"/>
        <v>19.475371900826399</v>
      </c>
      <c r="R36" s="4">
        <f t="shared" si="14"/>
        <v>-87.845206574064846</v>
      </c>
      <c r="S36" s="4">
        <f t="shared" si="15"/>
        <v>-82.845206574064846</v>
      </c>
      <c r="T36" s="4">
        <f t="shared" si="4"/>
        <v>-2.1547934259351536</v>
      </c>
      <c r="U36" s="4">
        <f t="shared" si="5"/>
        <v>17.845206574064846</v>
      </c>
    </row>
    <row r="37" spans="2:21" x14ac:dyDescent="0.25">
      <c r="B37" s="1">
        <v>28</v>
      </c>
      <c r="C37" s="1">
        <f t="shared" si="6"/>
        <v>12.259374999999999</v>
      </c>
      <c r="D37" s="1">
        <f t="shared" si="0"/>
        <v>4.2187499999999996E-2</v>
      </c>
      <c r="E37" s="1">
        <f t="shared" si="7"/>
        <v>4.2187500000000003E-2</v>
      </c>
      <c r="F37" s="1">
        <f t="shared" si="8"/>
        <v>2.4157332157273057</v>
      </c>
      <c r="G37" s="18">
        <f t="shared" si="9"/>
        <v>2.4</v>
      </c>
      <c r="H37" s="13">
        <f t="shared" si="10"/>
        <v>-1.2240000000000002</v>
      </c>
      <c r="I37" s="6">
        <f t="shared" si="11"/>
        <v>1.2</v>
      </c>
      <c r="J37" s="13">
        <f t="shared" si="12"/>
        <v>576.51235025799758</v>
      </c>
      <c r="K37" s="6">
        <f t="shared" si="1"/>
        <v>130.89353235160513</v>
      </c>
      <c r="L37" s="6">
        <v>8</v>
      </c>
      <c r="M37" s="6">
        <f t="shared" si="13"/>
        <v>138.89353235160513</v>
      </c>
      <c r="N37" s="6">
        <f>VLOOKUP(I37,'[1]FS antenna gain'!$A$2:$B$902,2)</f>
        <v>36.58799374999893</v>
      </c>
      <c r="O37" s="6">
        <f>VLOOKUP(G37,'vehicle radar antenna gain'!$A$3:$M$903,11)</f>
        <v>-0.52462809917360076</v>
      </c>
      <c r="P37" s="6">
        <f t="shared" si="2"/>
        <v>14.475371900826399</v>
      </c>
      <c r="Q37" s="6">
        <f t="shared" si="3"/>
        <v>19.475371900826399</v>
      </c>
      <c r="R37" s="4">
        <f t="shared" si="14"/>
        <v>-87.830166700779799</v>
      </c>
      <c r="S37" s="4">
        <f t="shared" si="15"/>
        <v>-82.830166700779799</v>
      </c>
      <c r="T37" s="4">
        <f t="shared" si="4"/>
        <v>-2.1698332992202012</v>
      </c>
      <c r="U37" s="4">
        <f t="shared" si="5"/>
        <v>17.830166700779799</v>
      </c>
    </row>
    <row r="38" spans="2:21" x14ac:dyDescent="0.25">
      <c r="B38" s="1">
        <v>29</v>
      </c>
      <c r="C38" s="1">
        <f t="shared" si="6"/>
        <v>12.237217391304346</v>
      </c>
      <c r="D38" s="1">
        <f t="shared" si="0"/>
        <v>4.2260869565217386E-2</v>
      </c>
      <c r="E38" s="1">
        <f t="shared" si="7"/>
        <v>4.2260869565217393E-2</v>
      </c>
      <c r="F38" s="1">
        <f t="shared" si="8"/>
        <v>2.41992950067712</v>
      </c>
      <c r="G38" s="18">
        <f t="shared" si="9"/>
        <v>2.4</v>
      </c>
      <c r="H38" s="13">
        <f t="shared" si="10"/>
        <v>-1.2240000000000002</v>
      </c>
      <c r="I38" s="6">
        <f t="shared" si="11"/>
        <v>1.2</v>
      </c>
      <c r="J38" s="13">
        <f t="shared" si="12"/>
        <v>575.51324050798348</v>
      </c>
      <c r="K38" s="6">
        <f t="shared" si="1"/>
        <v>130.87846643767017</v>
      </c>
      <c r="L38" s="6">
        <v>8</v>
      </c>
      <c r="M38" s="6">
        <f t="shared" si="13"/>
        <v>138.87846643767017</v>
      </c>
      <c r="N38" s="6">
        <f>VLOOKUP(I38,'[1]FS antenna gain'!$A$2:$B$902,2)</f>
        <v>36.58799374999893</v>
      </c>
      <c r="O38" s="6">
        <f>VLOOKUP(G38,'vehicle radar antenna gain'!$A$3:$M$903,11)</f>
        <v>-0.52462809917360076</v>
      </c>
      <c r="P38" s="6">
        <f t="shared" si="2"/>
        <v>14.475371900826399</v>
      </c>
      <c r="Q38" s="6">
        <f t="shared" si="3"/>
        <v>19.475371900826399</v>
      </c>
      <c r="R38" s="4">
        <f t="shared" si="14"/>
        <v>-87.815100786844837</v>
      </c>
      <c r="S38" s="4">
        <f t="shared" si="15"/>
        <v>-82.815100786844837</v>
      </c>
      <c r="T38" s="4">
        <f t="shared" si="4"/>
        <v>-2.1848992131551626</v>
      </c>
      <c r="U38" s="4">
        <f t="shared" si="5"/>
        <v>17.815100786844837</v>
      </c>
    </row>
    <row r="39" spans="2:21" x14ac:dyDescent="0.25">
      <c r="B39" s="1">
        <v>30</v>
      </c>
      <c r="C39" s="1">
        <f t="shared" si="6"/>
        <v>12.214982578397212</v>
      </c>
      <c r="D39" s="1">
        <f t="shared" si="0"/>
        <v>4.2334494773519166E-2</v>
      </c>
      <c r="E39" s="1">
        <f t="shared" si="7"/>
        <v>4.2334494773519166E-2</v>
      </c>
      <c r="F39" s="1">
        <f t="shared" si="8"/>
        <v>2.4241403807168309</v>
      </c>
      <c r="G39" s="18">
        <f t="shared" si="9"/>
        <v>2.4</v>
      </c>
      <c r="H39" s="13">
        <f t="shared" si="10"/>
        <v>-1.2240000000000002</v>
      </c>
      <c r="I39" s="6">
        <f t="shared" si="11"/>
        <v>1.2</v>
      </c>
      <c r="J39" s="13">
        <f t="shared" si="12"/>
        <v>574.51413385573028</v>
      </c>
      <c r="K39" s="6">
        <f t="shared" si="1"/>
        <v>130.8633743929156</v>
      </c>
      <c r="L39" s="6">
        <v>8</v>
      </c>
      <c r="M39" s="6">
        <f t="shared" si="13"/>
        <v>138.8633743929156</v>
      </c>
      <c r="N39" s="6">
        <f>VLOOKUP(I39,'[1]FS antenna gain'!$A$2:$B$902,2)</f>
        <v>36.58799374999893</v>
      </c>
      <c r="O39" s="6">
        <f>VLOOKUP(G39,'vehicle radar antenna gain'!$A$3:$M$903,11)</f>
        <v>-0.52462809917360076</v>
      </c>
      <c r="P39" s="6">
        <f t="shared" si="2"/>
        <v>14.475371900826399</v>
      </c>
      <c r="Q39" s="6">
        <f t="shared" si="3"/>
        <v>19.475371900826399</v>
      </c>
      <c r="R39" s="4">
        <f t="shared" si="14"/>
        <v>-87.80000874209027</v>
      </c>
      <c r="S39" s="4">
        <f t="shared" si="15"/>
        <v>-82.80000874209027</v>
      </c>
      <c r="T39" s="4">
        <f t="shared" si="4"/>
        <v>-2.1999912579097298</v>
      </c>
      <c r="U39" s="4">
        <f t="shared" si="5"/>
        <v>17.80000874209027</v>
      </c>
    </row>
    <row r="40" spans="2:21" x14ac:dyDescent="0.25">
      <c r="B40" s="1">
        <v>31</v>
      </c>
      <c r="C40" s="1">
        <f t="shared" si="6"/>
        <v>12.192670157068061</v>
      </c>
      <c r="D40" s="1">
        <f t="shared" si="0"/>
        <v>4.2408376963350786E-2</v>
      </c>
      <c r="E40" s="1">
        <f t="shared" si="7"/>
        <v>4.2408376963350793E-2</v>
      </c>
      <c r="F40" s="1">
        <f t="shared" si="8"/>
        <v>2.4283659320780888</v>
      </c>
      <c r="G40" s="18">
        <f t="shared" si="9"/>
        <v>2.4</v>
      </c>
      <c r="H40" s="13">
        <f t="shared" si="10"/>
        <v>-1.2240000000000002</v>
      </c>
      <c r="I40" s="6">
        <f t="shared" si="11"/>
        <v>1.2</v>
      </c>
      <c r="J40" s="13">
        <f t="shared" si="12"/>
        <v>573.51503031742777</v>
      </c>
      <c r="K40" s="6">
        <f t="shared" si="1"/>
        <v>130.84825612670357</v>
      </c>
      <c r="L40" s="6">
        <v>8</v>
      </c>
      <c r="M40" s="6">
        <f t="shared" si="13"/>
        <v>138.84825612670357</v>
      </c>
      <c r="N40" s="6">
        <f>VLOOKUP(I40,'[1]FS antenna gain'!$A$2:$B$902,2)</f>
        <v>36.58799374999893</v>
      </c>
      <c r="O40" s="6">
        <f>VLOOKUP(G40,'vehicle radar antenna gain'!$A$3:$M$903,11)</f>
        <v>-0.52462809917360076</v>
      </c>
      <c r="P40" s="6">
        <f t="shared" si="2"/>
        <v>14.475371900826399</v>
      </c>
      <c r="Q40" s="6">
        <f t="shared" si="3"/>
        <v>19.475371900826399</v>
      </c>
      <c r="R40" s="4">
        <f t="shared" si="14"/>
        <v>-87.784890475878242</v>
      </c>
      <c r="S40" s="4">
        <f t="shared" si="15"/>
        <v>-82.784890475878242</v>
      </c>
      <c r="T40" s="4">
        <f t="shared" si="4"/>
        <v>-2.2151095241217575</v>
      </c>
      <c r="U40" s="4">
        <f t="shared" si="5"/>
        <v>17.784890475878242</v>
      </c>
    </row>
    <row r="41" spans="2:21" x14ac:dyDescent="0.25">
      <c r="B41" s="1">
        <v>32</v>
      </c>
      <c r="C41" s="1">
        <f t="shared" si="6"/>
        <v>12.170279720279719</v>
      </c>
      <c r="D41" s="1">
        <f t="shared" si="0"/>
        <v>4.2482517482517482E-2</v>
      </c>
      <c r="E41" s="1">
        <f t="shared" si="7"/>
        <v>4.2482517482517489E-2</v>
      </c>
      <c r="F41" s="1">
        <f t="shared" si="8"/>
        <v>2.4326062315240367</v>
      </c>
      <c r="G41" s="18">
        <f t="shared" si="9"/>
        <v>2.4</v>
      </c>
      <c r="H41" s="13">
        <f t="shared" si="10"/>
        <v>-1.2240000000000002</v>
      </c>
      <c r="I41" s="6">
        <f t="shared" si="11"/>
        <v>1.2</v>
      </c>
      <c r="J41" s="13">
        <f t="shared" si="12"/>
        <v>572.5159299093782</v>
      </c>
      <c r="K41" s="6">
        <f t="shared" si="1"/>
        <v>130.83311154792455</v>
      </c>
      <c r="L41" s="6">
        <v>8</v>
      </c>
      <c r="M41" s="6">
        <f t="shared" si="13"/>
        <v>138.83311154792455</v>
      </c>
      <c r="N41" s="6">
        <f>VLOOKUP(I41,'[1]FS antenna gain'!$A$2:$B$902,2)</f>
        <v>36.58799374999893</v>
      </c>
      <c r="O41" s="6">
        <f>VLOOKUP(G41,'vehicle radar antenna gain'!$A$3:$M$903,11)</f>
        <v>-0.52462809917360076</v>
      </c>
      <c r="P41" s="6">
        <f t="shared" si="2"/>
        <v>14.475371900826399</v>
      </c>
      <c r="Q41" s="6">
        <f t="shared" si="3"/>
        <v>19.475371900826399</v>
      </c>
      <c r="R41" s="4">
        <f t="shared" si="14"/>
        <v>-87.769745897099213</v>
      </c>
      <c r="S41" s="4">
        <f t="shared" si="15"/>
        <v>-82.769745897099213</v>
      </c>
      <c r="T41" s="4">
        <f t="shared" si="4"/>
        <v>-2.230254102900787</v>
      </c>
      <c r="U41" s="4">
        <f t="shared" si="5"/>
        <v>17.769745897099213</v>
      </c>
    </row>
    <row r="42" spans="2:21" x14ac:dyDescent="0.25">
      <c r="B42" s="1">
        <v>33</v>
      </c>
      <c r="C42" s="1">
        <f t="shared" si="6"/>
        <v>12.147810858143608</v>
      </c>
      <c r="D42" s="1">
        <f t="shared" si="0"/>
        <v>4.2556917688266201E-2</v>
      </c>
      <c r="E42" s="1">
        <f t="shared" si="7"/>
        <v>4.2556917688266201E-2</v>
      </c>
      <c r="F42" s="1">
        <f t="shared" si="8"/>
        <v>2.4368613563539494</v>
      </c>
      <c r="G42" s="18">
        <f t="shared" si="9"/>
        <v>2.4</v>
      </c>
      <c r="H42" s="13">
        <f t="shared" si="10"/>
        <v>-1.2240000000000002</v>
      </c>
      <c r="I42" s="6">
        <f t="shared" si="11"/>
        <v>1.2</v>
      </c>
      <c r="J42" s="13">
        <f t="shared" si="12"/>
        <v>571.51683264799817</v>
      </c>
      <c r="K42" s="6">
        <f t="shared" si="1"/>
        <v>130.81794056499427</v>
      </c>
      <c r="L42" s="6">
        <v>8</v>
      </c>
      <c r="M42" s="6">
        <f t="shared" si="13"/>
        <v>138.81794056499427</v>
      </c>
      <c r="N42" s="6">
        <f>VLOOKUP(I42,'[1]FS antenna gain'!$A$2:$B$902,2)</f>
        <v>36.58799374999893</v>
      </c>
      <c r="O42" s="6">
        <f>VLOOKUP(G42,'vehicle radar antenna gain'!$A$3:$M$903,11)</f>
        <v>-0.52462809917360076</v>
      </c>
      <c r="P42" s="6">
        <f t="shared" si="2"/>
        <v>14.475371900826399</v>
      </c>
      <c r="Q42" s="6">
        <f t="shared" si="3"/>
        <v>19.475371900826399</v>
      </c>
      <c r="R42" s="4">
        <f t="shared" si="14"/>
        <v>-87.754574914168941</v>
      </c>
      <c r="S42" s="4">
        <f t="shared" si="15"/>
        <v>-82.754574914168941</v>
      </c>
      <c r="T42" s="4">
        <f t="shared" si="4"/>
        <v>-2.2454250858310587</v>
      </c>
      <c r="U42" s="4">
        <f t="shared" si="5"/>
        <v>17.754574914168941</v>
      </c>
    </row>
    <row r="43" spans="2:21" x14ac:dyDescent="0.25">
      <c r="B43" s="1">
        <v>34</v>
      </c>
      <c r="C43" s="1">
        <f t="shared" si="6"/>
        <v>12.125263157894736</v>
      </c>
      <c r="D43" s="1">
        <f t="shared" si="0"/>
        <v>4.2631578947368423E-2</v>
      </c>
      <c r="E43" s="1">
        <f t="shared" si="7"/>
        <v>4.2631578947368423E-2</v>
      </c>
      <c r="F43" s="1">
        <f t="shared" si="8"/>
        <v>2.4411313844079161</v>
      </c>
      <c r="G43" s="18">
        <f t="shared" si="9"/>
        <v>2.4</v>
      </c>
      <c r="H43" s="13">
        <f t="shared" si="10"/>
        <v>-1.2240000000000002</v>
      </c>
      <c r="I43" s="6">
        <f t="shared" si="11"/>
        <v>1.2</v>
      </c>
      <c r="J43" s="13">
        <f t="shared" si="12"/>
        <v>570.51773854981934</v>
      </c>
      <c r="K43" s="6">
        <f t="shared" si="1"/>
        <v>130.80274308585041</v>
      </c>
      <c r="L43" s="6">
        <v>8</v>
      </c>
      <c r="M43" s="6">
        <f t="shared" si="13"/>
        <v>138.80274308585041</v>
      </c>
      <c r="N43" s="6">
        <f>VLOOKUP(I43,'[1]FS antenna gain'!$A$2:$B$902,2)</f>
        <v>36.58799374999893</v>
      </c>
      <c r="O43" s="6">
        <f>VLOOKUP(G43,'vehicle radar antenna gain'!$A$3:$M$903,11)</f>
        <v>-0.52462809917360076</v>
      </c>
      <c r="P43" s="6">
        <f t="shared" si="2"/>
        <v>14.475371900826399</v>
      </c>
      <c r="Q43" s="6">
        <f t="shared" si="3"/>
        <v>19.475371900826399</v>
      </c>
      <c r="R43" s="4">
        <f t="shared" si="14"/>
        <v>-87.739377435025077</v>
      </c>
      <c r="S43" s="4">
        <f t="shared" si="15"/>
        <v>-82.739377435025077</v>
      </c>
      <c r="T43" s="4">
        <f t="shared" si="4"/>
        <v>-2.2606225649749234</v>
      </c>
      <c r="U43" s="4">
        <f t="shared" si="5"/>
        <v>17.739377435025077</v>
      </c>
    </row>
    <row r="44" spans="2:21" x14ac:dyDescent="0.25">
      <c r="B44" s="1">
        <v>35</v>
      </c>
      <c r="C44" s="1">
        <f t="shared" si="6"/>
        <v>12.102636203866432</v>
      </c>
      <c r="D44" s="1">
        <f t="shared" si="0"/>
        <v>4.2706502636203868E-2</v>
      </c>
      <c r="E44" s="1">
        <f t="shared" si="7"/>
        <v>4.2706502636203868E-2</v>
      </c>
      <c r="F44" s="1">
        <f t="shared" si="8"/>
        <v>2.4454163940715792</v>
      </c>
      <c r="G44" s="18">
        <f t="shared" si="9"/>
        <v>2.4</v>
      </c>
      <c r="H44" s="13">
        <f t="shared" si="10"/>
        <v>-1.2240000000000002</v>
      </c>
      <c r="I44" s="6">
        <f t="shared" si="11"/>
        <v>1.2</v>
      </c>
      <c r="J44" s="13">
        <f t="shared" si="12"/>
        <v>569.51864763148888</v>
      </c>
      <c r="K44" s="6">
        <f t="shared" si="1"/>
        <v>130.78751901794902</v>
      </c>
      <c r="L44" s="6">
        <v>8</v>
      </c>
      <c r="M44" s="6">
        <f t="shared" si="13"/>
        <v>138.78751901794902</v>
      </c>
      <c r="N44" s="6">
        <f>VLOOKUP(I44,'[1]FS antenna gain'!$A$2:$B$902,2)</f>
        <v>36.58799374999893</v>
      </c>
      <c r="O44" s="6">
        <f>VLOOKUP(G44,'vehicle radar antenna gain'!$A$3:$M$903,11)</f>
        <v>-0.52462809917360076</v>
      </c>
      <c r="P44" s="6">
        <f t="shared" si="2"/>
        <v>14.475371900826399</v>
      </c>
      <c r="Q44" s="6">
        <f t="shared" si="3"/>
        <v>19.475371900826399</v>
      </c>
      <c r="R44" s="4">
        <f t="shared" si="14"/>
        <v>-87.724153367123691</v>
      </c>
      <c r="S44" s="4">
        <f t="shared" si="15"/>
        <v>-82.724153367123691</v>
      </c>
      <c r="T44" s="4">
        <f t="shared" si="4"/>
        <v>-2.2758466328763092</v>
      </c>
      <c r="U44" s="4">
        <f t="shared" si="5"/>
        <v>17.724153367123691</v>
      </c>
    </row>
    <row r="45" spans="2:21" x14ac:dyDescent="0.25">
      <c r="B45" s="1">
        <v>36</v>
      </c>
      <c r="C45" s="1">
        <f t="shared" si="6"/>
        <v>12.079929577464789</v>
      </c>
      <c r="D45" s="1">
        <f t="shared" si="0"/>
        <v>4.2781690140845076E-2</v>
      </c>
      <c r="E45" s="1">
        <f t="shared" si="7"/>
        <v>4.2781690140845069E-2</v>
      </c>
      <c r="F45" s="1">
        <f t="shared" si="8"/>
        <v>2.4497164642809164</v>
      </c>
      <c r="G45" s="18">
        <f t="shared" si="9"/>
        <v>2.4</v>
      </c>
      <c r="H45" s="13">
        <f t="shared" si="10"/>
        <v>-1.2240000000000002</v>
      </c>
      <c r="I45" s="6">
        <f t="shared" si="11"/>
        <v>1.2</v>
      </c>
      <c r="J45" s="13">
        <f t="shared" si="12"/>
        <v>568.51955990977126</v>
      </c>
      <c r="K45" s="6">
        <f t="shared" si="1"/>
        <v>130.77226826826154</v>
      </c>
      <c r="L45" s="6">
        <v>8</v>
      </c>
      <c r="M45" s="6">
        <f t="shared" si="13"/>
        <v>138.77226826826154</v>
      </c>
      <c r="N45" s="6">
        <f>VLOOKUP(I45,'[1]FS antenna gain'!$A$2:$B$902,2)</f>
        <v>36.58799374999893</v>
      </c>
      <c r="O45" s="6">
        <f>VLOOKUP(G45,'vehicle radar antenna gain'!$A$3:$M$903,11)</f>
        <v>-0.52462809917360076</v>
      </c>
      <c r="P45" s="6">
        <f t="shared" si="2"/>
        <v>14.475371900826399</v>
      </c>
      <c r="Q45" s="6">
        <f t="shared" si="3"/>
        <v>19.475371900826399</v>
      </c>
      <c r="R45" s="4">
        <f t="shared" si="14"/>
        <v>-87.708902617436209</v>
      </c>
      <c r="S45" s="4">
        <f t="shared" si="15"/>
        <v>-82.708902617436209</v>
      </c>
      <c r="T45" s="4">
        <f t="shared" si="4"/>
        <v>-2.291097382563791</v>
      </c>
      <c r="U45" s="4">
        <f t="shared" si="5"/>
        <v>17.708902617436209</v>
      </c>
    </row>
    <row r="46" spans="2:21" x14ac:dyDescent="0.25">
      <c r="B46" s="1">
        <v>37</v>
      </c>
      <c r="C46" s="1">
        <f t="shared" si="6"/>
        <v>12.057142857142857</v>
      </c>
      <c r="D46" s="1">
        <f t="shared" si="0"/>
        <v>4.2857142857142858E-2</v>
      </c>
      <c r="E46" s="1">
        <f t="shared" si="7"/>
        <v>4.2857142857142858E-2</v>
      </c>
      <c r="F46" s="1">
        <f t="shared" si="8"/>
        <v>2.4540316745270756</v>
      </c>
      <c r="G46" s="18">
        <f t="shared" si="9"/>
        <v>2.5</v>
      </c>
      <c r="H46" s="13">
        <f t="shared" si="10"/>
        <v>-1.1240000000000001</v>
      </c>
      <c r="I46" s="6">
        <f t="shared" si="11"/>
        <v>1.1000000000000001</v>
      </c>
      <c r="J46" s="13">
        <f t="shared" si="12"/>
        <v>567.52047540154877</v>
      </c>
      <c r="K46" s="6">
        <f t="shared" si="1"/>
        <v>130.75699074327116</v>
      </c>
      <c r="L46" s="6">
        <v>8</v>
      </c>
      <c r="M46" s="6">
        <f t="shared" si="13"/>
        <v>138.75699074327116</v>
      </c>
      <c r="N46" s="6">
        <f>VLOOKUP(I46,'[1]FS antenna gain'!$A$2:$B$902,2)</f>
        <v>36.58799374999893</v>
      </c>
      <c r="O46" s="6">
        <f>VLOOKUP(G46,'vehicle radar antenna gain'!$A$3:$M$903,11)</f>
        <v>-0.61983471074379892</v>
      </c>
      <c r="P46" s="6">
        <f t="shared" si="2"/>
        <v>14.380165289256201</v>
      </c>
      <c r="Q46" s="6">
        <f t="shared" si="3"/>
        <v>19.380165289256201</v>
      </c>
      <c r="R46" s="4">
        <f t="shared" si="14"/>
        <v>-87.788831704016033</v>
      </c>
      <c r="S46" s="4">
        <f t="shared" si="15"/>
        <v>-82.788831704016033</v>
      </c>
      <c r="T46" s="4">
        <f t="shared" si="4"/>
        <v>-2.2111682959839669</v>
      </c>
      <c r="U46" s="4">
        <f t="shared" si="5"/>
        <v>17.788831704016033</v>
      </c>
    </row>
    <row r="47" spans="2:21" x14ac:dyDescent="0.25">
      <c r="B47" s="1">
        <v>38</v>
      </c>
      <c r="C47" s="1">
        <f t="shared" si="6"/>
        <v>12.034275618374558</v>
      </c>
      <c r="D47" s="1">
        <f t="shared" si="0"/>
        <v>4.2932862190812722E-2</v>
      </c>
      <c r="E47" s="1">
        <f t="shared" si="7"/>
        <v>4.2932862190812722E-2</v>
      </c>
      <c r="F47" s="1">
        <f t="shared" si="8"/>
        <v>2.4583621048612652</v>
      </c>
      <c r="G47" s="18">
        <f t="shared" si="9"/>
        <v>2.5</v>
      </c>
      <c r="H47" s="13">
        <f t="shared" si="10"/>
        <v>-1.1240000000000001</v>
      </c>
      <c r="I47" s="6">
        <f t="shared" si="11"/>
        <v>1.1000000000000001</v>
      </c>
      <c r="J47" s="13">
        <f t="shared" si="12"/>
        <v>566.52139412382303</v>
      </c>
      <c r="K47" s="6">
        <f t="shared" si="1"/>
        <v>130.74168634896949</v>
      </c>
      <c r="L47" s="6">
        <v>8</v>
      </c>
      <c r="M47" s="6">
        <f t="shared" si="13"/>
        <v>138.74168634896949</v>
      </c>
      <c r="N47" s="6">
        <f>VLOOKUP(I47,'[1]FS antenna gain'!$A$2:$B$902,2)</f>
        <v>36.58799374999893</v>
      </c>
      <c r="O47" s="6">
        <f>VLOOKUP(G47,'vehicle radar antenna gain'!$A$3:$M$903,11)</f>
        <v>-0.61983471074379892</v>
      </c>
      <c r="P47" s="6">
        <f t="shared" si="2"/>
        <v>14.380165289256201</v>
      </c>
      <c r="Q47" s="6">
        <f t="shared" si="3"/>
        <v>19.380165289256201</v>
      </c>
      <c r="R47" s="4">
        <f t="shared" si="14"/>
        <v>-87.773527309714368</v>
      </c>
      <c r="S47" s="4">
        <f t="shared" si="15"/>
        <v>-82.773527309714368</v>
      </c>
      <c r="T47" s="4">
        <f t="shared" si="4"/>
        <v>-2.2264726902856324</v>
      </c>
      <c r="U47" s="4">
        <f t="shared" si="5"/>
        <v>17.773527309714368</v>
      </c>
    </row>
    <row r="48" spans="2:21" x14ac:dyDescent="0.25">
      <c r="B48" s="1">
        <v>39</v>
      </c>
      <c r="C48" s="1">
        <f t="shared" si="6"/>
        <v>12.011327433628319</v>
      </c>
      <c r="D48" s="1">
        <f t="shared" si="0"/>
        <v>4.3008849557522127E-2</v>
      </c>
      <c r="E48" s="1">
        <f t="shared" si="7"/>
        <v>4.3008849557522121E-2</v>
      </c>
      <c r="F48" s="1">
        <f t="shared" si="8"/>
        <v>2.4627078358996877</v>
      </c>
      <c r="G48" s="18">
        <f t="shared" si="9"/>
        <v>2.5</v>
      </c>
      <c r="H48" s="13">
        <f t="shared" si="10"/>
        <v>-1.1240000000000001</v>
      </c>
      <c r="I48" s="6">
        <f t="shared" si="11"/>
        <v>1.1000000000000001</v>
      </c>
      <c r="J48" s="13">
        <f t="shared" si="12"/>
        <v>565.52231609371529</v>
      </c>
      <c r="K48" s="6">
        <f t="shared" si="1"/>
        <v>130.72635499085317</v>
      </c>
      <c r="L48" s="6">
        <v>8</v>
      </c>
      <c r="M48" s="6">
        <f t="shared" si="13"/>
        <v>138.72635499085317</v>
      </c>
      <c r="N48" s="6">
        <f>VLOOKUP(I48,'[1]FS antenna gain'!$A$2:$B$902,2)</f>
        <v>36.58799374999893</v>
      </c>
      <c r="O48" s="6">
        <f>VLOOKUP(G48,'vehicle radar antenna gain'!$A$3:$M$903,11)</f>
        <v>-0.61983471074379892</v>
      </c>
      <c r="P48" s="6">
        <f t="shared" si="2"/>
        <v>14.380165289256201</v>
      </c>
      <c r="Q48" s="6">
        <f t="shared" si="3"/>
        <v>19.380165289256201</v>
      </c>
      <c r="R48" s="4">
        <f t="shared" si="14"/>
        <v>-87.75819595159804</v>
      </c>
      <c r="S48" s="4">
        <f t="shared" si="15"/>
        <v>-82.75819595159804</v>
      </c>
      <c r="T48" s="4">
        <f t="shared" si="4"/>
        <v>-2.2418040484019599</v>
      </c>
      <c r="U48" s="4">
        <f t="shared" si="5"/>
        <v>17.75819595159804</v>
      </c>
    </row>
    <row r="49" spans="2:21" x14ac:dyDescent="0.25">
      <c r="B49" s="1">
        <v>40</v>
      </c>
      <c r="C49" s="1">
        <f t="shared" si="6"/>
        <v>11.988297872340425</v>
      </c>
      <c r="D49" s="1">
        <f t="shared" si="0"/>
        <v>4.3085106382978723E-2</v>
      </c>
      <c r="E49" s="1">
        <f t="shared" si="7"/>
        <v>4.3085106382978723E-2</v>
      </c>
      <c r="F49" s="1">
        <f t="shared" si="8"/>
        <v>2.4670689488285324</v>
      </c>
      <c r="G49" s="18">
        <f t="shared" si="9"/>
        <v>2.5</v>
      </c>
      <c r="H49" s="13">
        <f t="shared" si="10"/>
        <v>-1.1240000000000001</v>
      </c>
      <c r="I49" s="6">
        <f t="shared" si="11"/>
        <v>1.1000000000000001</v>
      </c>
      <c r="J49" s="13">
        <f t="shared" si="12"/>
        <v>564.5232413284682</v>
      </c>
      <c r="K49" s="6">
        <f t="shared" si="1"/>
        <v>130.71099657392017</v>
      </c>
      <c r="L49" s="6">
        <v>8</v>
      </c>
      <c r="M49" s="6">
        <f t="shared" si="13"/>
        <v>138.71099657392017</v>
      </c>
      <c r="N49" s="6">
        <f>VLOOKUP(I49,'[1]FS antenna gain'!$A$2:$B$902,2)</f>
        <v>36.58799374999893</v>
      </c>
      <c r="O49" s="6">
        <f>VLOOKUP(G49,'vehicle radar antenna gain'!$A$3:$M$903,11)</f>
        <v>-0.61983471074379892</v>
      </c>
      <c r="P49" s="6">
        <f t="shared" si="2"/>
        <v>14.380165289256201</v>
      </c>
      <c r="Q49" s="6">
        <f t="shared" si="3"/>
        <v>19.380165289256201</v>
      </c>
      <c r="R49" s="4">
        <f t="shared" si="14"/>
        <v>-87.742837534665043</v>
      </c>
      <c r="S49" s="4">
        <f t="shared" si="15"/>
        <v>-82.742837534665043</v>
      </c>
      <c r="T49" s="4">
        <f t="shared" si="4"/>
        <v>-2.2571624653349573</v>
      </c>
      <c r="U49" s="4">
        <f t="shared" si="5"/>
        <v>17.742837534665043</v>
      </c>
    </row>
    <row r="50" spans="2:21" x14ac:dyDescent="0.25">
      <c r="B50" s="1">
        <v>41</v>
      </c>
      <c r="C50" s="1">
        <f t="shared" si="6"/>
        <v>11.965186500888098</v>
      </c>
      <c r="D50" s="1">
        <f t="shared" si="0"/>
        <v>4.3161634103019535E-2</v>
      </c>
      <c r="E50" s="1">
        <f t="shared" si="7"/>
        <v>4.3161634103019542E-2</v>
      </c>
      <c r="F50" s="1">
        <f t="shared" si="8"/>
        <v>2.4714455254090186</v>
      </c>
      <c r="G50" s="18">
        <f t="shared" si="9"/>
        <v>2.5</v>
      </c>
      <c r="H50" s="13">
        <f t="shared" si="10"/>
        <v>-1.1240000000000001</v>
      </c>
      <c r="I50" s="6">
        <f t="shared" si="11"/>
        <v>1.1000000000000001</v>
      </c>
      <c r="J50" s="13">
        <f t="shared" si="12"/>
        <v>563.52416984544675</v>
      </c>
      <c r="K50" s="6">
        <f t="shared" si="1"/>
        <v>130.69561100266657</v>
      </c>
      <c r="L50" s="6">
        <v>8</v>
      </c>
      <c r="M50" s="6">
        <f t="shared" si="13"/>
        <v>138.69561100266657</v>
      </c>
      <c r="N50" s="6">
        <f>VLOOKUP(I50,'[1]FS antenna gain'!$A$2:$B$902,2)</f>
        <v>36.58799374999893</v>
      </c>
      <c r="O50" s="6">
        <f>VLOOKUP(G50,'vehicle radar antenna gain'!$A$3:$M$903,11)</f>
        <v>-0.61983471074379892</v>
      </c>
      <c r="P50" s="6">
        <f t="shared" si="2"/>
        <v>14.380165289256201</v>
      </c>
      <c r="Q50" s="6">
        <f t="shared" si="3"/>
        <v>19.380165289256201</v>
      </c>
      <c r="R50" s="4">
        <f t="shared" si="14"/>
        <v>-87.72745196341144</v>
      </c>
      <c r="S50" s="4">
        <f t="shared" si="15"/>
        <v>-82.72745196341144</v>
      </c>
      <c r="T50" s="4">
        <f t="shared" si="4"/>
        <v>-2.2725480365885602</v>
      </c>
      <c r="U50" s="4">
        <f t="shared" si="5"/>
        <v>17.72745196341144</v>
      </c>
    </row>
    <row r="51" spans="2:21" x14ac:dyDescent="0.25">
      <c r="B51" s="1">
        <v>42</v>
      </c>
      <c r="C51" s="1">
        <f t="shared" si="6"/>
        <v>11.941992882562277</v>
      </c>
      <c r="D51" s="1">
        <f t="shared" si="0"/>
        <v>4.3238434163701066E-2</v>
      </c>
      <c r="E51" s="1">
        <f t="shared" si="7"/>
        <v>4.3238434163701073E-2</v>
      </c>
      <c r="F51" s="1">
        <f t="shared" si="8"/>
        <v>2.475837647982492</v>
      </c>
      <c r="G51" s="18">
        <f t="shared" si="9"/>
        <v>2.5</v>
      </c>
      <c r="H51" s="13">
        <f t="shared" si="10"/>
        <v>-1.1240000000000001</v>
      </c>
      <c r="I51" s="6">
        <f t="shared" si="11"/>
        <v>1.1000000000000001</v>
      </c>
      <c r="J51" s="13">
        <f t="shared" si="12"/>
        <v>562.52510166213915</v>
      </c>
      <c r="K51" s="6">
        <f t="shared" si="1"/>
        <v>130.68019818108286</v>
      </c>
      <c r="L51" s="6">
        <v>8</v>
      </c>
      <c r="M51" s="6">
        <f t="shared" si="13"/>
        <v>138.68019818108286</v>
      </c>
      <c r="N51" s="6">
        <f>VLOOKUP(I51,'[1]FS antenna gain'!$A$2:$B$902,2)</f>
        <v>36.58799374999893</v>
      </c>
      <c r="O51" s="6">
        <f>VLOOKUP(G51,'vehicle radar antenna gain'!$A$3:$M$903,11)</f>
        <v>-0.61983471074379892</v>
      </c>
      <c r="P51" s="6">
        <f t="shared" si="2"/>
        <v>14.380165289256201</v>
      </c>
      <c r="Q51" s="6">
        <f t="shared" si="3"/>
        <v>19.380165289256201</v>
      </c>
      <c r="R51" s="4">
        <f t="shared" si="14"/>
        <v>-87.712039141827731</v>
      </c>
      <c r="S51" s="4">
        <f t="shared" si="15"/>
        <v>-82.712039141827731</v>
      </c>
      <c r="T51" s="4">
        <f t="shared" si="4"/>
        <v>-2.2879608581722692</v>
      </c>
      <c r="U51" s="4">
        <f t="shared" si="5"/>
        <v>17.712039141827731</v>
      </c>
    </row>
    <row r="52" spans="2:21" x14ac:dyDescent="0.25">
      <c r="B52" s="1">
        <v>43</v>
      </c>
      <c r="C52" s="1">
        <f t="shared" si="6"/>
        <v>11.918716577540106</v>
      </c>
      <c r="D52" s="1">
        <f t="shared" si="0"/>
        <v>4.3315508021390371E-2</v>
      </c>
      <c r="E52" s="1">
        <f t="shared" si="7"/>
        <v>4.3315508021390378E-2</v>
      </c>
      <c r="F52" s="1">
        <f t="shared" si="8"/>
        <v>2.4802453994755744</v>
      </c>
      <c r="G52" s="18">
        <f t="shared" si="9"/>
        <v>2.5</v>
      </c>
      <c r="H52" s="13">
        <f t="shared" si="10"/>
        <v>-1.1240000000000001</v>
      </c>
      <c r="I52" s="6">
        <f t="shared" si="11"/>
        <v>1.1000000000000001</v>
      </c>
      <c r="J52" s="13">
        <f t="shared" si="12"/>
        <v>561.52603679615788</v>
      </c>
      <c r="K52" s="6">
        <f t="shared" si="1"/>
        <v>130.66475801265034</v>
      </c>
      <c r="L52" s="6">
        <v>8</v>
      </c>
      <c r="M52" s="6">
        <f t="shared" si="13"/>
        <v>138.66475801265034</v>
      </c>
      <c r="N52" s="6">
        <f>VLOOKUP(I52,'[1]FS antenna gain'!$A$2:$B$902,2)</f>
        <v>36.58799374999893</v>
      </c>
      <c r="O52" s="6">
        <f>VLOOKUP(G52,'vehicle radar antenna gain'!$A$3:$M$903,11)</f>
        <v>-0.61983471074379892</v>
      </c>
      <c r="P52" s="6">
        <f t="shared" si="2"/>
        <v>14.380165289256201</v>
      </c>
      <c r="Q52" s="6">
        <f t="shared" si="3"/>
        <v>19.380165289256201</v>
      </c>
      <c r="R52" s="4">
        <f t="shared" si="14"/>
        <v>-87.696598973395211</v>
      </c>
      <c r="S52" s="4">
        <f t="shared" si="15"/>
        <v>-82.696598973395211</v>
      </c>
      <c r="T52" s="4">
        <f t="shared" si="4"/>
        <v>-2.3034010266047886</v>
      </c>
      <c r="U52" s="4">
        <f t="shared" si="5"/>
        <v>17.696598973395211</v>
      </c>
    </row>
    <row r="53" spans="2:21" x14ac:dyDescent="0.25">
      <c r="B53" s="1">
        <v>44</v>
      </c>
      <c r="C53" s="1">
        <f t="shared" si="6"/>
        <v>11.895357142857142</v>
      </c>
      <c r="D53" s="1">
        <f t="shared" si="0"/>
        <v>4.3392857142857143E-2</v>
      </c>
      <c r="E53" s="1">
        <f t="shared" si="7"/>
        <v>4.3392857142857143E-2</v>
      </c>
      <c r="F53" s="1">
        <f t="shared" si="8"/>
        <v>2.4846688634053744</v>
      </c>
      <c r="G53" s="18">
        <f t="shared" si="9"/>
        <v>2.5</v>
      </c>
      <c r="H53" s="13">
        <f t="shared" si="10"/>
        <v>-1.1240000000000001</v>
      </c>
      <c r="I53" s="6">
        <f t="shared" si="11"/>
        <v>1.1000000000000001</v>
      </c>
      <c r="J53" s="13">
        <f t="shared" si="12"/>
        <v>560.52697526524094</v>
      </c>
      <c r="K53" s="6">
        <f t="shared" si="1"/>
        <v>130.64929040033775</v>
      </c>
      <c r="L53" s="6">
        <v>8</v>
      </c>
      <c r="M53" s="6">
        <f t="shared" si="13"/>
        <v>138.64929040033775</v>
      </c>
      <c r="N53" s="6">
        <f>VLOOKUP(I53,'[1]FS antenna gain'!$A$2:$B$902,2)</f>
        <v>36.58799374999893</v>
      </c>
      <c r="O53" s="6">
        <f>VLOOKUP(G53,'vehicle radar antenna gain'!$A$3:$M$903,11)</f>
        <v>-0.61983471074379892</v>
      </c>
      <c r="P53" s="6">
        <f t="shared" si="2"/>
        <v>14.380165289256201</v>
      </c>
      <c r="Q53" s="6">
        <f t="shared" si="3"/>
        <v>19.380165289256201</v>
      </c>
      <c r="R53" s="4">
        <f t="shared" si="14"/>
        <v>-87.68113136108262</v>
      </c>
      <c r="S53" s="4">
        <f t="shared" si="15"/>
        <v>-82.68113136108262</v>
      </c>
      <c r="T53" s="4">
        <f t="shared" si="4"/>
        <v>-2.3188686389173796</v>
      </c>
      <c r="U53" s="4">
        <f t="shared" si="5"/>
        <v>17.68113136108262</v>
      </c>
    </row>
    <row r="54" spans="2:21" x14ac:dyDescent="0.25">
      <c r="B54" s="1">
        <v>45</v>
      </c>
      <c r="C54" s="1">
        <f t="shared" si="6"/>
        <v>11.871914132379247</v>
      </c>
      <c r="D54" s="1">
        <f t="shared" si="0"/>
        <v>4.3470483005366725E-2</v>
      </c>
      <c r="E54" s="1">
        <f t="shared" si="7"/>
        <v>4.3470483005366732E-2</v>
      </c>
      <c r="F54" s="1">
        <f t="shared" si="8"/>
        <v>2.4891081238847428</v>
      </c>
      <c r="G54" s="18">
        <f t="shared" si="9"/>
        <v>2.5</v>
      </c>
      <c r="H54" s="13">
        <f t="shared" si="10"/>
        <v>-1.1240000000000001</v>
      </c>
      <c r="I54" s="6">
        <f t="shared" si="11"/>
        <v>1.1000000000000001</v>
      </c>
      <c r="J54" s="13">
        <f t="shared" si="12"/>
        <v>559.52791708725317</v>
      </c>
      <c r="K54" s="6">
        <f t="shared" si="1"/>
        <v>130.63379524659729</v>
      </c>
      <c r="L54" s="6">
        <v>8</v>
      </c>
      <c r="M54" s="6">
        <f t="shared" si="13"/>
        <v>138.63379524659729</v>
      </c>
      <c r="N54" s="6">
        <f>VLOOKUP(I54,'[1]FS antenna gain'!$A$2:$B$902,2)</f>
        <v>36.58799374999893</v>
      </c>
      <c r="O54" s="6">
        <f>VLOOKUP(G54,'vehicle radar antenna gain'!$A$3:$M$903,11)</f>
        <v>-0.61983471074379892</v>
      </c>
      <c r="P54" s="6">
        <f t="shared" si="2"/>
        <v>14.380165289256201</v>
      </c>
      <c r="Q54" s="6">
        <f t="shared" si="3"/>
        <v>19.380165289256201</v>
      </c>
      <c r="R54" s="4">
        <f t="shared" si="14"/>
        <v>-87.66563620734216</v>
      </c>
      <c r="S54" s="4">
        <f t="shared" si="15"/>
        <v>-82.66563620734216</v>
      </c>
      <c r="T54" s="4">
        <f t="shared" si="4"/>
        <v>-2.3343637926578396</v>
      </c>
      <c r="U54" s="4">
        <f t="shared" si="5"/>
        <v>17.66563620734216</v>
      </c>
    </row>
    <row r="55" spans="2:21" ht="15.75" customHeight="1" x14ac:dyDescent="0.25">
      <c r="B55" s="1">
        <v>46</v>
      </c>
      <c r="C55" s="1">
        <f t="shared" si="6"/>
        <v>11.848387096774193</v>
      </c>
      <c r="D55" s="1">
        <f t="shared" si="0"/>
        <v>4.3548387096774194E-2</v>
      </c>
      <c r="E55" s="1">
        <f t="shared" si="7"/>
        <v>4.3548387096774194E-2</v>
      </c>
      <c r="F55" s="1">
        <f t="shared" si="8"/>
        <v>2.4935632656275954</v>
      </c>
      <c r="G55" s="18">
        <f t="shared" si="9"/>
        <v>2.5</v>
      </c>
      <c r="H55" s="13">
        <f t="shared" si="10"/>
        <v>-1.1240000000000001</v>
      </c>
      <c r="I55" s="6">
        <f t="shared" si="11"/>
        <v>1.1000000000000001</v>
      </c>
      <c r="J55" s="13">
        <f t="shared" si="12"/>
        <v>558.52886228018701</v>
      </c>
      <c r="K55" s="6">
        <f t="shared" si="1"/>
        <v>130.61827245336121</v>
      </c>
      <c r="L55" s="6">
        <v>8</v>
      </c>
      <c r="M55" s="6">
        <f t="shared" si="13"/>
        <v>138.61827245336121</v>
      </c>
      <c r="N55" s="6">
        <f>VLOOKUP(I55,'[1]FS antenna gain'!$A$2:$B$902,2)</f>
        <v>36.58799374999893</v>
      </c>
      <c r="O55" s="6">
        <f>VLOOKUP(G55,'vehicle radar antenna gain'!$A$3:$M$903,11)</f>
        <v>-0.61983471074379892</v>
      </c>
      <c r="P55" s="6">
        <f t="shared" si="2"/>
        <v>14.380165289256201</v>
      </c>
      <c r="Q55" s="6">
        <f t="shared" si="3"/>
        <v>19.380165289256201</v>
      </c>
      <c r="R55" s="4">
        <f t="shared" si="14"/>
        <v>-87.650113414106087</v>
      </c>
      <c r="S55" s="4">
        <f t="shared" si="15"/>
        <v>-82.650113414106087</v>
      </c>
      <c r="T55" s="4">
        <f t="shared" si="4"/>
        <v>-2.3498865858939126</v>
      </c>
      <c r="U55" s="4">
        <f t="shared" si="5"/>
        <v>17.650113414106087</v>
      </c>
    </row>
    <row r="56" spans="2:21" ht="15.75" customHeight="1" x14ac:dyDescent="0.25">
      <c r="B56" s="1">
        <v>47</v>
      </c>
      <c r="C56" s="1">
        <f t="shared" si="6"/>
        <v>11.824775583482944</v>
      </c>
      <c r="D56" s="1">
        <f t="shared" si="0"/>
        <v>4.3626570915619396E-2</v>
      </c>
      <c r="E56" s="1">
        <f t="shared" si="7"/>
        <v>4.3626570915619389E-2</v>
      </c>
      <c r="F56" s="1">
        <f t="shared" si="8"/>
        <v>2.4980343739542881</v>
      </c>
      <c r="G56" s="18">
        <f t="shared" si="9"/>
        <v>2.5</v>
      </c>
      <c r="H56" s="13">
        <f t="shared" si="10"/>
        <v>-1.1240000000000001</v>
      </c>
      <c r="I56" s="6">
        <f t="shared" si="11"/>
        <v>1.1000000000000001</v>
      </c>
      <c r="J56" s="13">
        <f t="shared" si="12"/>
        <v>557.52981086216369</v>
      </c>
      <c r="K56" s="6">
        <f t="shared" si="1"/>
        <v>130.60272192203814</v>
      </c>
      <c r="L56" s="6">
        <v>8</v>
      </c>
      <c r="M56" s="6">
        <f t="shared" si="13"/>
        <v>138.60272192203814</v>
      </c>
      <c r="N56" s="6">
        <f>VLOOKUP(I56,'[1]FS antenna gain'!$A$2:$B$902,2)</f>
        <v>36.58799374999893</v>
      </c>
      <c r="O56" s="6">
        <f>VLOOKUP(G56,'vehicle radar antenna gain'!$A$3:$M$903,11)</f>
        <v>-0.61983471074379892</v>
      </c>
      <c r="P56" s="6">
        <f t="shared" si="2"/>
        <v>14.380165289256201</v>
      </c>
      <c r="Q56" s="6">
        <f t="shared" si="3"/>
        <v>19.380165289256201</v>
      </c>
      <c r="R56" s="4">
        <f t="shared" si="14"/>
        <v>-87.634562882783015</v>
      </c>
      <c r="S56" s="4">
        <f t="shared" si="15"/>
        <v>-82.634562882783015</v>
      </c>
      <c r="T56" s="4">
        <f t="shared" si="4"/>
        <v>-2.3654371172169846</v>
      </c>
      <c r="U56" s="4">
        <f t="shared" si="5"/>
        <v>17.634562882783015</v>
      </c>
    </row>
    <row r="57" spans="2:21" ht="15.75" customHeight="1" x14ac:dyDescent="0.25">
      <c r="B57" s="1">
        <v>48</v>
      </c>
      <c r="C57" s="1">
        <f t="shared" si="6"/>
        <v>11.801079136690646</v>
      </c>
      <c r="D57" s="1">
        <f t="shared" si="0"/>
        <v>4.3705035971223022E-2</v>
      </c>
      <c r="E57" s="1">
        <f t="shared" si="7"/>
        <v>4.3705035971223029E-2</v>
      </c>
      <c r="F57" s="1">
        <f t="shared" si="8"/>
        <v>2.502521534797046</v>
      </c>
      <c r="G57" s="18">
        <f t="shared" si="9"/>
        <v>2.5</v>
      </c>
      <c r="H57" s="13">
        <f t="shared" si="10"/>
        <v>-1.1240000000000001</v>
      </c>
      <c r="I57" s="6">
        <f t="shared" si="11"/>
        <v>1.1000000000000001</v>
      </c>
      <c r="J57" s="13">
        <f t="shared" si="12"/>
        <v>556.53076285143482</v>
      </c>
      <c r="K57" s="6">
        <f t="shared" si="1"/>
        <v>130.58714355350918</v>
      </c>
      <c r="L57" s="6">
        <v>8</v>
      </c>
      <c r="M57" s="6">
        <f t="shared" si="13"/>
        <v>138.58714355350918</v>
      </c>
      <c r="N57" s="6">
        <f>VLOOKUP(I57,'[1]FS antenna gain'!$A$2:$B$902,2)</f>
        <v>36.58799374999893</v>
      </c>
      <c r="O57" s="6">
        <f>VLOOKUP(G57,'vehicle radar antenna gain'!$A$3:$M$903,11)</f>
        <v>-0.61983471074379892</v>
      </c>
      <c r="P57" s="6">
        <f t="shared" si="2"/>
        <v>14.380165289256201</v>
      </c>
      <c r="Q57" s="6">
        <f t="shared" si="3"/>
        <v>19.380165289256201</v>
      </c>
      <c r="R57" s="4">
        <f t="shared" si="14"/>
        <v>-87.618984514254052</v>
      </c>
      <c r="S57" s="4">
        <f t="shared" si="15"/>
        <v>-82.618984514254052</v>
      </c>
      <c r="T57" s="4">
        <f t="shared" si="4"/>
        <v>-2.381015485745948</v>
      </c>
      <c r="U57" s="4">
        <f t="shared" si="5"/>
        <v>17.618984514254052</v>
      </c>
    </row>
    <row r="58" spans="2:21" x14ac:dyDescent="0.25">
      <c r="B58" s="1">
        <v>49</v>
      </c>
      <c r="C58" s="1">
        <f t="shared" si="6"/>
        <v>11.777297297297297</v>
      </c>
      <c r="D58" s="1">
        <f t="shared" si="0"/>
        <v>4.3783783783783788E-2</v>
      </c>
      <c r="E58" s="1">
        <f t="shared" si="7"/>
        <v>4.3783783783783788E-2</v>
      </c>
      <c r="F58" s="1">
        <f t="shared" si="8"/>
        <v>2.5070248347054584</v>
      </c>
      <c r="G58" s="18">
        <f t="shared" si="9"/>
        <v>2.5</v>
      </c>
      <c r="H58" s="13">
        <f t="shared" si="10"/>
        <v>-1.1240000000000001</v>
      </c>
      <c r="I58" s="6">
        <f t="shared" si="11"/>
        <v>1.1000000000000001</v>
      </c>
      <c r="J58" s="13">
        <f t="shared" si="12"/>
        <v>555.53171826638311</v>
      </c>
      <c r="K58" s="6">
        <f t="shared" si="1"/>
        <v>130.57153724812423</v>
      </c>
      <c r="L58" s="6">
        <v>8</v>
      </c>
      <c r="M58" s="6">
        <f t="shared" si="13"/>
        <v>138.57153724812423</v>
      </c>
      <c r="N58" s="6">
        <f>VLOOKUP(I58,'[1]FS antenna gain'!$A$2:$B$902,2)</f>
        <v>36.58799374999893</v>
      </c>
      <c r="O58" s="6">
        <f>VLOOKUP(G58,'vehicle radar antenna gain'!$A$3:$M$903,11)</f>
        <v>-0.61983471074379892</v>
      </c>
      <c r="P58" s="6">
        <f t="shared" si="2"/>
        <v>14.380165289256201</v>
      </c>
      <c r="Q58" s="6">
        <f t="shared" si="3"/>
        <v>19.380165289256201</v>
      </c>
      <c r="R58" s="4">
        <f t="shared" si="14"/>
        <v>-87.603378208869103</v>
      </c>
      <c r="S58" s="4">
        <f t="shared" si="15"/>
        <v>-82.603378208869103</v>
      </c>
      <c r="T58" s="4">
        <f t="shared" si="4"/>
        <v>-2.3966217911308973</v>
      </c>
      <c r="U58" s="4">
        <f t="shared" si="5"/>
        <v>17.603378208869103</v>
      </c>
    </row>
    <row r="59" spans="2:21" x14ac:dyDescent="0.25">
      <c r="B59" s="1">
        <v>50</v>
      </c>
      <c r="C59" s="1">
        <f t="shared" si="6"/>
        <v>11.753429602888087</v>
      </c>
      <c r="D59" s="1">
        <f t="shared" si="0"/>
        <v>4.386281588447654E-2</v>
      </c>
      <c r="E59" s="1">
        <f t="shared" si="7"/>
        <v>4.3862815884476533E-2</v>
      </c>
      <c r="F59" s="1">
        <f t="shared" si="8"/>
        <v>2.5115443608520294</v>
      </c>
      <c r="G59" s="18">
        <f t="shared" si="9"/>
        <v>2.5</v>
      </c>
      <c r="H59" s="13">
        <f t="shared" si="10"/>
        <v>-1.1240000000000001</v>
      </c>
      <c r="I59" s="6">
        <f t="shared" si="11"/>
        <v>1.1000000000000001</v>
      </c>
      <c r="J59" s="13">
        <f t="shared" si="12"/>
        <v>554.53267712552338</v>
      </c>
      <c r="K59" s="6">
        <f t="shared" si="1"/>
        <v>130.55590290569819</v>
      </c>
      <c r="L59" s="6">
        <v>8</v>
      </c>
      <c r="M59" s="6">
        <f t="shared" si="13"/>
        <v>138.55590290569819</v>
      </c>
      <c r="N59" s="6">
        <f>VLOOKUP(I59,'[1]FS antenna gain'!$A$2:$B$902,2)</f>
        <v>36.58799374999893</v>
      </c>
      <c r="O59" s="6">
        <f>VLOOKUP(G59,'vehicle radar antenna gain'!$A$3:$M$903,11)</f>
        <v>-0.61983471074379892</v>
      </c>
      <c r="P59" s="6">
        <f t="shared" si="2"/>
        <v>14.380165289256201</v>
      </c>
      <c r="Q59" s="6">
        <f t="shared" si="3"/>
        <v>19.380165289256201</v>
      </c>
      <c r="R59" s="4">
        <f t="shared" si="14"/>
        <v>-87.587743866443063</v>
      </c>
      <c r="S59" s="4">
        <f t="shared" si="15"/>
        <v>-82.587743866443063</v>
      </c>
      <c r="T59" s="4">
        <f t="shared" si="4"/>
        <v>-2.4122561335569372</v>
      </c>
      <c r="U59" s="4">
        <f t="shared" si="5"/>
        <v>17.587743866443063</v>
      </c>
    </row>
    <row r="60" spans="2:21" x14ac:dyDescent="0.25">
      <c r="B60" s="1">
        <v>51</v>
      </c>
      <c r="C60" s="1">
        <f t="shared" si="6"/>
        <v>11.729475587703435</v>
      </c>
      <c r="D60" s="1">
        <f t="shared" si="0"/>
        <v>4.3942133815551537E-2</v>
      </c>
      <c r="E60" s="1">
        <f t="shared" si="7"/>
        <v>4.3942133815551537E-2</v>
      </c>
      <c r="F60" s="1">
        <f t="shared" si="8"/>
        <v>2.516080201037783</v>
      </c>
      <c r="G60" s="18">
        <f t="shared" si="9"/>
        <v>2.5</v>
      </c>
      <c r="H60" s="13">
        <f t="shared" si="10"/>
        <v>-1.1240000000000001</v>
      </c>
      <c r="I60" s="6">
        <f t="shared" si="11"/>
        <v>1.1000000000000001</v>
      </c>
      <c r="J60" s="13">
        <f t="shared" si="12"/>
        <v>553.53363944750458</v>
      </c>
      <c r="K60" s="6">
        <f t="shared" si="1"/>
        <v>130.54024042550714</v>
      </c>
      <c r="L60" s="6">
        <v>8</v>
      </c>
      <c r="M60" s="6">
        <f t="shared" si="13"/>
        <v>138.54024042550714</v>
      </c>
      <c r="N60" s="6">
        <f>VLOOKUP(I60,'[1]FS antenna gain'!$A$2:$B$902,2)</f>
        <v>36.58799374999893</v>
      </c>
      <c r="O60" s="6">
        <f>VLOOKUP(G60,'vehicle radar antenna gain'!$A$3:$M$903,11)</f>
        <v>-0.61983471074379892</v>
      </c>
      <c r="P60" s="6">
        <f t="shared" si="2"/>
        <v>14.380165289256201</v>
      </c>
      <c r="Q60" s="6">
        <f t="shared" si="3"/>
        <v>19.380165289256201</v>
      </c>
      <c r="R60" s="4">
        <f t="shared" si="14"/>
        <v>-87.572081386252009</v>
      </c>
      <c r="S60" s="4">
        <f t="shared" si="15"/>
        <v>-82.572081386252009</v>
      </c>
      <c r="T60" s="4">
        <f t="shared" si="4"/>
        <v>-2.4279186137479911</v>
      </c>
      <c r="U60" s="4">
        <f t="shared" si="5"/>
        <v>17.572081386252009</v>
      </c>
    </row>
    <row r="61" spans="2:21" x14ac:dyDescent="0.25">
      <c r="B61" s="1">
        <v>52</v>
      </c>
      <c r="C61" s="1">
        <f t="shared" si="6"/>
        <v>11.705434782608695</v>
      </c>
      <c r="D61" s="1">
        <f t="shared" si="0"/>
        <v>4.4021739130434778E-2</v>
      </c>
      <c r="E61" s="1">
        <f t="shared" si="7"/>
        <v>4.4021739130434785E-2</v>
      </c>
      <c r="F61" s="1">
        <f t="shared" si="8"/>
        <v>2.5206324436979433</v>
      </c>
      <c r="G61" s="18">
        <f t="shared" si="9"/>
        <v>2.5</v>
      </c>
      <c r="H61" s="13">
        <f t="shared" si="10"/>
        <v>-1.1240000000000001</v>
      </c>
      <c r="I61" s="6">
        <f t="shared" si="11"/>
        <v>1.1000000000000001</v>
      </c>
      <c r="J61" s="13">
        <f t="shared" si="12"/>
        <v>552.53460525111007</v>
      </c>
      <c r="K61" s="6">
        <f t="shared" si="1"/>
        <v>130.52454970628452</v>
      </c>
      <c r="L61" s="6">
        <v>8</v>
      </c>
      <c r="M61" s="6">
        <f t="shared" si="13"/>
        <v>138.52454970628452</v>
      </c>
      <c r="N61" s="6">
        <f>VLOOKUP(I61,'[1]FS antenna gain'!$A$2:$B$902,2)</f>
        <v>36.58799374999893</v>
      </c>
      <c r="O61" s="6">
        <f>VLOOKUP(G61,'vehicle radar antenna gain'!$A$3:$M$903,11)</f>
        <v>-0.61983471074379892</v>
      </c>
      <c r="P61" s="6">
        <f t="shared" si="2"/>
        <v>14.380165289256201</v>
      </c>
      <c r="Q61" s="6">
        <f t="shared" si="3"/>
        <v>19.380165289256201</v>
      </c>
      <c r="R61" s="4">
        <f t="shared" si="14"/>
        <v>-87.55639066702939</v>
      </c>
      <c r="S61" s="4">
        <f t="shared" si="15"/>
        <v>-82.55639066702939</v>
      </c>
      <c r="T61" s="4">
        <f t="shared" si="4"/>
        <v>-2.4436093329706097</v>
      </c>
      <c r="U61" s="4">
        <f t="shared" si="5"/>
        <v>17.55639066702939</v>
      </c>
    </row>
    <row r="62" spans="2:21" x14ac:dyDescent="0.25">
      <c r="B62" s="1">
        <v>53</v>
      </c>
      <c r="C62" s="1">
        <f t="shared" si="6"/>
        <v>11.681306715063521</v>
      </c>
      <c r="D62" s="1">
        <f t="shared" si="0"/>
        <v>4.4101633393829401E-2</v>
      </c>
      <c r="E62" s="1">
        <f t="shared" si="7"/>
        <v>4.4101633393829401E-2</v>
      </c>
      <c r="F62" s="1">
        <f t="shared" si="8"/>
        <v>2.5252011779076589</v>
      </c>
      <c r="G62" s="18">
        <f t="shared" si="9"/>
        <v>2.5</v>
      </c>
      <c r="H62" s="13">
        <f t="shared" si="10"/>
        <v>-1.1240000000000001</v>
      </c>
      <c r="I62" s="6">
        <f t="shared" si="11"/>
        <v>1.1000000000000001</v>
      </c>
      <c r="J62" s="13">
        <f t="shared" si="12"/>
        <v>551.53557455525936</v>
      </c>
      <c r="K62" s="6">
        <f t="shared" si="1"/>
        <v>130.50883064621712</v>
      </c>
      <c r="L62" s="6">
        <v>8</v>
      </c>
      <c r="M62" s="6">
        <f t="shared" si="13"/>
        <v>138.50883064621712</v>
      </c>
      <c r="N62" s="6">
        <f>VLOOKUP(I62,'[1]FS antenna gain'!$A$2:$B$902,2)</f>
        <v>36.58799374999893</v>
      </c>
      <c r="O62" s="6">
        <f>VLOOKUP(G62,'vehicle radar antenna gain'!$A$3:$M$903,11)</f>
        <v>-0.61983471074379892</v>
      </c>
      <c r="P62" s="6">
        <f t="shared" si="2"/>
        <v>14.380165289256201</v>
      </c>
      <c r="Q62" s="6">
        <f t="shared" si="3"/>
        <v>19.380165289256201</v>
      </c>
      <c r="R62" s="4">
        <f t="shared" si="14"/>
        <v>-87.540671606961993</v>
      </c>
      <c r="S62" s="4">
        <f t="shared" si="15"/>
        <v>-82.540671606961993</v>
      </c>
      <c r="T62" s="4">
        <f t="shared" si="4"/>
        <v>-2.4593283930380068</v>
      </c>
      <c r="U62" s="4">
        <f t="shared" si="5"/>
        <v>17.540671606961993</v>
      </c>
    </row>
    <row r="63" spans="2:21" x14ac:dyDescent="0.25">
      <c r="B63" s="1">
        <v>54</v>
      </c>
      <c r="C63" s="1">
        <f t="shared" si="6"/>
        <v>11.657090909090908</v>
      </c>
      <c r="D63" s="1">
        <f t="shared" si="0"/>
        <v>4.4181818181818176E-2</v>
      </c>
      <c r="E63" s="1">
        <f t="shared" si="7"/>
        <v>4.418181818181819E-2</v>
      </c>
      <c r="F63" s="1">
        <f t="shared" si="8"/>
        <v>2.5297864933878027</v>
      </c>
      <c r="G63" s="18">
        <f t="shared" si="9"/>
        <v>2.5</v>
      </c>
      <c r="H63" s="13">
        <f t="shared" si="10"/>
        <v>-1.1240000000000001</v>
      </c>
      <c r="I63" s="6">
        <f t="shared" si="11"/>
        <v>1.1000000000000001</v>
      </c>
      <c r="J63" s="13">
        <f t="shared" si="12"/>
        <v>550.53654737900922</v>
      </c>
      <c r="K63" s="6">
        <f t="shared" si="1"/>
        <v>130.49308314294126</v>
      </c>
      <c r="L63" s="6">
        <v>8</v>
      </c>
      <c r="M63" s="6">
        <f t="shared" si="13"/>
        <v>138.49308314294126</v>
      </c>
      <c r="N63" s="6">
        <f>VLOOKUP(I63,'[1]FS antenna gain'!$A$2:$B$902,2)</f>
        <v>36.58799374999893</v>
      </c>
      <c r="O63" s="6">
        <f>VLOOKUP(G63,'vehicle radar antenna gain'!$A$3:$M$903,11)</f>
        <v>-0.61983471074379892</v>
      </c>
      <c r="P63" s="6">
        <f t="shared" si="2"/>
        <v>14.380165289256201</v>
      </c>
      <c r="Q63" s="6">
        <f t="shared" si="3"/>
        <v>19.380165289256201</v>
      </c>
      <c r="R63" s="4">
        <f t="shared" si="14"/>
        <v>-87.524924103686132</v>
      </c>
      <c r="S63" s="4">
        <f t="shared" si="15"/>
        <v>-82.524924103686132</v>
      </c>
      <c r="T63" s="4">
        <f t="shared" si="4"/>
        <v>-2.4750758963138679</v>
      </c>
      <c r="U63" s="4">
        <f t="shared" si="5"/>
        <v>17.524924103686132</v>
      </c>
    </row>
    <row r="64" spans="2:21" x14ac:dyDescent="0.25">
      <c r="B64" s="1">
        <v>55</v>
      </c>
      <c r="C64" s="1">
        <f t="shared" si="6"/>
        <v>11.632786885245901</v>
      </c>
      <c r="D64" s="1">
        <f t="shared" si="0"/>
        <v>4.4262295081967211E-2</v>
      </c>
      <c r="E64" s="1">
        <f t="shared" si="7"/>
        <v>4.4262295081967218E-2</v>
      </c>
      <c r="F64" s="1">
        <f t="shared" si="8"/>
        <v>2.5343884805108288</v>
      </c>
      <c r="G64" s="18">
        <f t="shared" si="9"/>
        <v>2.5</v>
      </c>
      <c r="H64" s="13">
        <f t="shared" si="10"/>
        <v>-1.1240000000000001</v>
      </c>
      <c r="I64" s="6">
        <f t="shared" si="11"/>
        <v>1.1000000000000001</v>
      </c>
      <c r="J64" s="13">
        <f t="shared" si="12"/>
        <v>549.53752374155488</v>
      </c>
      <c r="K64" s="6">
        <f t="shared" si="1"/>
        <v>130.47730709353874</v>
      </c>
      <c r="L64" s="6">
        <v>8</v>
      </c>
      <c r="M64" s="6">
        <f t="shared" si="13"/>
        <v>138.47730709353874</v>
      </c>
      <c r="N64" s="6">
        <f>VLOOKUP(I64,'[1]FS antenna gain'!$A$2:$B$902,2)</f>
        <v>36.58799374999893</v>
      </c>
      <c r="O64" s="6">
        <f>VLOOKUP(G64,'vehicle radar antenna gain'!$A$3:$M$903,11)</f>
        <v>-0.61983471074379892</v>
      </c>
      <c r="P64" s="6">
        <f t="shared" si="2"/>
        <v>14.380165289256201</v>
      </c>
      <c r="Q64" s="6">
        <f t="shared" si="3"/>
        <v>19.380165289256201</v>
      </c>
      <c r="R64" s="4">
        <f t="shared" si="14"/>
        <v>-87.509148054283614</v>
      </c>
      <c r="S64" s="4">
        <f t="shared" si="15"/>
        <v>-82.509148054283614</v>
      </c>
      <c r="T64" s="4">
        <f t="shared" si="4"/>
        <v>-2.4908519457163862</v>
      </c>
      <c r="U64" s="4">
        <f t="shared" si="5"/>
        <v>17.509148054283614</v>
      </c>
    </row>
    <row r="65" spans="2:21" x14ac:dyDescent="0.25">
      <c r="B65" s="1">
        <v>56</v>
      </c>
      <c r="C65" s="1">
        <f t="shared" si="6"/>
        <v>11.608394160583941</v>
      </c>
      <c r="D65" s="1">
        <f t="shared" si="0"/>
        <v>4.4343065693430661E-2</v>
      </c>
      <c r="E65" s="1">
        <f t="shared" si="7"/>
        <v>4.4343065693430661E-2</v>
      </c>
      <c r="F65" s="1">
        <f t="shared" si="8"/>
        <v>2.5390072303066926</v>
      </c>
      <c r="G65" s="18">
        <f t="shared" si="9"/>
        <v>2.5</v>
      </c>
      <c r="H65" s="13">
        <f t="shared" si="10"/>
        <v>-1.1240000000000001</v>
      </c>
      <c r="I65" s="6">
        <f t="shared" si="11"/>
        <v>1.1000000000000001</v>
      </c>
      <c r="J65" s="13">
        <f t="shared" si="12"/>
        <v>548.53850366223151</v>
      </c>
      <c r="K65" s="6">
        <f t="shared" si="1"/>
        <v>130.46150239453283</v>
      </c>
      <c r="L65" s="6">
        <v>8</v>
      </c>
      <c r="M65" s="6">
        <f t="shared" si="13"/>
        <v>138.46150239453283</v>
      </c>
      <c r="N65" s="6">
        <f>VLOOKUP(I65,'[1]FS antenna gain'!$A$2:$B$902,2)</f>
        <v>36.58799374999893</v>
      </c>
      <c r="O65" s="6">
        <f>VLOOKUP(G65,'vehicle radar antenna gain'!$A$3:$M$903,11)</f>
        <v>-0.61983471074379892</v>
      </c>
      <c r="P65" s="6">
        <f t="shared" si="2"/>
        <v>14.380165289256201</v>
      </c>
      <c r="Q65" s="6">
        <f t="shared" si="3"/>
        <v>19.380165289256201</v>
      </c>
      <c r="R65" s="4">
        <f t="shared" si="14"/>
        <v>-87.493343355277702</v>
      </c>
      <c r="S65" s="4">
        <f t="shared" si="15"/>
        <v>-82.493343355277702</v>
      </c>
      <c r="T65" s="4">
        <f t="shared" si="4"/>
        <v>-2.5066566447222982</v>
      </c>
      <c r="U65" s="4">
        <f t="shared" si="5"/>
        <v>17.493343355277702</v>
      </c>
    </row>
    <row r="66" spans="2:21" x14ac:dyDescent="0.25">
      <c r="B66" s="1">
        <v>57</v>
      </c>
      <c r="C66" s="1">
        <f t="shared" si="6"/>
        <v>11.583912248628884</v>
      </c>
      <c r="D66" s="1">
        <f t="shared" si="0"/>
        <v>4.4424131627056676E-2</v>
      </c>
      <c r="E66" s="1">
        <f t="shared" si="7"/>
        <v>4.4424131627056676E-2</v>
      </c>
      <c r="F66" s="1">
        <f t="shared" si="8"/>
        <v>2.5436428344688387</v>
      </c>
      <c r="G66" s="18">
        <f t="shared" si="9"/>
        <v>2.5</v>
      </c>
      <c r="H66" s="13">
        <f t="shared" si="10"/>
        <v>-1.1240000000000001</v>
      </c>
      <c r="I66" s="6">
        <f t="shared" si="11"/>
        <v>1.1000000000000001</v>
      </c>
      <c r="J66" s="13">
        <f t="shared" si="12"/>
        <v>547.53948716051514</v>
      </c>
      <c r="K66" s="6">
        <f t="shared" si="1"/>
        <v>130.44566894188432</v>
      </c>
      <c r="L66" s="6">
        <v>8</v>
      </c>
      <c r="M66" s="6">
        <f t="shared" si="13"/>
        <v>138.44566894188432</v>
      </c>
      <c r="N66" s="6">
        <f>VLOOKUP(I66,'[1]FS antenna gain'!$A$2:$B$902,2)</f>
        <v>36.58799374999893</v>
      </c>
      <c r="O66" s="6">
        <f>VLOOKUP(G66,'vehicle radar antenna gain'!$A$3:$M$903,11)</f>
        <v>-0.61983471074379892</v>
      </c>
      <c r="P66" s="6">
        <f t="shared" si="2"/>
        <v>14.380165289256201</v>
      </c>
      <c r="Q66" s="6">
        <f t="shared" si="3"/>
        <v>19.380165289256201</v>
      </c>
      <c r="R66" s="4">
        <f t="shared" si="14"/>
        <v>-87.477509902629194</v>
      </c>
      <c r="S66" s="4">
        <f t="shared" si="15"/>
        <v>-82.477509902629194</v>
      </c>
      <c r="T66" s="4">
        <f t="shared" si="4"/>
        <v>-2.522490097370806</v>
      </c>
      <c r="U66" s="4">
        <f t="shared" si="5"/>
        <v>17.477509902629194</v>
      </c>
    </row>
    <row r="67" spans="2:21" x14ac:dyDescent="0.25">
      <c r="B67" s="1">
        <v>58</v>
      </c>
      <c r="C67" s="1">
        <f t="shared" si="6"/>
        <v>11.559340659340659</v>
      </c>
      <c r="D67" s="1">
        <f t="shared" si="0"/>
        <v>4.4505494505494507E-2</v>
      </c>
      <c r="E67" s="1">
        <f t="shared" si="7"/>
        <v>4.4505494505494507E-2</v>
      </c>
      <c r="F67" s="1">
        <f t="shared" si="8"/>
        <v>2.5482953853602535</v>
      </c>
      <c r="G67" s="18">
        <f t="shared" si="9"/>
        <v>2.5</v>
      </c>
      <c r="H67" s="13">
        <f t="shared" si="10"/>
        <v>-1.1240000000000001</v>
      </c>
      <c r="I67" s="6">
        <f t="shared" si="11"/>
        <v>1.1000000000000001</v>
      </c>
      <c r="J67" s="13">
        <f t="shared" si="12"/>
        <v>546.54047425602425</v>
      </c>
      <c r="K67" s="6">
        <f t="shared" si="1"/>
        <v>130.4298066309874</v>
      </c>
      <c r="L67" s="6">
        <v>8</v>
      </c>
      <c r="M67" s="6">
        <f t="shared" si="13"/>
        <v>138.4298066309874</v>
      </c>
      <c r="N67" s="6">
        <f>VLOOKUP(I67,'[1]FS antenna gain'!$A$2:$B$902,2)</f>
        <v>36.58799374999893</v>
      </c>
      <c r="O67" s="6">
        <f>VLOOKUP(G67,'vehicle radar antenna gain'!$A$3:$M$903,11)</f>
        <v>-0.61983471074379892</v>
      </c>
      <c r="P67" s="6">
        <f t="shared" si="2"/>
        <v>14.380165289256201</v>
      </c>
      <c r="Q67" s="6">
        <f t="shared" si="3"/>
        <v>19.380165289256201</v>
      </c>
      <c r="R67" s="4">
        <f t="shared" si="14"/>
        <v>-87.461647591732273</v>
      </c>
      <c r="S67" s="4">
        <f t="shared" si="15"/>
        <v>-82.461647591732273</v>
      </c>
      <c r="T67" s="4">
        <f t="shared" si="4"/>
        <v>-2.5383524082677269</v>
      </c>
      <c r="U67" s="4">
        <f t="shared" si="5"/>
        <v>17.461647591732273</v>
      </c>
    </row>
    <row r="68" spans="2:21" x14ac:dyDescent="0.25">
      <c r="B68" s="1">
        <v>59</v>
      </c>
      <c r="C68" s="1">
        <f t="shared" si="6"/>
        <v>11.534678899082568</v>
      </c>
      <c r="D68" s="1">
        <f t="shared" si="0"/>
        <v>4.4587155963302753E-2</v>
      </c>
      <c r="E68" s="1">
        <f t="shared" si="7"/>
        <v>4.4587155963302753E-2</v>
      </c>
      <c r="F68" s="1">
        <f t="shared" si="8"/>
        <v>2.5529649760195841</v>
      </c>
      <c r="G68" s="18">
        <f t="shared" si="9"/>
        <v>2.6</v>
      </c>
      <c r="H68" s="13">
        <f t="shared" si="10"/>
        <v>-1.024</v>
      </c>
      <c r="I68" s="6">
        <f t="shared" si="11"/>
        <v>1</v>
      </c>
      <c r="J68" s="13">
        <f t="shared" si="12"/>
        <v>545.54146496852093</v>
      </c>
      <c r="K68" s="6">
        <f t="shared" si="1"/>
        <v>130.41391535666554</v>
      </c>
      <c r="L68" s="6">
        <v>8</v>
      </c>
      <c r="M68" s="6">
        <f t="shared" si="13"/>
        <v>138.41391535666554</v>
      </c>
      <c r="N68" s="6">
        <f>VLOOKUP(I68,'[1]FS antenna gain'!$A$2:$B$902,2)</f>
        <v>37.874375000001223</v>
      </c>
      <c r="O68" s="6">
        <f>VLOOKUP(G68,'vehicle radar antenna gain'!$A$3:$M$903,11)</f>
        <v>-0.67041322314049978</v>
      </c>
      <c r="P68" s="6">
        <f t="shared" si="2"/>
        <v>14.3295867768595</v>
      </c>
      <c r="Q68" s="6">
        <f t="shared" si="3"/>
        <v>19.3295867768595</v>
      </c>
      <c r="R68" s="4">
        <f t="shared" si="14"/>
        <v>-86.209953579804818</v>
      </c>
      <c r="S68" s="4">
        <f t="shared" si="15"/>
        <v>-81.209953579804818</v>
      </c>
      <c r="T68" s="4">
        <f t="shared" si="4"/>
        <v>-3.790046420195182</v>
      </c>
      <c r="U68" s="4">
        <f t="shared" si="5"/>
        <v>16.209953579804818</v>
      </c>
    </row>
    <row r="69" spans="2:21" x14ac:dyDescent="0.25">
      <c r="B69" s="1">
        <v>60</v>
      </c>
      <c r="C69" s="1">
        <f t="shared" si="6"/>
        <v>11.509926470588235</v>
      </c>
      <c r="D69" s="1">
        <f t="shared" si="0"/>
        <v>4.4669117647058824E-2</v>
      </c>
      <c r="E69" s="1">
        <f t="shared" si="7"/>
        <v>4.4669117647058824E-2</v>
      </c>
      <c r="F69" s="1">
        <f t="shared" si="8"/>
        <v>2.5576517001673196</v>
      </c>
      <c r="G69" s="18">
        <f t="shared" si="9"/>
        <v>2.6</v>
      </c>
      <c r="H69" s="13">
        <f t="shared" si="10"/>
        <v>-1.024</v>
      </c>
      <c r="I69" s="6">
        <f t="shared" si="11"/>
        <v>1</v>
      </c>
      <c r="J69" s="13">
        <f t="shared" si="12"/>
        <v>544.54245931791218</v>
      </c>
      <c r="K69" s="6">
        <f t="shared" si="1"/>
        <v>130.3979950131673</v>
      </c>
      <c r="L69" s="6">
        <v>8</v>
      </c>
      <c r="M69" s="6">
        <f t="shared" si="13"/>
        <v>138.3979950131673</v>
      </c>
      <c r="N69" s="6">
        <f>VLOOKUP(I69,'[1]FS antenna gain'!$A$2:$B$902,2)</f>
        <v>37.874375000001223</v>
      </c>
      <c r="O69" s="6">
        <f>VLOOKUP(G69,'vehicle radar antenna gain'!$A$3:$M$903,11)</f>
        <v>-0.67041322314049978</v>
      </c>
      <c r="P69" s="6">
        <f t="shared" si="2"/>
        <v>14.3295867768595</v>
      </c>
      <c r="Q69" s="6">
        <f t="shared" si="3"/>
        <v>19.3295867768595</v>
      </c>
      <c r="R69" s="4">
        <f t="shared" si="14"/>
        <v>-86.194033236306581</v>
      </c>
      <c r="S69" s="4">
        <f t="shared" si="15"/>
        <v>-81.194033236306581</v>
      </c>
      <c r="T69" s="4">
        <f t="shared" si="4"/>
        <v>-3.8059667636934194</v>
      </c>
      <c r="U69" s="4">
        <f t="shared" si="5"/>
        <v>16.194033236306581</v>
      </c>
    </row>
    <row r="70" spans="2:21" x14ac:dyDescent="0.25">
      <c r="B70" s="1">
        <v>61</v>
      </c>
      <c r="C70" s="1">
        <f t="shared" si="6"/>
        <v>11.485082872928176</v>
      </c>
      <c r="D70" s="1">
        <f t="shared" si="0"/>
        <v>4.4751381215469614E-2</v>
      </c>
      <c r="E70" s="1">
        <f t="shared" si="7"/>
        <v>4.4751381215469614E-2</v>
      </c>
      <c r="F70" s="1">
        <f t="shared" si="8"/>
        <v>2.562355652212049</v>
      </c>
      <c r="G70" s="18">
        <f t="shared" si="9"/>
        <v>2.6</v>
      </c>
      <c r="H70" s="13">
        <f t="shared" si="10"/>
        <v>-1.024</v>
      </c>
      <c r="I70" s="6">
        <f t="shared" si="11"/>
        <v>1</v>
      </c>
      <c r="J70" s="13">
        <f t="shared" si="12"/>
        <v>543.54345732425111</v>
      </c>
      <c r="K70" s="6">
        <f t="shared" si="1"/>
        <v>130.38204549416224</v>
      </c>
      <c r="L70" s="6">
        <v>8</v>
      </c>
      <c r="M70" s="6">
        <f t="shared" si="13"/>
        <v>138.38204549416224</v>
      </c>
      <c r="N70" s="6">
        <f>VLOOKUP(I70,'[1]FS antenna gain'!$A$2:$B$902,2)</f>
        <v>37.874375000001223</v>
      </c>
      <c r="O70" s="6">
        <f>VLOOKUP(G70,'vehicle radar antenna gain'!$A$3:$M$903,11)</f>
        <v>-0.67041322314049978</v>
      </c>
      <c r="P70" s="6">
        <f t="shared" si="2"/>
        <v>14.3295867768595</v>
      </c>
      <c r="Q70" s="6">
        <f t="shared" si="3"/>
        <v>19.3295867768595</v>
      </c>
      <c r="R70" s="4">
        <f t="shared" si="14"/>
        <v>-86.178083717301519</v>
      </c>
      <c r="S70" s="4">
        <f t="shared" si="15"/>
        <v>-81.178083717301519</v>
      </c>
      <c r="T70" s="4">
        <f t="shared" si="4"/>
        <v>-3.8219162826984814</v>
      </c>
      <c r="U70" s="4">
        <f t="shared" si="5"/>
        <v>16.178083717301519</v>
      </c>
    </row>
    <row r="71" spans="2:21" x14ac:dyDescent="0.25">
      <c r="B71" s="1">
        <v>62</v>
      </c>
      <c r="C71" s="1">
        <f t="shared" si="6"/>
        <v>11.460147601476015</v>
      </c>
      <c r="D71" s="1">
        <f t="shared" si="0"/>
        <v>4.4833948339483398E-2</v>
      </c>
      <c r="E71" s="1">
        <f t="shared" si="7"/>
        <v>4.4833948339483391E-2</v>
      </c>
      <c r="F71" s="1">
        <f t="shared" si="8"/>
        <v>2.5670769272567835</v>
      </c>
      <c r="G71" s="18">
        <f t="shared" si="9"/>
        <v>2.6</v>
      </c>
      <c r="H71" s="13">
        <f t="shared" si="10"/>
        <v>-1.024</v>
      </c>
      <c r="I71" s="6">
        <f t="shared" si="11"/>
        <v>1</v>
      </c>
      <c r="J71" s="13">
        <f t="shared" si="12"/>
        <v>542.54445900773885</v>
      </c>
      <c r="K71" s="6">
        <f t="shared" si="1"/>
        <v>130.36606669273652</v>
      </c>
      <c r="L71" s="6">
        <v>8</v>
      </c>
      <c r="M71" s="6">
        <f t="shared" si="13"/>
        <v>138.36606669273652</v>
      </c>
      <c r="N71" s="6">
        <f>VLOOKUP(I71,'[1]FS antenna gain'!$A$2:$B$902,2)</f>
        <v>37.874375000001223</v>
      </c>
      <c r="O71" s="6">
        <f>VLOOKUP(G71,'vehicle radar antenna gain'!$A$3:$M$903,11)</f>
        <v>-0.67041322314049978</v>
      </c>
      <c r="P71" s="6">
        <f t="shared" si="2"/>
        <v>14.3295867768595</v>
      </c>
      <c r="Q71" s="6">
        <f t="shared" si="3"/>
        <v>19.3295867768595</v>
      </c>
      <c r="R71" s="4">
        <f t="shared" si="14"/>
        <v>-86.162104915875801</v>
      </c>
      <c r="S71" s="4">
        <f t="shared" si="15"/>
        <v>-81.162104915875801</v>
      </c>
      <c r="T71" s="4">
        <f t="shared" si="4"/>
        <v>-3.8378950841241988</v>
      </c>
      <c r="U71" s="4">
        <f t="shared" si="5"/>
        <v>16.162104915875801</v>
      </c>
    </row>
    <row r="72" spans="2:21" x14ac:dyDescent="0.25">
      <c r="B72" s="1">
        <v>63</v>
      </c>
      <c r="C72" s="1">
        <f t="shared" si="6"/>
        <v>11.435120147874306</v>
      </c>
      <c r="D72" s="1">
        <f t="shared" si="0"/>
        <v>4.4916820702402958E-2</v>
      </c>
      <c r="E72" s="1">
        <f t="shared" si="7"/>
        <v>4.4916820702402958E-2</v>
      </c>
      <c r="F72" s="1">
        <f t="shared" si="8"/>
        <v>2.5718156211053445</v>
      </c>
      <c r="G72" s="18">
        <f t="shared" si="9"/>
        <v>2.6</v>
      </c>
      <c r="H72" s="13">
        <f t="shared" si="10"/>
        <v>-1.024</v>
      </c>
      <c r="I72" s="6">
        <f t="shared" si="11"/>
        <v>1</v>
      </c>
      <c r="J72" s="13">
        <f t="shared" si="12"/>
        <v>541.54546438872512</v>
      </c>
      <c r="K72" s="6">
        <f t="shared" si="1"/>
        <v>130.35005850138884</v>
      </c>
      <c r="L72" s="6">
        <v>8</v>
      </c>
      <c r="M72" s="6">
        <f t="shared" si="13"/>
        <v>138.35005850138884</v>
      </c>
      <c r="N72" s="6">
        <f>VLOOKUP(I72,'[1]FS antenna gain'!$A$2:$B$902,2)</f>
        <v>37.874375000001223</v>
      </c>
      <c r="O72" s="6">
        <f>VLOOKUP(G72,'vehicle radar antenna gain'!$A$3:$M$903,11)</f>
        <v>-0.67041322314049978</v>
      </c>
      <c r="P72" s="6">
        <f t="shared" si="2"/>
        <v>14.3295867768595</v>
      </c>
      <c r="Q72" s="6">
        <f t="shared" si="3"/>
        <v>19.3295867768595</v>
      </c>
      <c r="R72" s="4">
        <f t="shared" si="14"/>
        <v>-86.146096724528121</v>
      </c>
      <c r="S72" s="4">
        <f t="shared" si="15"/>
        <v>-81.146096724528121</v>
      </c>
      <c r="T72" s="4">
        <f t="shared" si="4"/>
        <v>-3.8539032754718789</v>
      </c>
      <c r="U72" s="4">
        <f t="shared" si="5"/>
        <v>16.146096724528121</v>
      </c>
    </row>
    <row r="73" spans="2:21" x14ac:dyDescent="0.25">
      <c r="B73" s="1">
        <v>64</v>
      </c>
      <c r="C73" s="1">
        <f t="shared" si="6"/>
        <v>11.41</v>
      </c>
      <c r="D73" s="1">
        <f t="shared" si="0"/>
        <v>4.5000000000000005E-2</v>
      </c>
      <c r="E73" s="1">
        <f t="shared" si="7"/>
        <v>4.4999999999999998E-2</v>
      </c>
      <c r="F73" s="1">
        <f t="shared" si="8"/>
        <v>2.576571830268831</v>
      </c>
      <c r="G73" s="18">
        <f t="shared" si="9"/>
        <v>2.6</v>
      </c>
      <c r="H73" s="13">
        <f t="shared" si="10"/>
        <v>-1.024</v>
      </c>
      <c r="I73" s="6">
        <f t="shared" si="11"/>
        <v>1</v>
      </c>
      <c r="J73" s="13">
        <f t="shared" si="12"/>
        <v>540.54647348771039</v>
      </c>
      <c r="K73" s="6">
        <f t="shared" si="1"/>
        <v>130.33402081202604</v>
      </c>
      <c r="L73" s="6">
        <v>8</v>
      </c>
      <c r="M73" s="6">
        <f t="shared" si="13"/>
        <v>138.33402081202604</v>
      </c>
      <c r="N73" s="6">
        <f>VLOOKUP(I73,'[1]FS antenna gain'!$A$2:$B$902,2)</f>
        <v>37.874375000001223</v>
      </c>
      <c r="O73" s="6">
        <f>VLOOKUP(G73,'vehicle radar antenna gain'!$A$3:$M$903,11)</f>
        <v>-0.67041322314049978</v>
      </c>
      <c r="P73" s="6">
        <f t="shared" si="2"/>
        <v>14.3295867768595</v>
      </c>
      <c r="Q73" s="6">
        <f t="shared" si="3"/>
        <v>19.3295867768595</v>
      </c>
      <c r="R73" s="4">
        <f t="shared" si="14"/>
        <v>-86.130059035165317</v>
      </c>
      <c r="S73" s="4">
        <f t="shared" si="15"/>
        <v>-81.130059035165317</v>
      </c>
      <c r="T73" s="4">
        <f t="shared" si="4"/>
        <v>-3.869940964834683</v>
      </c>
      <c r="U73" s="4">
        <f t="shared" si="5"/>
        <v>16.130059035165317</v>
      </c>
    </row>
    <row r="74" spans="2:21" x14ac:dyDescent="0.25">
      <c r="B74" s="1">
        <v>65</v>
      </c>
      <c r="C74" s="1">
        <f t="shared" si="6"/>
        <v>11.384786641929498</v>
      </c>
      <c r="D74" s="1">
        <f t="shared" ref="D74:D137" si="16">(C74-0.7)/(302-B74)</f>
        <v>4.5083487940630794E-2</v>
      </c>
      <c r="E74" s="1">
        <f t="shared" si="7"/>
        <v>4.5083487940630801E-2</v>
      </c>
      <c r="F74" s="1">
        <f t="shared" si="8"/>
        <v>2.5813456519721512</v>
      </c>
      <c r="G74" s="18">
        <f t="shared" si="9"/>
        <v>2.6</v>
      </c>
      <c r="H74" s="13">
        <f t="shared" si="10"/>
        <v>-1.024</v>
      </c>
      <c r="I74" s="6">
        <f t="shared" si="11"/>
        <v>1</v>
      </c>
      <c r="J74" s="13">
        <f t="shared" si="12"/>
        <v>539.54748632534654</v>
      </c>
      <c r="K74" s="6">
        <f t="shared" ref="K74:K137" si="17">20*LOG10(J74)+20*LOG10($C$3*1000000000)-147.55</f>
        <v>130.31795351595872</v>
      </c>
      <c r="L74" s="6">
        <v>8</v>
      </c>
      <c r="M74" s="6">
        <f t="shared" si="13"/>
        <v>138.31795351595872</v>
      </c>
      <c r="N74" s="6">
        <f>VLOOKUP(I74,'[1]FS antenna gain'!$A$2:$B$902,2)</f>
        <v>37.874375000001223</v>
      </c>
      <c r="O74" s="6">
        <f>VLOOKUP(G74,'vehicle radar antenna gain'!$A$3:$M$903,11)</f>
        <v>-0.67041322314049978</v>
      </c>
      <c r="P74" s="6">
        <f t="shared" ref="P74:P137" si="18">$C$5+O74</f>
        <v>14.3295867768595</v>
      </c>
      <c r="Q74" s="6">
        <f t="shared" ref="Q74:Q137" si="19">$C$4+O74</f>
        <v>19.3295867768595</v>
      </c>
      <c r="R74" s="4">
        <f t="shared" si="14"/>
        <v>-86.113991739097997</v>
      </c>
      <c r="S74" s="4">
        <f t="shared" si="15"/>
        <v>-81.113991739097997</v>
      </c>
      <c r="T74" s="4">
        <f t="shared" ref="T74:T137" si="20">-(R74-$K$4)</f>
        <v>-3.8860082609020026</v>
      </c>
      <c r="U74" s="4">
        <f t="shared" ref="U74:U137" si="21">-(S74-$K$5)</f>
        <v>16.113991739097997</v>
      </c>
    </row>
    <row r="75" spans="2:21" x14ac:dyDescent="0.25">
      <c r="B75" s="1">
        <v>66</v>
      </c>
      <c r="C75" s="1">
        <f t="shared" ref="C75:C138" si="22">((-25*B75)+7761.4)/(604 -B75)</f>
        <v>11.359479553903345</v>
      </c>
      <c r="D75" s="1">
        <f t="shared" si="16"/>
        <v>4.5167286245353162E-2</v>
      </c>
      <c r="E75" s="1">
        <f t="shared" ref="E75:E138" si="23">(25-C75)/302</f>
        <v>4.5167286245353162E-2</v>
      </c>
      <c r="F75" s="1">
        <f t="shared" ref="F75:F138" si="24">DEGREES(ATAN(D75))</f>
        <v>2.5861371841606329</v>
      </c>
      <c r="G75" s="18">
        <f t="shared" ref="G75:G138" si="25">ROUND(F75,1)</f>
        <v>2.6</v>
      </c>
      <c r="H75" s="13">
        <f t="shared" ref="H75:H138" si="26">G75-3.624</f>
        <v>-1.024</v>
      </c>
      <c r="I75" s="6">
        <f t="shared" ref="I75:I138" si="27">ROUND(H75,1)*-1</f>
        <v>1</v>
      </c>
      <c r="J75" s="13">
        <f t="shared" ref="J75:J138" si="28">SQRT((C75-0.7)^2+(302-B75)^2)+SQRT((25-C75)^2+(302)^2)</f>
        <v>538.54850292243873</v>
      </c>
      <c r="K75" s="6">
        <f t="shared" si="17"/>
        <v>130.30185650389689</v>
      </c>
      <c r="L75" s="6">
        <v>8</v>
      </c>
      <c r="M75" s="6">
        <f t="shared" ref="M75:M138" si="29">K75+L75</f>
        <v>138.30185650389689</v>
      </c>
      <c r="N75" s="6">
        <f>VLOOKUP(I75,'[1]FS antenna gain'!$A$2:$B$902,2)</f>
        <v>37.874375000001223</v>
      </c>
      <c r="O75" s="6">
        <f>VLOOKUP(G75,'vehicle radar antenna gain'!$A$3:$M$903,11)</f>
        <v>-0.67041322314049978</v>
      </c>
      <c r="P75" s="6">
        <f t="shared" si="18"/>
        <v>14.3295867768595</v>
      </c>
      <c r="Q75" s="6">
        <f t="shared" si="19"/>
        <v>19.3295867768595</v>
      </c>
      <c r="R75" s="4">
        <f t="shared" ref="R75:R138" si="30">P75-M75+N75</f>
        <v>-86.097894727036163</v>
      </c>
      <c r="S75" s="4">
        <f t="shared" ref="S75:S138" si="31">Q75-M75+N75</f>
        <v>-81.097894727036163</v>
      </c>
      <c r="T75" s="4">
        <f t="shared" si="20"/>
        <v>-3.902105272963837</v>
      </c>
      <c r="U75" s="4">
        <f t="shared" si="21"/>
        <v>16.097894727036163</v>
      </c>
    </row>
    <row r="76" spans="2:21" x14ac:dyDescent="0.25">
      <c r="B76" s="1">
        <v>67</v>
      </c>
      <c r="C76" s="1">
        <f t="shared" si="22"/>
        <v>11.334078212290501</v>
      </c>
      <c r="D76" s="1">
        <f t="shared" si="16"/>
        <v>4.5251396648044694E-2</v>
      </c>
      <c r="E76" s="1">
        <f t="shared" si="23"/>
        <v>4.5251396648044694E-2</v>
      </c>
      <c r="F76" s="1">
        <f t="shared" si="24"/>
        <v>2.5909465255066988</v>
      </c>
      <c r="G76" s="18">
        <f t="shared" si="25"/>
        <v>2.6</v>
      </c>
      <c r="H76" s="13">
        <f t="shared" si="26"/>
        <v>-1.024</v>
      </c>
      <c r="I76" s="6">
        <f t="shared" si="27"/>
        <v>1</v>
      </c>
      <c r="J76" s="13">
        <f t="shared" si="28"/>
        <v>537.54952329994671</v>
      </c>
      <c r="K76" s="6">
        <f t="shared" si="17"/>
        <v>130.28572966594567</v>
      </c>
      <c r="L76" s="6">
        <v>8</v>
      </c>
      <c r="M76" s="6">
        <f t="shared" si="29"/>
        <v>138.28572966594567</v>
      </c>
      <c r="N76" s="6">
        <f>VLOOKUP(I76,'[1]FS antenna gain'!$A$2:$B$902,2)</f>
        <v>37.874375000001223</v>
      </c>
      <c r="O76" s="6">
        <f>VLOOKUP(G76,'vehicle radar antenna gain'!$A$3:$M$903,11)</f>
        <v>-0.67041322314049978</v>
      </c>
      <c r="P76" s="6">
        <f t="shared" si="18"/>
        <v>14.3295867768595</v>
      </c>
      <c r="Q76" s="6">
        <f t="shared" si="19"/>
        <v>19.3295867768595</v>
      </c>
      <c r="R76" s="4">
        <f t="shared" si="30"/>
        <v>-86.081767889084944</v>
      </c>
      <c r="S76" s="4">
        <f t="shared" si="31"/>
        <v>-81.081767889084944</v>
      </c>
      <c r="T76" s="4">
        <f t="shared" si="20"/>
        <v>-3.9182321109150564</v>
      </c>
      <c r="U76" s="4">
        <f t="shared" si="21"/>
        <v>16.081767889084944</v>
      </c>
    </row>
    <row r="77" spans="2:21" x14ac:dyDescent="0.25">
      <c r="B77" s="1">
        <v>68</v>
      </c>
      <c r="C77" s="1">
        <f t="shared" si="22"/>
        <v>11.308582089552239</v>
      </c>
      <c r="D77" s="1">
        <f t="shared" si="16"/>
        <v>4.5335820895522391E-2</v>
      </c>
      <c r="E77" s="1">
        <f t="shared" si="23"/>
        <v>4.5335820895522391E-2</v>
      </c>
      <c r="F77" s="1">
        <f t="shared" si="24"/>
        <v>2.5957737754166268</v>
      </c>
      <c r="G77" s="18">
        <f t="shared" si="25"/>
        <v>2.6</v>
      </c>
      <c r="H77" s="13">
        <f t="shared" si="26"/>
        <v>-1.024</v>
      </c>
      <c r="I77" s="6">
        <f t="shared" si="27"/>
        <v>1</v>
      </c>
      <c r="J77" s="13">
        <f t="shared" si="28"/>
        <v>536.55054747898635</v>
      </c>
      <c r="K77" s="6">
        <f t="shared" si="17"/>
        <v>130.26957289160049</v>
      </c>
      <c r="L77" s="6">
        <v>8</v>
      </c>
      <c r="M77" s="6">
        <f t="shared" si="29"/>
        <v>138.26957289160049</v>
      </c>
      <c r="N77" s="6">
        <f>VLOOKUP(I77,'[1]FS antenna gain'!$A$2:$B$902,2)</f>
        <v>37.874375000001223</v>
      </c>
      <c r="O77" s="6">
        <f>VLOOKUP(G77,'vehicle radar antenna gain'!$A$3:$M$903,11)</f>
        <v>-0.67041322314049978</v>
      </c>
      <c r="P77" s="6">
        <f t="shared" si="18"/>
        <v>14.3295867768595</v>
      </c>
      <c r="Q77" s="6">
        <f t="shared" si="19"/>
        <v>19.3295867768595</v>
      </c>
      <c r="R77" s="4">
        <f t="shared" si="30"/>
        <v>-86.065611114739767</v>
      </c>
      <c r="S77" s="4">
        <f t="shared" si="31"/>
        <v>-81.065611114739767</v>
      </c>
      <c r="T77" s="4">
        <f t="shared" si="20"/>
        <v>-3.9343888852602333</v>
      </c>
      <c r="U77" s="4">
        <f t="shared" si="21"/>
        <v>16.065611114739767</v>
      </c>
    </row>
    <row r="78" spans="2:21" x14ac:dyDescent="0.25">
      <c r="B78" s="1">
        <v>69</v>
      </c>
      <c r="C78" s="1">
        <f t="shared" si="22"/>
        <v>11.282990654205607</v>
      </c>
      <c r="D78" s="1">
        <f t="shared" si="16"/>
        <v>4.5420560747663555E-2</v>
      </c>
      <c r="E78" s="1">
        <f t="shared" si="23"/>
        <v>4.5420560747663555E-2</v>
      </c>
      <c r="F78" s="1">
        <f t="shared" si="24"/>
        <v>2.6006190340373756</v>
      </c>
      <c r="G78" s="18">
        <f t="shared" si="25"/>
        <v>2.6</v>
      </c>
      <c r="H78" s="13">
        <f t="shared" si="26"/>
        <v>-1.024</v>
      </c>
      <c r="I78" s="6">
        <f t="shared" si="27"/>
        <v>1</v>
      </c>
      <c r="J78" s="13">
        <f t="shared" si="28"/>
        <v>535.55157548083082</v>
      </c>
      <c r="K78" s="6">
        <f t="shared" si="17"/>
        <v>130.25338606974299</v>
      </c>
      <c r="L78" s="6">
        <v>8</v>
      </c>
      <c r="M78" s="6">
        <f t="shared" si="29"/>
        <v>138.25338606974299</v>
      </c>
      <c r="N78" s="6">
        <f>VLOOKUP(I78,'[1]FS antenna gain'!$A$2:$B$902,2)</f>
        <v>37.874375000001223</v>
      </c>
      <c r="O78" s="6">
        <f>VLOOKUP(G78,'vehicle radar antenna gain'!$A$3:$M$903,11)</f>
        <v>-0.67041322314049978</v>
      </c>
      <c r="P78" s="6">
        <f t="shared" si="18"/>
        <v>14.3295867768595</v>
      </c>
      <c r="Q78" s="6">
        <f t="shared" si="19"/>
        <v>19.3295867768595</v>
      </c>
      <c r="R78" s="4">
        <f t="shared" si="30"/>
        <v>-86.049424292882264</v>
      </c>
      <c r="S78" s="4">
        <f t="shared" si="31"/>
        <v>-81.049424292882264</v>
      </c>
      <c r="T78" s="4">
        <f t="shared" si="20"/>
        <v>-3.9505757071177356</v>
      </c>
      <c r="U78" s="4">
        <f t="shared" si="21"/>
        <v>16.049424292882264</v>
      </c>
    </row>
    <row r="79" spans="2:21" x14ac:dyDescent="0.25">
      <c r="B79" s="1">
        <v>70</v>
      </c>
      <c r="C79" s="1">
        <f t="shared" si="22"/>
        <v>11.257303370786516</v>
      </c>
      <c r="D79" s="1">
        <f t="shared" si="16"/>
        <v>4.5505617977528091E-2</v>
      </c>
      <c r="E79" s="1">
        <f t="shared" si="23"/>
        <v>4.5505617977528091E-2</v>
      </c>
      <c r="F79" s="1">
        <f t="shared" si="24"/>
        <v>2.6054824022634961</v>
      </c>
      <c r="G79" s="18">
        <f t="shared" si="25"/>
        <v>2.6</v>
      </c>
      <c r="H79" s="13">
        <f t="shared" si="26"/>
        <v>-1.024</v>
      </c>
      <c r="I79" s="6">
        <f t="shared" si="27"/>
        <v>1</v>
      </c>
      <c r="J79" s="13">
        <f t="shared" si="28"/>
        <v>534.55260732691215</v>
      </c>
      <c r="K79" s="6">
        <f t="shared" si="17"/>
        <v>130.23716908863622</v>
      </c>
      <c r="L79" s="6">
        <v>8</v>
      </c>
      <c r="M79" s="6">
        <f t="shared" si="29"/>
        <v>138.23716908863622</v>
      </c>
      <c r="N79" s="6">
        <f>VLOOKUP(I79,'[1]FS antenna gain'!$A$2:$B$902,2)</f>
        <v>37.874375000001223</v>
      </c>
      <c r="O79" s="6">
        <f>VLOOKUP(G79,'vehicle radar antenna gain'!$A$3:$M$903,11)</f>
        <v>-0.67041322314049978</v>
      </c>
      <c r="P79" s="6">
        <f t="shared" si="18"/>
        <v>14.3295867768595</v>
      </c>
      <c r="Q79" s="6">
        <f t="shared" si="19"/>
        <v>19.3295867768595</v>
      </c>
      <c r="R79" s="4">
        <f t="shared" si="30"/>
        <v>-86.033207311775499</v>
      </c>
      <c r="S79" s="4">
        <f t="shared" si="31"/>
        <v>-81.033207311775499</v>
      </c>
      <c r="T79" s="4">
        <f t="shared" si="20"/>
        <v>-3.9667926882245013</v>
      </c>
      <c r="U79" s="4">
        <f t="shared" si="21"/>
        <v>16.033207311775499</v>
      </c>
    </row>
    <row r="80" spans="2:21" x14ac:dyDescent="0.25">
      <c r="B80" s="1">
        <v>71</v>
      </c>
      <c r="C80" s="1">
        <f t="shared" si="22"/>
        <v>11.231519699812383</v>
      </c>
      <c r="D80" s="1">
        <f t="shared" si="16"/>
        <v>4.5590994371482181E-2</v>
      </c>
      <c r="E80" s="1">
        <f t="shared" si="23"/>
        <v>4.5590994371482174E-2</v>
      </c>
      <c r="F80" s="1">
        <f t="shared" si="24"/>
        <v>2.6103639817441104</v>
      </c>
      <c r="G80" s="18">
        <f t="shared" si="25"/>
        <v>2.6</v>
      </c>
      <c r="H80" s="13">
        <f t="shared" si="26"/>
        <v>-1.024</v>
      </c>
      <c r="I80" s="6">
        <f t="shared" si="27"/>
        <v>1</v>
      </c>
      <c r="J80" s="13">
        <f t="shared" si="28"/>
        <v>533.55364303882322</v>
      </c>
      <c r="K80" s="6">
        <f t="shared" si="17"/>
        <v>130.22092183592014</v>
      </c>
      <c r="L80" s="6">
        <v>8</v>
      </c>
      <c r="M80" s="6">
        <f t="shared" si="29"/>
        <v>138.22092183592014</v>
      </c>
      <c r="N80" s="6">
        <f>VLOOKUP(I80,'[1]FS antenna gain'!$A$2:$B$902,2)</f>
        <v>37.874375000001223</v>
      </c>
      <c r="O80" s="6">
        <f>VLOOKUP(G80,'vehicle radar antenna gain'!$A$3:$M$903,11)</f>
        <v>-0.67041322314049978</v>
      </c>
      <c r="P80" s="6">
        <f t="shared" si="18"/>
        <v>14.3295867768595</v>
      </c>
      <c r="Q80" s="6">
        <f t="shared" si="19"/>
        <v>19.3295867768595</v>
      </c>
      <c r="R80" s="4">
        <f t="shared" si="30"/>
        <v>-86.016960059059414</v>
      </c>
      <c r="S80" s="4">
        <f t="shared" si="31"/>
        <v>-81.016960059059414</v>
      </c>
      <c r="T80" s="4">
        <f t="shared" si="20"/>
        <v>-3.9830399409405857</v>
      </c>
      <c r="U80" s="4">
        <f t="shared" si="21"/>
        <v>16.016960059059414</v>
      </c>
    </row>
    <row r="81" spans="2:21" x14ac:dyDescent="0.25">
      <c r="B81" s="1">
        <v>72</v>
      </c>
      <c r="C81" s="1">
        <f t="shared" si="22"/>
        <v>11.20563909774436</v>
      </c>
      <c r="D81" s="1">
        <f t="shared" si="16"/>
        <v>4.5676691729323309E-2</v>
      </c>
      <c r="E81" s="1">
        <f t="shared" si="23"/>
        <v>4.5676691729323309E-2</v>
      </c>
      <c r="F81" s="1">
        <f t="shared" si="24"/>
        <v>2.6152638748899797</v>
      </c>
      <c r="G81" s="18">
        <f t="shared" si="25"/>
        <v>2.6</v>
      </c>
      <c r="H81" s="13">
        <f t="shared" si="26"/>
        <v>-1.024</v>
      </c>
      <c r="I81" s="6">
        <f t="shared" si="27"/>
        <v>1</v>
      </c>
      <c r="J81" s="13">
        <f t="shared" si="28"/>
        <v>532.55468263831835</v>
      </c>
      <c r="K81" s="6">
        <f t="shared" si="17"/>
        <v>130.20464419860684</v>
      </c>
      <c r="L81" s="6">
        <v>8</v>
      </c>
      <c r="M81" s="6">
        <f t="shared" si="29"/>
        <v>138.20464419860684</v>
      </c>
      <c r="N81" s="6">
        <f>VLOOKUP(I81,'[1]FS antenna gain'!$A$2:$B$902,2)</f>
        <v>37.874375000001223</v>
      </c>
      <c r="O81" s="6">
        <f>VLOOKUP(G81,'vehicle radar antenna gain'!$A$3:$M$903,11)</f>
        <v>-0.67041322314049978</v>
      </c>
      <c r="P81" s="6">
        <f t="shared" si="18"/>
        <v>14.3295867768595</v>
      </c>
      <c r="Q81" s="6">
        <f t="shared" si="19"/>
        <v>19.3295867768595</v>
      </c>
      <c r="R81" s="4">
        <f t="shared" si="30"/>
        <v>-86.00068242174612</v>
      </c>
      <c r="S81" s="4">
        <f t="shared" si="31"/>
        <v>-81.00068242174612</v>
      </c>
      <c r="T81" s="4">
        <f t="shared" si="20"/>
        <v>-3.9993175782538799</v>
      </c>
      <c r="U81" s="4">
        <f t="shared" si="21"/>
        <v>16.00068242174612</v>
      </c>
    </row>
    <row r="82" spans="2:21" x14ac:dyDescent="0.25">
      <c r="B82" s="1">
        <v>73</v>
      </c>
      <c r="C82" s="1">
        <f t="shared" si="22"/>
        <v>11.179661016949153</v>
      </c>
      <c r="D82" s="1">
        <f t="shared" si="16"/>
        <v>4.576271186440678E-2</v>
      </c>
      <c r="E82" s="1">
        <f t="shared" si="23"/>
        <v>4.576271186440678E-2</v>
      </c>
      <c r="F82" s="1">
        <f t="shared" si="24"/>
        <v>2.6201821848806404</v>
      </c>
      <c r="G82" s="18">
        <f t="shared" si="25"/>
        <v>2.6</v>
      </c>
      <c r="H82" s="13">
        <f t="shared" si="26"/>
        <v>-1.024</v>
      </c>
      <c r="I82" s="6">
        <f t="shared" si="27"/>
        <v>1</v>
      </c>
      <c r="J82" s="13">
        <f t="shared" si="28"/>
        <v>531.55572614731557</v>
      </c>
      <c r="K82" s="6">
        <f t="shared" si="17"/>
        <v>130.18833606307624</v>
      </c>
      <c r="L82" s="6">
        <v>8</v>
      </c>
      <c r="M82" s="6">
        <f t="shared" si="29"/>
        <v>138.18833606307624</v>
      </c>
      <c r="N82" s="6">
        <f>VLOOKUP(I82,'[1]FS antenna gain'!$A$2:$B$902,2)</f>
        <v>37.874375000001223</v>
      </c>
      <c r="O82" s="6">
        <f>VLOOKUP(G82,'vehicle radar antenna gain'!$A$3:$M$903,11)</f>
        <v>-0.67041322314049978</v>
      </c>
      <c r="P82" s="6">
        <f t="shared" si="18"/>
        <v>14.3295867768595</v>
      </c>
      <c r="Q82" s="6">
        <f t="shared" si="19"/>
        <v>19.3295867768595</v>
      </c>
      <c r="R82" s="4">
        <f t="shared" si="30"/>
        <v>-85.984374286215512</v>
      </c>
      <c r="S82" s="4">
        <f t="shared" si="31"/>
        <v>-80.984374286215512</v>
      </c>
      <c r="T82" s="4">
        <f t="shared" si="20"/>
        <v>-4.0156257137844875</v>
      </c>
      <c r="U82" s="4">
        <f t="shared" si="21"/>
        <v>15.984374286215512</v>
      </c>
    </row>
    <row r="83" spans="2:21" x14ac:dyDescent="0.25">
      <c r="B83" s="1">
        <v>74</v>
      </c>
      <c r="C83" s="1">
        <f t="shared" si="22"/>
        <v>11.153584905660377</v>
      </c>
      <c r="D83" s="1">
        <f t="shared" si="16"/>
        <v>4.5849056603773586E-2</v>
      </c>
      <c r="E83" s="1">
        <f t="shared" si="23"/>
        <v>4.5849056603773586E-2</v>
      </c>
      <c r="F83" s="1">
        <f t="shared" si="24"/>
        <v>2.6251190156716313</v>
      </c>
      <c r="G83" s="18">
        <f t="shared" si="25"/>
        <v>2.6</v>
      </c>
      <c r="H83" s="13">
        <f t="shared" si="26"/>
        <v>-1.024</v>
      </c>
      <c r="I83" s="6">
        <f t="shared" si="27"/>
        <v>1</v>
      </c>
      <c r="J83" s="13">
        <f t="shared" si="28"/>
        <v>530.55677358789796</v>
      </c>
      <c r="K83" s="6">
        <f t="shared" si="17"/>
        <v>130.17199731507083</v>
      </c>
      <c r="L83" s="6">
        <v>8</v>
      </c>
      <c r="M83" s="6">
        <f t="shared" si="29"/>
        <v>138.17199731507083</v>
      </c>
      <c r="N83" s="6">
        <f>VLOOKUP(I83,'[1]FS antenna gain'!$A$2:$B$902,2)</f>
        <v>37.874375000001223</v>
      </c>
      <c r="O83" s="6">
        <f>VLOOKUP(G83,'vehicle radar antenna gain'!$A$3:$M$903,11)</f>
        <v>-0.67041322314049978</v>
      </c>
      <c r="P83" s="6">
        <f t="shared" si="18"/>
        <v>14.3295867768595</v>
      </c>
      <c r="Q83" s="6">
        <f t="shared" si="19"/>
        <v>19.3295867768595</v>
      </c>
      <c r="R83" s="4">
        <f t="shared" si="30"/>
        <v>-85.968035538210103</v>
      </c>
      <c r="S83" s="4">
        <f t="shared" si="31"/>
        <v>-80.968035538210103</v>
      </c>
      <c r="T83" s="4">
        <f t="shared" si="20"/>
        <v>-4.0319644617898973</v>
      </c>
      <c r="U83" s="4">
        <f t="shared" si="21"/>
        <v>15.968035538210103</v>
      </c>
    </row>
    <row r="84" spans="2:21" x14ac:dyDescent="0.25">
      <c r="B84" s="1">
        <v>75</v>
      </c>
      <c r="C84" s="1">
        <f t="shared" si="22"/>
        <v>11.127410207939509</v>
      </c>
      <c r="D84" s="1">
        <f t="shared" si="16"/>
        <v>4.5935727788279777E-2</v>
      </c>
      <c r="E84" s="1">
        <f t="shared" si="23"/>
        <v>4.593572778827977E-2</v>
      </c>
      <c r="F84" s="1">
        <f t="shared" si="24"/>
        <v>2.630074472001795</v>
      </c>
      <c r="G84" s="18">
        <f t="shared" si="25"/>
        <v>2.6</v>
      </c>
      <c r="H84" s="13">
        <f t="shared" si="26"/>
        <v>-1.024</v>
      </c>
      <c r="I84" s="6">
        <f t="shared" si="27"/>
        <v>1</v>
      </c>
      <c r="J84" s="13">
        <f t="shared" si="28"/>
        <v>529.55782498231486</v>
      </c>
      <c r="K84" s="6">
        <f t="shared" si="17"/>
        <v>130.15562783969142</v>
      </c>
      <c r="L84" s="6">
        <v>8</v>
      </c>
      <c r="M84" s="6">
        <f t="shared" si="29"/>
        <v>138.15562783969142</v>
      </c>
      <c r="N84" s="6">
        <f>VLOOKUP(I84,'[1]FS antenna gain'!$A$2:$B$902,2)</f>
        <v>37.874375000001223</v>
      </c>
      <c r="O84" s="6">
        <f>VLOOKUP(G84,'vehicle radar antenna gain'!$A$3:$M$903,11)</f>
        <v>-0.67041322314049978</v>
      </c>
      <c r="P84" s="6">
        <f t="shared" si="18"/>
        <v>14.3295867768595</v>
      </c>
      <c r="Q84" s="6">
        <f t="shared" si="19"/>
        <v>19.3295867768595</v>
      </c>
      <c r="R84" s="4">
        <f t="shared" si="30"/>
        <v>-85.951666062830697</v>
      </c>
      <c r="S84" s="4">
        <f t="shared" si="31"/>
        <v>-80.951666062830697</v>
      </c>
      <c r="T84" s="4">
        <f t="shared" si="20"/>
        <v>-4.0483339371693035</v>
      </c>
      <c r="U84" s="4">
        <f t="shared" si="21"/>
        <v>15.951666062830697</v>
      </c>
    </row>
    <row r="85" spans="2:21" x14ac:dyDescent="0.25">
      <c r="B85" s="1">
        <v>76</v>
      </c>
      <c r="C85" s="1">
        <f t="shared" si="22"/>
        <v>11.101136363636362</v>
      </c>
      <c r="D85" s="1">
        <f t="shared" si="16"/>
        <v>4.6022727272727271E-2</v>
      </c>
      <c r="E85" s="1">
        <f t="shared" si="23"/>
        <v>4.6022727272727278E-2</v>
      </c>
      <c r="F85" s="1">
        <f t="shared" si="24"/>
        <v>2.6350486594006632</v>
      </c>
      <c r="G85" s="18">
        <f t="shared" si="25"/>
        <v>2.6</v>
      </c>
      <c r="H85" s="13">
        <f t="shared" si="26"/>
        <v>-1.024</v>
      </c>
      <c r="I85" s="6">
        <f t="shared" si="27"/>
        <v>1</v>
      </c>
      <c r="J85" s="13">
        <f t="shared" si="28"/>
        <v>528.55888035298392</v>
      </c>
      <c r="K85" s="6">
        <f t="shared" si="17"/>
        <v>130.139227521392</v>
      </c>
      <c r="L85" s="6">
        <v>8</v>
      </c>
      <c r="M85" s="6">
        <f t="shared" si="29"/>
        <v>138.139227521392</v>
      </c>
      <c r="N85" s="6">
        <f>VLOOKUP(I85,'[1]FS antenna gain'!$A$2:$B$902,2)</f>
        <v>37.874375000001223</v>
      </c>
      <c r="O85" s="6">
        <f>VLOOKUP(G85,'vehicle radar antenna gain'!$A$3:$M$903,11)</f>
        <v>-0.67041322314049978</v>
      </c>
      <c r="P85" s="6">
        <f t="shared" si="18"/>
        <v>14.3295867768595</v>
      </c>
      <c r="Q85" s="6">
        <f t="shared" si="19"/>
        <v>19.3295867768595</v>
      </c>
      <c r="R85" s="4">
        <f t="shared" si="30"/>
        <v>-85.935265744531279</v>
      </c>
      <c r="S85" s="4">
        <f t="shared" si="31"/>
        <v>-80.935265744531279</v>
      </c>
      <c r="T85" s="4">
        <f t="shared" si="20"/>
        <v>-4.0647342554687214</v>
      </c>
      <c r="U85" s="4">
        <f t="shared" si="21"/>
        <v>15.935265744531279</v>
      </c>
    </row>
    <row r="86" spans="2:21" x14ac:dyDescent="0.25">
      <c r="B86" s="1">
        <v>77</v>
      </c>
      <c r="C86" s="1">
        <f t="shared" si="22"/>
        <v>11.074762808349146</v>
      </c>
      <c r="D86" s="1">
        <f t="shared" si="16"/>
        <v>4.6110056925996207E-2</v>
      </c>
      <c r="E86" s="1">
        <f t="shared" si="23"/>
        <v>4.6110056925996207E-2</v>
      </c>
      <c r="F86" s="1">
        <f t="shared" si="24"/>
        <v>2.6400416841959315</v>
      </c>
      <c r="G86" s="18">
        <f t="shared" si="25"/>
        <v>2.6</v>
      </c>
      <c r="H86" s="13">
        <f t="shared" si="26"/>
        <v>-1.024</v>
      </c>
      <c r="I86" s="6">
        <f t="shared" si="27"/>
        <v>1</v>
      </c>
      <c r="J86" s="13">
        <f t="shared" si="28"/>
        <v>527.55993972249257</v>
      </c>
      <c r="K86" s="6">
        <f t="shared" si="17"/>
        <v>130.12279624397507</v>
      </c>
      <c r="L86" s="6">
        <v>8</v>
      </c>
      <c r="M86" s="6">
        <f t="shared" si="29"/>
        <v>138.12279624397507</v>
      </c>
      <c r="N86" s="6">
        <f>VLOOKUP(I86,'[1]FS antenna gain'!$A$2:$B$902,2)</f>
        <v>37.874375000001223</v>
      </c>
      <c r="O86" s="6">
        <f>VLOOKUP(G86,'vehicle radar antenna gain'!$A$3:$M$903,11)</f>
        <v>-0.67041322314049978</v>
      </c>
      <c r="P86" s="6">
        <f t="shared" si="18"/>
        <v>14.3295867768595</v>
      </c>
      <c r="Q86" s="6">
        <f t="shared" si="19"/>
        <v>19.3295867768595</v>
      </c>
      <c r="R86" s="4">
        <f t="shared" si="30"/>
        <v>-85.918834467114351</v>
      </c>
      <c r="S86" s="4">
        <f t="shared" si="31"/>
        <v>-80.918834467114351</v>
      </c>
      <c r="T86" s="4">
        <f t="shared" si="20"/>
        <v>-4.0811655328856489</v>
      </c>
      <c r="U86" s="4">
        <f t="shared" si="21"/>
        <v>15.918834467114351</v>
      </c>
    </row>
    <row r="87" spans="2:21" x14ac:dyDescent="0.25">
      <c r="B87" s="1">
        <v>78</v>
      </c>
      <c r="C87" s="1">
        <f t="shared" si="22"/>
        <v>11.048288973384031</v>
      </c>
      <c r="D87" s="1">
        <f t="shared" si="16"/>
        <v>4.6197718631178712E-2</v>
      </c>
      <c r="E87" s="1">
        <f t="shared" si="23"/>
        <v>4.6197718631178705E-2</v>
      </c>
      <c r="F87" s="1">
        <f t="shared" si="24"/>
        <v>2.6450536535210083</v>
      </c>
      <c r="G87" s="18">
        <f t="shared" si="25"/>
        <v>2.6</v>
      </c>
      <c r="H87" s="13">
        <f t="shared" si="26"/>
        <v>-1.024</v>
      </c>
      <c r="I87" s="6">
        <f t="shared" si="27"/>
        <v>1</v>
      </c>
      <c r="J87" s="13">
        <f t="shared" si="28"/>
        <v>526.56100311359933</v>
      </c>
      <c r="K87" s="6">
        <f t="shared" si="17"/>
        <v>130.10633389058654</v>
      </c>
      <c r="L87" s="6">
        <v>8</v>
      </c>
      <c r="M87" s="6">
        <f t="shared" si="29"/>
        <v>138.10633389058654</v>
      </c>
      <c r="N87" s="6">
        <f>VLOOKUP(I87,'[1]FS antenna gain'!$A$2:$B$902,2)</f>
        <v>37.874375000001223</v>
      </c>
      <c r="O87" s="6">
        <f>VLOOKUP(G87,'vehicle radar antenna gain'!$A$3:$M$903,11)</f>
        <v>-0.67041322314049978</v>
      </c>
      <c r="P87" s="6">
        <f t="shared" si="18"/>
        <v>14.3295867768595</v>
      </c>
      <c r="Q87" s="6">
        <f t="shared" si="19"/>
        <v>19.3295867768595</v>
      </c>
      <c r="R87" s="4">
        <f t="shared" si="30"/>
        <v>-85.902372113725818</v>
      </c>
      <c r="S87" s="4">
        <f t="shared" si="31"/>
        <v>-80.902372113725818</v>
      </c>
      <c r="T87" s="4">
        <f t="shared" si="20"/>
        <v>-4.0976278862741822</v>
      </c>
      <c r="U87" s="4">
        <f t="shared" si="21"/>
        <v>15.902372113725818</v>
      </c>
    </row>
    <row r="88" spans="2:21" x14ac:dyDescent="0.25">
      <c r="B88" s="1">
        <v>79</v>
      </c>
      <c r="C88" s="1">
        <f t="shared" si="22"/>
        <v>11.021714285714285</v>
      </c>
      <c r="D88" s="1">
        <f t="shared" si="16"/>
        <v>4.6285714285714284E-2</v>
      </c>
      <c r="E88" s="1">
        <f t="shared" si="23"/>
        <v>4.6285714285714284E-2</v>
      </c>
      <c r="F88" s="1">
        <f t="shared" si="24"/>
        <v>2.6500846753226592</v>
      </c>
      <c r="G88" s="18">
        <f t="shared" si="25"/>
        <v>2.7</v>
      </c>
      <c r="H88" s="13">
        <f t="shared" si="26"/>
        <v>-0.92399999999999993</v>
      </c>
      <c r="I88" s="6">
        <f t="shared" si="27"/>
        <v>0.9</v>
      </c>
      <c r="J88" s="13">
        <f t="shared" si="28"/>
        <v>525.56207054923584</v>
      </c>
      <c r="K88" s="6">
        <f t="shared" si="17"/>
        <v>130.0898403437111</v>
      </c>
      <c r="L88" s="6">
        <v>8</v>
      </c>
      <c r="M88" s="6">
        <f t="shared" si="29"/>
        <v>138.0898403437111</v>
      </c>
      <c r="N88" s="6">
        <f>VLOOKUP(I88,'[1]FS antenna gain'!$A$2:$B$902,2)</f>
        <v>39.038243749999559</v>
      </c>
      <c r="O88" s="6">
        <f>VLOOKUP(G88,'vehicle radar antenna gain'!$A$3:$M$903,11)</f>
        <v>-0.72297520661150116</v>
      </c>
      <c r="P88" s="6">
        <f t="shared" si="18"/>
        <v>14.277024793388499</v>
      </c>
      <c r="Q88" s="6">
        <f t="shared" si="19"/>
        <v>19.277024793388499</v>
      </c>
      <c r="R88" s="4">
        <f t="shared" si="30"/>
        <v>-84.774571800323031</v>
      </c>
      <c r="S88" s="4">
        <f t="shared" si="31"/>
        <v>-79.774571800323031</v>
      </c>
      <c r="T88" s="4">
        <f t="shared" si="20"/>
        <v>-5.2254281996769691</v>
      </c>
      <c r="U88" s="4">
        <f t="shared" si="21"/>
        <v>14.774571800323031</v>
      </c>
    </row>
    <row r="89" spans="2:21" x14ac:dyDescent="0.25">
      <c r="B89" s="1">
        <v>80</v>
      </c>
      <c r="C89" s="1">
        <f t="shared" si="22"/>
        <v>10.995038167938931</v>
      </c>
      <c r="D89" s="1">
        <f t="shared" si="16"/>
        <v>4.6374045801526723E-2</v>
      </c>
      <c r="E89" s="1">
        <f t="shared" si="23"/>
        <v>4.6374045801526716E-2</v>
      </c>
      <c r="F89" s="1">
        <f t="shared" si="24"/>
        <v>2.6551348583687351</v>
      </c>
      <c r="G89" s="18">
        <f t="shared" si="25"/>
        <v>2.7</v>
      </c>
      <c r="H89" s="13">
        <f t="shared" si="26"/>
        <v>-0.92399999999999993</v>
      </c>
      <c r="I89" s="6">
        <f t="shared" si="27"/>
        <v>0.9</v>
      </c>
      <c r="J89" s="13">
        <f t="shared" si="28"/>
        <v>524.56314205250828</v>
      </c>
      <c r="K89" s="6">
        <f t="shared" si="17"/>
        <v>130.07331548516692</v>
      </c>
      <c r="L89" s="6">
        <v>8</v>
      </c>
      <c r="M89" s="6">
        <f t="shared" si="29"/>
        <v>138.07331548516692</v>
      </c>
      <c r="N89" s="6">
        <f>VLOOKUP(I89,'[1]FS antenna gain'!$A$2:$B$902,2)</f>
        <v>39.038243749999559</v>
      </c>
      <c r="O89" s="6">
        <f>VLOOKUP(G89,'vehicle radar antenna gain'!$A$3:$M$903,11)</f>
        <v>-0.72297520661150116</v>
      </c>
      <c r="P89" s="6">
        <f t="shared" si="18"/>
        <v>14.277024793388499</v>
      </c>
      <c r="Q89" s="6">
        <f t="shared" si="19"/>
        <v>19.277024793388499</v>
      </c>
      <c r="R89" s="4">
        <f t="shared" si="30"/>
        <v>-84.758046941778844</v>
      </c>
      <c r="S89" s="4">
        <f t="shared" si="31"/>
        <v>-79.758046941778844</v>
      </c>
      <c r="T89" s="4">
        <f t="shared" si="20"/>
        <v>-5.2419530582211564</v>
      </c>
      <c r="U89" s="4">
        <f t="shared" si="21"/>
        <v>14.758046941778844</v>
      </c>
    </row>
    <row r="90" spans="2:21" x14ac:dyDescent="0.25">
      <c r="B90" s="1">
        <v>81</v>
      </c>
      <c r="C90" s="1">
        <f t="shared" si="22"/>
        <v>10.968260038240917</v>
      </c>
      <c r="D90" s="1">
        <f t="shared" si="16"/>
        <v>4.6462715105162526E-2</v>
      </c>
      <c r="E90" s="1">
        <f t="shared" si="23"/>
        <v>4.6462715105162526E-2</v>
      </c>
      <c r="F90" s="1">
        <f t="shared" si="24"/>
        <v>2.6602043122559857</v>
      </c>
      <c r="G90" s="18">
        <f t="shared" si="25"/>
        <v>2.7</v>
      </c>
      <c r="H90" s="13">
        <f t="shared" si="26"/>
        <v>-0.92399999999999993</v>
      </c>
      <c r="I90" s="6">
        <f t="shared" si="27"/>
        <v>0.9</v>
      </c>
      <c r="J90" s="13">
        <f t="shared" si="28"/>
        <v>523.56421764669903</v>
      </c>
      <c r="K90" s="6">
        <f t="shared" si="17"/>
        <v>130.05675919610081</v>
      </c>
      <c r="L90" s="6">
        <v>8</v>
      </c>
      <c r="M90" s="6">
        <f t="shared" si="29"/>
        <v>138.05675919610081</v>
      </c>
      <c r="N90" s="6">
        <f>VLOOKUP(I90,'[1]FS antenna gain'!$A$2:$B$902,2)</f>
        <v>39.038243749999559</v>
      </c>
      <c r="O90" s="6">
        <f>VLOOKUP(G90,'vehicle radar antenna gain'!$A$3:$M$903,11)</f>
        <v>-0.72297520661150116</v>
      </c>
      <c r="P90" s="6">
        <f t="shared" si="18"/>
        <v>14.277024793388499</v>
      </c>
      <c r="Q90" s="6">
        <f t="shared" si="19"/>
        <v>19.277024793388499</v>
      </c>
      <c r="R90" s="4">
        <f t="shared" si="30"/>
        <v>-84.741490652712741</v>
      </c>
      <c r="S90" s="4">
        <f t="shared" si="31"/>
        <v>-79.741490652712741</v>
      </c>
      <c r="T90" s="4">
        <f t="shared" si="20"/>
        <v>-5.2585093472872586</v>
      </c>
      <c r="U90" s="4">
        <f t="shared" si="21"/>
        <v>14.741490652712741</v>
      </c>
    </row>
    <row r="91" spans="2:21" x14ac:dyDescent="0.25">
      <c r="B91" s="1">
        <v>82</v>
      </c>
      <c r="C91" s="1">
        <f t="shared" si="22"/>
        <v>10.941379310344827</v>
      </c>
      <c r="D91" s="1">
        <f t="shared" si="16"/>
        <v>4.655172413793103E-2</v>
      </c>
      <c r="E91" s="1">
        <f t="shared" si="23"/>
        <v>4.6551724137931037E-2</v>
      </c>
      <c r="F91" s="1">
        <f t="shared" si="24"/>
        <v>2.6652931474179677</v>
      </c>
      <c r="G91" s="18">
        <f t="shared" si="25"/>
        <v>2.7</v>
      </c>
      <c r="H91" s="13">
        <f t="shared" si="26"/>
        <v>-0.92399999999999993</v>
      </c>
      <c r="I91" s="6">
        <f t="shared" si="27"/>
        <v>0.9</v>
      </c>
      <c r="J91" s="13">
        <f t="shared" si="28"/>
        <v>522.56529735526829</v>
      </c>
      <c r="K91" s="6">
        <f t="shared" si="17"/>
        <v>130.04017135698302</v>
      </c>
      <c r="L91" s="6">
        <v>8</v>
      </c>
      <c r="M91" s="6">
        <f t="shared" si="29"/>
        <v>138.04017135698302</v>
      </c>
      <c r="N91" s="6">
        <f>VLOOKUP(I91,'[1]FS antenna gain'!$A$2:$B$902,2)</f>
        <v>39.038243749999559</v>
      </c>
      <c r="O91" s="6">
        <f>VLOOKUP(G91,'vehicle radar antenna gain'!$A$3:$M$903,11)</f>
        <v>-0.72297520661150116</v>
      </c>
      <c r="P91" s="6">
        <f t="shared" si="18"/>
        <v>14.277024793388499</v>
      </c>
      <c r="Q91" s="6">
        <f t="shared" si="19"/>
        <v>19.277024793388499</v>
      </c>
      <c r="R91" s="4">
        <f t="shared" si="30"/>
        <v>-84.724902813594952</v>
      </c>
      <c r="S91" s="4">
        <f t="shared" si="31"/>
        <v>-79.724902813594952</v>
      </c>
      <c r="T91" s="4">
        <f t="shared" si="20"/>
        <v>-5.2750971864050484</v>
      </c>
      <c r="U91" s="4">
        <f t="shared" si="21"/>
        <v>14.724902813594952</v>
      </c>
    </row>
    <row r="92" spans="2:21" x14ac:dyDescent="0.25">
      <c r="B92" s="1">
        <v>83</v>
      </c>
      <c r="C92" s="1">
        <f t="shared" si="22"/>
        <v>10.914395393474088</v>
      </c>
      <c r="D92" s="1">
        <f t="shared" si="16"/>
        <v>4.6641074856046065E-2</v>
      </c>
      <c r="E92" s="1">
        <f t="shared" si="23"/>
        <v>4.6641074856046065E-2</v>
      </c>
      <c r="F92" s="1">
        <f t="shared" si="24"/>
        <v>2.6704014751330396</v>
      </c>
      <c r="G92" s="18">
        <f t="shared" si="25"/>
        <v>2.7</v>
      </c>
      <c r="H92" s="13">
        <f t="shared" si="26"/>
        <v>-0.92399999999999993</v>
      </c>
      <c r="I92" s="6">
        <f t="shared" si="27"/>
        <v>0.9</v>
      </c>
      <c r="J92" s="13">
        <f t="shared" si="28"/>
        <v>521.5663812018563</v>
      </c>
      <c r="K92" s="6">
        <f t="shared" si="17"/>
        <v>130.02355184760216</v>
      </c>
      <c r="L92" s="6">
        <v>8</v>
      </c>
      <c r="M92" s="6">
        <f t="shared" si="29"/>
        <v>138.02355184760216</v>
      </c>
      <c r="N92" s="6">
        <f>VLOOKUP(I92,'[1]FS antenna gain'!$A$2:$B$902,2)</f>
        <v>39.038243749999559</v>
      </c>
      <c r="O92" s="6">
        <f>VLOOKUP(G92,'vehicle radar antenna gain'!$A$3:$M$903,11)</f>
        <v>-0.72297520661150116</v>
      </c>
      <c r="P92" s="6">
        <f t="shared" si="18"/>
        <v>14.277024793388499</v>
      </c>
      <c r="Q92" s="6">
        <f t="shared" si="19"/>
        <v>19.277024793388499</v>
      </c>
      <c r="R92" s="4">
        <f t="shared" si="30"/>
        <v>-84.708283304214092</v>
      </c>
      <c r="S92" s="4">
        <f t="shared" si="31"/>
        <v>-79.708283304214092</v>
      </c>
      <c r="T92" s="4">
        <f t="shared" si="20"/>
        <v>-5.2917166957859081</v>
      </c>
      <c r="U92" s="4">
        <f t="shared" si="21"/>
        <v>14.708283304214092</v>
      </c>
    </row>
    <row r="93" spans="2:21" x14ac:dyDescent="0.25">
      <c r="B93" s="1">
        <v>84</v>
      </c>
      <c r="C93" s="1">
        <f t="shared" si="22"/>
        <v>10.887307692307692</v>
      </c>
      <c r="D93" s="1">
        <f t="shared" si="16"/>
        <v>4.6730769230769235E-2</v>
      </c>
      <c r="E93" s="1">
        <f t="shared" si="23"/>
        <v>4.6730769230769235E-2</v>
      </c>
      <c r="F93" s="1">
        <f t="shared" si="24"/>
        <v>2.6755294075324487</v>
      </c>
      <c r="G93" s="18">
        <f t="shared" si="25"/>
        <v>2.7</v>
      </c>
      <c r="H93" s="13">
        <f t="shared" si="26"/>
        <v>-0.92399999999999993</v>
      </c>
      <c r="I93" s="6">
        <f t="shared" si="27"/>
        <v>0.9</v>
      </c>
      <c r="J93" s="13">
        <f t="shared" si="28"/>
        <v>520.567469210284</v>
      </c>
      <c r="K93" s="6">
        <f t="shared" si="17"/>
        <v>130.00690054706001</v>
      </c>
      <c r="L93" s="6">
        <v>8</v>
      </c>
      <c r="M93" s="6">
        <f t="shared" si="29"/>
        <v>138.00690054706001</v>
      </c>
      <c r="N93" s="6">
        <f>VLOOKUP(I93,'[1]FS antenna gain'!$A$2:$B$902,2)</f>
        <v>39.038243749999559</v>
      </c>
      <c r="O93" s="6">
        <f>VLOOKUP(G93,'vehicle radar antenna gain'!$A$3:$M$903,11)</f>
        <v>-0.72297520661150116</v>
      </c>
      <c r="P93" s="6">
        <f t="shared" si="18"/>
        <v>14.277024793388499</v>
      </c>
      <c r="Q93" s="6">
        <f t="shared" si="19"/>
        <v>19.277024793388499</v>
      </c>
      <c r="R93" s="4">
        <f t="shared" si="30"/>
        <v>-84.691632003671941</v>
      </c>
      <c r="S93" s="4">
        <f t="shared" si="31"/>
        <v>-79.691632003671941</v>
      </c>
      <c r="T93" s="4">
        <f t="shared" si="20"/>
        <v>-5.3083679963280588</v>
      </c>
      <c r="U93" s="4">
        <f t="shared" si="21"/>
        <v>14.691632003671941</v>
      </c>
    </row>
    <row r="94" spans="2:21" x14ac:dyDescent="0.25">
      <c r="B94" s="1">
        <v>85</v>
      </c>
      <c r="C94" s="1">
        <f t="shared" si="22"/>
        <v>10.860115606936416</v>
      </c>
      <c r="D94" s="1">
        <f t="shared" si="16"/>
        <v>4.6820809248554918E-2</v>
      </c>
      <c r="E94" s="1">
        <f t="shared" si="23"/>
        <v>4.6820809248554911E-2</v>
      </c>
      <c r="F94" s="1">
        <f t="shared" si="24"/>
        <v>2.6806770576085137</v>
      </c>
      <c r="G94" s="18">
        <f t="shared" si="25"/>
        <v>2.7</v>
      </c>
      <c r="H94" s="13">
        <f t="shared" si="26"/>
        <v>-0.92399999999999993</v>
      </c>
      <c r="I94" s="6">
        <f t="shared" si="27"/>
        <v>0.9</v>
      </c>
      <c r="J94" s="13">
        <f t="shared" si="28"/>
        <v>519.56856140455614</v>
      </c>
      <c r="K94" s="6">
        <f t="shared" si="17"/>
        <v>129.9902173337664</v>
      </c>
      <c r="L94" s="6">
        <v>8</v>
      </c>
      <c r="M94" s="6">
        <f t="shared" si="29"/>
        <v>137.9902173337664</v>
      </c>
      <c r="N94" s="6">
        <f>VLOOKUP(I94,'[1]FS antenna gain'!$A$2:$B$902,2)</f>
        <v>39.038243749999559</v>
      </c>
      <c r="O94" s="6">
        <f>VLOOKUP(G94,'vehicle radar antenna gain'!$A$3:$M$903,11)</f>
        <v>-0.72297520661150116</v>
      </c>
      <c r="P94" s="6">
        <f t="shared" si="18"/>
        <v>14.277024793388499</v>
      </c>
      <c r="Q94" s="6">
        <f t="shared" si="19"/>
        <v>19.277024793388499</v>
      </c>
      <c r="R94" s="4">
        <f t="shared" si="30"/>
        <v>-84.674948790378323</v>
      </c>
      <c r="S94" s="4">
        <f t="shared" si="31"/>
        <v>-79.674948790378323</v>
      </c>
      <c r="T94" s="4">
        <f t="shared" si="20"/>
        <v>-5.3250512096216767</v>
      </c>
      <c r="U94" s="4">
        <f t="shared" si="21"/>
        <v>14.674948790378323</v>
      </c>
    </row>
    <row r="95" spans="2:21" x14ac:dyDescent="0.25">
      <c r="B95" s="1">
        <v>86</v>
      </c>
      <c r="C95" s="1">
        <f t="shared" si="22"/>
        <v>10.832818532818532</v>
      </c>
      <c r="D95" s="1">
        <f t="shared" si="16"/>
        <v>4.6911196911196912E-2</v>
      </c>
      <c r="E95" s="1">
        <f t="shared" si="23"/>
        <v>4.6911196911196912E-2</v>
      </c>
      <c r="F95" s="1">
        <f t="shared" si="24"/>
        <v>2.6858445392228982</v>
      </c>
      <c r="G95" s="18">
        <f t="shared" si="25"/>
        <v>2.7</v>
      </c>
      <c r="H95" s="13">
        <f t="shared" si="26"/>
        <v>-0.92399999999999993</v>
      </c>
      <c r="I95" s="6">
        <f t="shared" si="27"/>
        <v>0.9</v>
      </c>
      <c r="J95" s="13">
        <f t="shared" si="28"/>
        <v>518.56965780886173</v>
      </c>
      <c r="K95" s="6">
        <f t="shared" si="17"/>
        <v>129.97350208543372</v>
      </c>
      <c r="L95" s="6">
        <v>8</v>
      </c>
      <c r="M95" s="6">
        <f t="shared" si="29"/>
        <v>137.97350208543372</v>
      </c>
      <c r="N95" s="6">
        <f>VLOOKUP(I95,'[1]FS antenna gain'!$A$2:$B$902,2)</f>
        <v>39.038243749999559</v>
      </c>
      <c r="O95" s="6">
        <f>VLOOKUP(G95,'vehicle radar antenna gain'!$A$3:$M$903,11)</f>
        <v>-0.72297520661150116</v>
      </c>
      <c r="P95" s="6">
        <f t="shared" si="18"/>
        <v>14.277024793388499</v>
      </c>
      <c r="Q95" s="6">
        <f t="shared" si="19"/>
        <v>19.277024793388499</v>
      </c>
      <c r="R95" s="4">
        <f t="shared" si="30"/>
        <v>-84.65823354204565</v>
      </c>
      <c r="S95" s="4">
        <f t="shared" si="31"/>
        <v>-79.65823354204565</v>
      </c>
      <c r="T95" s="4">
        <f t="shared" si="20"/>
        <v>-5.3417664579543498</v>
      </c>
      <c r="U95" s="4">
        <f t="shared" si="21"/>
        <v>14.65823354204565</v>
      </c>
    </row>
    <row r="96" spans="2:21" x14ac:dyDescent="0.25">
      <c r="B96" s="1">
        <v>87</v>
      </c>
      <c r="C96" s="1">
        <f t="shared" si="22"/>
        <v>10.805415860735009</v>
      </c>
      <c r="D96" s="1">
        <f t="shared" si="16"/>
        <v>4.7001934235976789E-2</v>
      </c>
      <c r="E96" s="1">
        <f t="shared" si="23"/>
        <v>4.7001934235976796E-2</v>
      </c>
      <c r="F96" s="1">
        <f t="shared" si="24"/>
        <v>2.6910319671149834</v>
      </c>
      <c r="G96" s="18">
        <f t="shared" si="25"/>
        <v>2.7</v>
      </c>
      <c r="H96" s="13">
        <f t="shared" si="26"/>
        <v>-0.92399999999999993</v>
      </c>
      <c r="I96" s="6">
        <f t="shared" si="27"/>
        <v>0.9</v>
      </c>
      <c r="J96" s="13">
        <f t="shared" si="28"/>
        <v>517.57075844757696</v>
      </c>
      <c r="K96" s="6">
        <f t="shared" si="17"/>
        <v>129.95675467907165</v>
      </c>
      <c r="L96" s="6">
        <v>8</v>
      </c>
      <c r="M96" s="6">
        <f t="shared" si="29"/>
        <v>137.95675467907165</v>
      </c>
      <c r="N96" s="6">
        <f>VLOOKUP(I96,'[1]FS antenna gain'!$A$2:$B$902,2)</f>
        <v>39.038243749999559</v>
      </c>
      <c r="O96" s="6">
        <f>VLOOKUP(G96,'vehicle radar antenna gain'!$A$3:$M$903,11)</f>
        <v>-0.72297520661150116</v>
      </c>
      <c r="P96" s="6">
        <f t="shared" si="18"/>
        <v>14.277024793388499</v>
      </c>
      <c r="Q96" s="6">
        <f t="shared" si="19"/>
        <v>19.277024793388499</v>
      </c>
      <c r="R96" s="4">
        <f t="shared" si="30"/>
        <v>-84.641486135683579</v>
      </c>
      <c r="S96" s="4">
        <f t="shared" si="31"/>
        <v>-79.641486135683579</v>
      </c>
      <c r="T96" s="4">
        <f t="shared" si="20"/>
        <v>-5.3585138643164214</v>
      </c>
      <c r="U96" s="4">
        <f t="shared" si="21"/>
        <v>14.641486135683579</v>
      </c>
    </row>
    <row r="97" spans="2:21" x14ac:dyDescent="0.25">
      <c r="B97" s="1">
        <v>88</v>
      </c>
      <c r="C97" s="1">
        <f t="shared" si="22"/>
        <v>10.777906976744186</v>
      </c>
      <c r="D97" s="1">
        <f t="shared" si="16"/>
        <v>4.7093023255813958E-2</v>
      </c>
      <c r="E97" s="1">
        <f t="shared" si="23"/>
        <v>4.7093023255813951E-2</v>
      </c>
      <c r="F97" s="1">
        <f t="shared" si="24"/>
        <v>2.6962394569103325</v>
      </c>
      <c r="G97" s="18">
        <f t="shared" si="25"/>
        <v>2.7</v>
      </c>
      <c r="H97" s="13">
        <f t="shared" si="26"/>
        <v>-0.92399999999999993</v>
      </c>
      <c r="I97" s="6">
        <f t="shared" si="27"/>
        <v>0.9</v>
      </c>
      <c r="J97" s="13">
        <f t="shared" si="28"/>
        <v>516.57186334526591</v>
      </c>
      <c r="K97" s="6">
        <f t="shared" si="17"/>
        <v>129.93997499098191</v>
      </c>
      <c r="L97" s="6">
        <v>8</v>
      </c>
      <c r="M97" s="6">
        <f t="shared" si="29"/>
        <v>137.93997499098191</v>
      </c>
      <c r="N97" s="6">
        <f>VLOOKUP(I97,'[1]FS antenna gain'!$A$2:$B$902,2)</f>
        <v>39.038243749999559</v>
      </c>
      <c r="O97" s="6">
        <f>VLOOKUP(G97,'vehicle radar antenna gain'!$A$3:$M$903,11)</f>
        <v>-0.72297520661150116</v>
      </c>
      <c r="P97" s="6">
        <f t="shared" si="18"/>
        <v>14.277024793388499</v>
      </c>
      <c r="Q97" s="6">
        <f t="shared" si="19"/>
        <v>19.277024793388499</v>
      </c>
      <c r="R97" s="4">
        <f t="shared" si="30"/>
        <v>-84.624706447593837</v>
      </c>
      <c r="S97" s="4">
        <f t="shared" si="31"/>
        <v>-79.624706447593837</v>
      </c>
      <c r="T97" s="4">
        <f t="shared" si="20"/>
        <v>-5.3752935524061627</v>
      </c>
      <c r="U97" s="4">
        <f t="shared" si="21"/>
        <v>14.624706447593837</v>
      </c>
    </row>
    <row r="98" spans="2:21" x14ac:dyDescent="0.25">
      <c r="B98" s="1">
        <v>89</v>
      </c>
      <c r="C98" s="1">
        <f t="shared" si="22"/>
        <v>10.750291262135921</v>
      </c>
      <c r="D98" s="1">
        <f t="shared" si="16"/>
        <v>4.7184466019417469E-2</v>
      </c>
      <c r="E98" s="1">
        <f t="shared" si="23"/>
        <v>4.7184466019417483E-2</v>
      </c>
      <c r="F98" s="1">
        <f t="shared" si="24"/>
        <v>2.7014671251292595</v>
      </c>
      <c r="G98" s="18">
        <f t="shared" si="25"/>
        <v>2.7</v>
      </c>
      <c r="H98" s="13">
        <f t="shared" si="26"/>
        <v>-0.92399999999999993</v>
      </c>
      <c r="I98" s="6">
        <f t="shared" si="27"/>
        <v>0.9</v>
      </c>
      <c r="J98" s="13">
        <f t="shared" si="28"/>
        <v>515.57297252668309</v>
      </c>
      <c r="K98" s="6">
        <f t="shared" si="17"/>
        <v>129.92316289675273</v>
      </c>
      <c r="L98" s="6">
        <v>8</v>
      </c>
      <c r="M98" s="6">
        <f t="shared" si="29"/>
        <v>137.92316289675273</v>
      </c>
      <c r="N98" s="6">
        <f>VLOOKUP(I98,'[1]FS antenna gain'!$A$2:$B$902,2)</f>
        <v>39.038243749999559</v>
      </c>
      <c r="O98" s="6">
        <f>VLOOKUP(G98,'vehicle radar antenna gain'!$A$3:$M$903,11)</f>
        <v>-0.72297520661150116</v>
      </c>
      <c r="P98" s="6">
        <f t="shared" si="18"/>
        <v>14.277024793388499</v>
      </c>
      <c r="Q98" s="6">
        <f t="shared" si="19"/>
        <v>19.277024793388499</v>
      </c>
      <c r="R98" s="4">
        <f t="shared" si="30"/>
        <v>-84.607894353364657</v>
      </c>
      <c r="S98" s="4">
        <f t="shared" si="31"/>
        <v>-79.607894353364657</v>
      </c>
      <c r="T98" s="4">
        <f t="shared" si="20"/>
        <v>-5.3921056466353434</v>
      </c>
      <c r="U98" s="4">
        <f t="shared" si="21"/>
        <v>14.607894353364657</v>
      </c>
    </row>
    <row r="99" spans="2:21" x14ac:dyDescent="0.25">
      <c r="B99" s="1">
        <v>90</v>
      </c>
      <c r="C99" s="1">
        <f t="shared" si="22"/>
        <v>10.722568093385213</v>
      </c>
      <c r="D99" s="1">
        <f t="shared" si="16"/>
        <v>4.7276264591439687E-2</v>
      </c>
      <c r="E99" s="1">
        <f t="shared" si="23"/>
        <v>4.7276264591439694E-2</v>
      </c>
      <c r="F99" s="1">
        <f t="shared" si="24"/>
        <v>2.7067150891954941</v>
      </c>
      <c r="G99" s="18">
        <f t="shared" si="25"/>
        <v>2.7</v>
      </c>
      <c r="H99" s="13">
        <f t="shared" si="26"/>
        <v>-0.92399999999999993</v>
      </c>
      <c r="I99" s="6">
        <f t="shared" si="27"/>
        <v>0.9</v>
      </c>
      <c r="J99" s="13">
        <f t="shared" si="28"/>
        <v>514.57408601677571</v>
      </c>
      <c r="K99" s="6">
        <f t="shared" si="17"/>
        <v>129.90631827125338</v>
      </c>
      <c r="L99" s="6">
        <v>8</v>
      </c>
      <c r="M99" s="6">
        <f t="shared" si="29"/>
        <v>137.90631827125338</v>
      </c>
      <c r="N99" s="6">
        <f>VLOOKUP(I99,'[1]FS antenna gain'!$A$2:$B$902,2)</f>
        <v>39.038243749999559</v>
      </c>
      <c r="O99" s="6">
        <f>VLOOKUP(G99,'vehicle radar antenna gain'!$A$3:$M$903,11)</f>
        <v>-0.72297520661150116</v>
      </c>
      <c r="P99" s="6">
        <f t="shared" si="18"/>
        <v>14.277024793388499</v>
      </c>
      <c r="Q99" s="6">
        <f t="shared" si="19"/>
        <v>19.277024793388499</v>
      </c>
      <c r="R99" s="4">
        <f t="shared" si="30"/>
        <v>-84.591049727865311</v>
      </c>
      <c r="S99" s="4">
        <f t="shared" si="31"/>
        <v>-79.591049727865311</v>
      </c>
      <c r="T99" s="4">
        <f t="shared" si="20"/>
        <v>-5.4089502721346889</v>
      </c>
      <c r="U99" s="4">
        <f t="shared" si="21"/>
        <v>14.591049727865311</v>
      </c>
    </row>
    <row r="100" spans="2:21" x14ac:dyDescent="0.25">
      <c r="B100" s="1">
        <v>91</v>
      </c>
      <c r="C100" s="1">
        <f t="shared" si="22"/>
        <v>10.694736842105263</v>
      </c>
      <c r="D100" s="1">
        <f t="shared" si="16"/>
        <v>4.736842105263158E-2</v>
      </c>
      <c r="E100" s="1">
        <f t="shared" si="23"/>
        <v>4.736842105263158E-2</v>
      </c>
      <c r="F100" s="1">
        <f t="shared" si="24"/>
        <v>2.7119834674449446</v>
      </c>
      <c r="G100" s="18">
        <f t="shared" si="25"/>
        <v>2.7</v>
      </c>
      <c r="H100" s="13">
        <f t="shared" si="26"/>
        <v>-0.92399999999999993</v>
      </c>
      <c r="I100" s="6">
        <f t="shared" si="27"/>
        <v>0.9</v>
      </c>
      <c r="J100" s="13">
        <f t="shared" si="28"/>
        <v>513.57520384068391</v>
      </c>
      <c r="K100" s="6">
        <f t="shared" si="17"/>
        <v>129.88944098862856</v>
      </c>
      <c r="L100" s="6">
        <v>8</v>
      </c>
      <c r="M100" s="6">
        <f t="shared" si="29"/>
        <v>137.88944098862856</v>
      </c>
      <c r="N100" s="6">
        <f>VLOOKUP(I100,'[1]FS antenna gain'!$A$2:$B$902,2)</f>
        <v>39.038243749999559</v>
      </c>
      <c r="O100" s="6">
        <f>VLOOKUP(G100,'vehicle radar antenna gain'!$A$3:$M$903,11)</f>
        <v>-0.72297520661150116</v>
      </c>
      <c r="P100" s="6">
        <f t="shared" si="18"/>
        <v>14.277024793388499</v>
      </c>
      <c r="Q100" s="6">
        <f t="shared" si="19"/>
        <v>19.277024793388499</v>
      </c>
      <c r="R100" s="4">
        <f t="shared" si="30"/>
        <v>-84.574172445240492</v>
      </c>
      <c r="S100" s="4">
        <f t="shared" si="31"/>
        <v>-79.574172445240492</v>
      </c>
      <c r="T100" s="4">
        <f t="shared" si="20"/>
        <v>-5.4258275547595076</v>
      </c>
      <c r="U100" s="4">
        <f t="shared" si="21"/>
        <v>14.574172445240492</v>
      </c>
    </row>
    <row r="101" spans="2:21" x14ac:dyDescent="0.25">
      <c r="B101" s="1">
        <v>92</v>
      </c>
      <c r="C101" s="1">
        <f t="shared" si="22"/>
        <v>10.666796874999999</v>
      </c>
      <c r="D101" s="1">
        <f t="shared" si="16"/>
        <v>4.7460937500000001E-2</v>
      </c>
      <c r="E101" s="1">
        <f t="shared" si="23"/>
        <v>4.7460937500000001E-2</v>
      </c>
      <c r="F101" s="1">
        <f t="shared" si="24"/>
        <v>2.7172723791345681</v>
      </c>
      <c r="G101" s="18">
        <f t="shared" si="25"/>
        <v>2.7</v>
      </c>
      <c r="H101" s="13">
        <f t="shared" si="26"/>
        <v>-0.92399999999999993</v>
      </c>
      <c r="I101" s="6">
        <f t="shared" si="27"/>
        <v>0.9</v>
      </c>
      <c r="J101" s="13">
        <f t="shared" si="28"/>
        <v>512.57632602374451</v>
      </c>
      <c r="K101" s="6">
        <f t="shared" si="17"/>
        <v>129.87253092229292</v>
      </c>
      <c r="L101" s="6">
        <v>8</v>
      </c>
      <c r="M101" s="6">
        <f t="shared" si="29"/>
        <v>137.87253092229292</v>
      </c>
      <c r="N101" s="6">
        <f>VLOOKUP(I101,'[1]FS antenna gain'!$A$2:$B$902,2)</f>
        <v>39.038243749999559</v>
      </c>
      <c r="O101" s="6">
        <f>VLOOKUP(G101,'vehicle radar antenna gain'!$A$3:$M$903,11)</f>
        <v>-0.72297520661150116</v>
      </c>
      <c r="P101" s="6">
        <f t="shared" si="18"/>
        <v>14.277024793388499</v>
      </c>
      <c r="Q101" s="6">
        <f t="shared" si="19"/>
        <v>19.277024793388499</v>
      </c>
      <c r="R101" s="4">
        <f t="shared" si="30"/>
        <v>-84.557262378904852</v>
      </c>
      <c r="S101" s="4">
        <f t="shared" si="31"/>
        <v>-79.557262378904852</v>
      </c>
      <c r="T101" s="4">
        <f t="shared" si="20"/>
        <v>-5.4427376210951479</v>
      </c>
      <c r="U101" s="4">
        <f t="shared" si="21"/>
        <v>14.557262378904852</v>
      </c>
    </row>
    <row r="102" spans="2:21" x14ac:dyDescent="0.25">
      <c r="B102" s="1">
        <v>93</v>
      </c>
      <c r="C102" s="1">
        <f t="shared" si="22"/>
        <v>10.638747553816046</v>
      </c>
      <c r="D102" s="1">
        <f t="shared" si="16"/>
        <v>4.7553816046966728E-2</v>
      </c>
      <c r="E102" s="1">
        <f t="shared" si="23"/>
        <v>4.7553816046966735E-2</v>
      </c>
      <c r="F102" s="1">
        <f t="shared" si="24"/>
        <v>2.7225819444513428</v>
      </c>
      <c r="G102" s="18">
        <f t="shared" si="25"/>
        <v>2.7</v>
      </c>
      <c r="H102" s="13">
        <f t="shared" si="26"/>
        <v>-0.92399999999999993</v>
      </c>
      <c r="I102" s="6">
        <f t="shared" si="27"/>
        <v>0.9</v>
      </c>
      <c r="J102" s="13">
        <f t="shared" si="28"/>
        <v>511.57745259149181</v>
      </c>
      <c r="K102" s="6">
        <f t="shared" si="17"/>
        <v>129.85558794492539</v>
      </c>
      <c r="L102" s="6">
        <v>8</v>
      </c>
      <c r="M102" s="6">
        <f t="shared" si="29"/>
        <v>137.85558794492539</v>
      </c>
      <c r="N102" s="6">
        <f>VLOOKUP(I102,'[1]FS antenna gain'!$A$2:$B$902,2)</f>
        <v>39.038243749999559</v>
      </c>
      <c r="O102" s="6">
        <f>VLOOKUP(G102,'vehicle radar antenna gain'!$A$3:$M$903,11)</f>
        <v>-0.72297520661150116</v>
      </c>
      <c r="P102" s="6">
        <f t="shared" si="18"/>
        <v>14.277024793388499</v>
      </c>
      <c r="Q102" s="6">
        <f t="shared" si="19"/>
        <v>19.277024793388499</v>
      </c>
      <c r="R102" s="4">
        <f t="shared" si="30"/>
        <v>-84.540319401537317</v>
      </c>
      <c r="S102" s="4">
        <f t="shared" si="31"/>
        <v>-79.540319401537317</v>
      </c>
      <c r="T102" s="4">
        <f t="shared" si="20"/>
        <v>-5.4596805984626826</v>
      </c>
      <c r="U102" s="4">
        <f t="shared" si="21"/>
        <v>14.540319401537317</v>
      </c>
    </row>
    <row r="103" spans="2:21" x14ac:dyDescent="0.25">
      <c r="B103" s="1">
        <v>94</v>
      </c>
      <c r="C103" s="1">
        <f t="shared" si="22"/>
        <v>10.610588235294117</v>
      </c>
      <c r="D103" s="1">
        <f t="shared" si="16"/>
        <v>4.764705882352941E-2</v>
      </c>
      <c r="E103" s="1">
        <f t="shared" si="23"/>
        <v>4.7647058823529417E-2</v>
      </c>
      <c r="F103" s="1">
        <f t="shared" si="24"/>
        <v>2.727912284521345</v>
      </c>
      <c r="G103" s="18">
        <f t="shared" si="25"/>
        <v>2.7</v>
      </c>
      <c r="H103" s="13">
        <f t="shared" si="26"/>
        <v>-0.92399999999999993</v>
      </c>
      <c r="I103" s="6">
        <f t="shared" si="27"/>
        <v>0.9</v>
      </c>
      <c r="J103" s="13">
        <f t="shared" si="28"/>
        <v>510.57858356965971</v>
      </c>
      <c r="K103" s="6">
        <f t="shared" si="17"/>
        <v>129.83861192846348</v>
      </c>
      <c r="L103" s="6">
        <v>8</v>
      </c>
      <c r="M103" s="6">
        <f t="shared" si="29"/>
        <v>137.83861192846348</v>
      </c>
      <c r="N103" s="6">
        <f>VLOOKUP(I103,'[1]FS antenna gain'!$A$2:$B$902,2)</f>
        <v>39.038243749999559</v>
      </c>
      <c r="O103" s="6">
        <f>VLOOKUP(G103,'vehicle radar antenna gain'!$A$3:$M$903,11)</f>
        <v>-0.72297520661150116</v>
      </c>
      <c r="P103" s="6">
        <f t="shared" si="18"/>
        <v>14.277024793388499</v>
      </c>
      <c r="Q103" s="6">
        <f t="shared" si="19"/>
        <v>19.277024793388499</v>
      </c>
      <c r="R103" s="4">
        <f t="shared" si="30"/>
        <v>-84.523343385075407</v>
      </c>
      <c r="S103" s="4">
        <f t="shared" si="31"/>
        <v>-79.523343385075407</v>
      </c>
      <c r="T103" s="4">
        <f t="shared" si="20"/>
        <v>-5.4766566149245932</v>
      </c>
      <c r="U103" s="4">
        <f t="shared" si="21"/>
        <v>14.523343385075407</v>
      </c>
    </row>
    <row r="104" spans="2:21" x14ac:dyDescent="0.25">
      <c r="B104" s="1">
        <v>95</v>
      </c>
      <c r="C104" s="1">
        <f t="shared" si="22"/>
        <v>10.582318271119842</v>
      </c>
      <c r="D104" s="1">
        <f t="shared" si="16"/>
        <v>4.7740667976424359E-2</v>
      </c>
      <c r="E104" s="1">
        <f t="shared" si="23"/>
        <v>4.7740667976424365E-2</v>
      </c>
      <c r="F104" s="1">
        <f t="shared" si="24"/>
        <v>2.7332635214189294</v>
      </c>
      <c r="G104" s="18">
        <f t="shared" si="25"/>
        <v>2.7</v>
      </c>
      <c r="H104" s="13">
        <f t="shared" si="26"/>
        <v>-0.92399999999999993</v>
      </c>
      <c r="I104" s="6">
        <f t="shared" si="27"/>
        <v>0.9</v>
      </c>
      <c r="J104" s="13">
        <f t="shared" si="28"/>
        <v>509.57971898418407</v>
      </c>
      <c r="K104" s="6">
        <f t="shared" si="17"/>
        <v>129.82160274409739</v>
      </c>
      <c r="L104" s="6">
        <v>8</v>
      </c>
      <c r="M104" s="6">
        <f t="shared" si="29"/>
        <v>137.82160274409739</v>
      </c>
      <c r="N104" s="6">
        <f>VLOOKUP(I104,'[1]FS antenna gain'!$A$2:$B$902,2)</f>
        <v>39.038243749999559</v>
      </c>
      <c r="O104" s="6">
        <f>VLOOKUP(G104,'vehicle radar antenna gain'!$A$3:$M$903,11)</f>
        <v>-0.72297520661150116</v>
      </c>
      <c r="P104" s="6">
        <f t="shared" si="18"/>
        <v>14.277024793388499</v>
      </c>
      <c r="Q104" s="6">
        <f t="shared" si="19"/>
        <v>19.277024793388499</v>
      </c>
      <c r="R104" s="4">
        <f t="shared" si="30"/>
        <v>-84.506334200709318</v>
      </c>
      <c r="S104" s="4">
        <f t="shared" si="31"/>
        <v>-79.506334200709318</v>
      </c>
      <c r="T104" s="4">
        <f t="shared" si="20"/>
        <v>-5.4936657992906817</v>
      </c>
      <c r="U104" s="4">
        <f t="shared" si="21"/>
        <v>14.506334200709318</v>
      </c>
    </row>
    <row r="105" spans="2:21" x14ac:dyDescent="0.25">
      <c r="B105" s="1">
        <v>96</v>
      </c>
      <c r="C105" s="1">
        <f t="shared" si="22"/>
        <v>10.553937007874016</v>
      </c>
      <c r="D105" s="1">
        <f t="shared" si="16"/>
        <v>4.783464566929134E-2</v>
      </c>
      <c r="E105" s="1">
        <f t="shared" si="23"/>
        <v>4.783464566929134E-2</v>
      </c>
      <c r="F105" s="1">
        <f t="shared" si="24"/>
        <v>2.7386357781760235</v>
      </c>
      <c r="G105" s="18">
        <f t="shared" si="25"/>
        <v>2.7</v>
      </c>
      <c r="H105" s="13">
        <f t="shared" si="26"/>
        <v>-0.92399999999999993</v>
      </c>
      <c r="I105" s="6">
        <f t="shared" si="27"/>
        <v>0.9</v>
      </c>
      <c r="J105" s="13">
        <f t="shared" si="28"/>
        <v>508.58085886120409</v>
      </c>
      <c r="K105" s="6">
        <f t="shared" si="17"/>
        <v>129.80456026226449</v>
      </c>
      <c r="L105" s="6">
        <v>8</v>
      </c>
      <c r="M105" s="6">
        <f t="shared" si="29"/>
        <v>137.80456026226449</v>
      </c>
      <c r="N105" s="6">
        <f>VLOOKUP(I105,'[1]FS antenna gain'!$A$2:$B$902,2)</f>
        <v>39.038243749999559</v>
      </c>
      <c r="O105" s="6">
        <f>VLOOKUP(G105,'vehicle radar antenna gain'!$A$3:$M$903,11)</f>
        <v>-0.72297520661150116</v>
      </c>
      <c r="P105" s="6">
        <f t="shared" si="18"/>
        <v>14.277024793388499</v>
      </c>
      <c r="Q105" s="6">
        <f t="shared" si="19"/>
        <v>19.277024793388499</v>
      </c>
      <c r="R105" s="4">
        <f t="shared" si="30"/>
        <v>-84.489291718876416</v>
      </c>
      <c r="S105" s="4">
        <f t="shared" si="31"/>
        <v>-79.489291718876416</v>
      </c>
      <c r="T105" s="4">
        <f t="shared" si="20"/>
        <v>-5.5107082811235841</v>
      </c>
      <c r="U105" s="4">
        <f t="shared" si="21"/>
        <v>14.489291718876416</v>
      </c>
    </row>
    <row r="106" spans="2:21" x14ac:dyDescent="0.25">
      <c r="B106" s="1">
        <v>97</v>
      </c>
      <c r="C106" s="1">
        <f t="shared" si="22"/>
        <v>10.525443786982247</v>
      </c>
      <c r="D106" s="1">
        <f t="shared" si="16"/>
        <v>4.7928994082840237E-2</v>
      </c>
      <c r="E106" s="1">
        <f t="shared" si="23"/>
        <v>4.7928994082840237E-2</v>
      </c>
      <c r="F106" s="1">
        <f t="shared" si="24"/>
        <v>2.7440291787915254</v>
      </c>
      <c r="G106" s="18">
        <f t="shared" si="25"/>
        <v>2.7</v>
      </c>
      <c r="H106" s="13">
        <f t="shared" si="26"/>
        <v>-0.92399999999999993</v>
      </c>
      <c r="I106" s="6">
        <f t="shared" si="27"/>
        <v>0.9</v>
      </c>
      <c r="J106" s="13">
        <f t="shared" si="28"/>
        <v>507.58200322706477</v>
      </c>
      <c r="K106" s="6">
        <f t="shared" si="17"/>
        <v>129.78748435264311</v>
      </c>
      <c r="L106" s="6">
        <v>8</v>
      </c>
      <c r="M106" s="6">
        <f t="shared" si="29"/>
        <v>137.78748435264311</v>
      </c>
      <c r="N106" s="6">
        <f>VLOOKUP(I106,'[1]FS antenna gain'!$A$2:$B$902,2)</f>
        <v>39.038243749999559</v>
      </c>
      <c r="O106" s="6">
        <f>VLOOKUP(G106,'vehicle radar antenna gain'!$A$3:$M$903,11)</f>
        <v>-0.72297520661150116</v>
      </c>
      <c r="P106" s="6">
        <f t="shared" si="18"/>
        <v>14.277024793388499</v>
      </c>
      <c r="Q106" s="6">
        <f t="shared" si="19"/>
        <v>19.277024793388499</v>
      </c>
      <c r="R106" s="4">
        <f t="shared" si="30"/>
        <v>-84.472215809255033</v>
      </c>
      <c r="S106" s="4">
        <f t="shared" si="31"/>
        <v>-79.472215809255033</v>
      </c>
      <c r="T106" s="4">
        <f t="shared" si="20"/>
        <v>-5.527784190744967</v>
      </c>
      <c r="U106" s="4">
        <f t="shared" si="21"/>
        <v>14.472215809255033</v>
      </c>
    </row>
    <row r="107" spans="2:21" x14ac:dyDescent="0.25">
      <c r="B107" s="1">
        <v>98</v>
      </c>
      <c r="C107" s="1">
        <f t="shared" si="22"/>
        <v>10.496837944664032</v>
      </c>
      <c r="D107" s="1">
        <f t="shared" si="16"/>
        <v>4.8023715415019763E-2</v>
      </c>
      <c r="E107" s="1">
        <f t="shared" si="23"/>
        <v>4.8023715415019763E-2</v>
      </c>
      <c r="F107" s="1">
        <f t="shared" si="24"/>
        <v>2.7494438482408157</v>
      </c>
      <c r="G107" s="18">
        <f t="shared" si="25"/>
        <v>2.7</v>
      </c>
      <c r="H107" s="13">
        <f t="shared" si="26"/>
        <v>-0.92399999999999993</v>
      </c>
      <c r="I107" s="6">
        <f t="shared" si="27"/>
        <v>0.9</v>
      </c>
      <c r="J107" s="13">
        <f t="shared" si="28"/>
        <v>506.58315210831876</v>
      </c>
      <c r="K107" s="6">
        <f t="shared" si="17"/>
        <v>129.77037488414692</v>
      </c>
      <c r="L107" s="6">
        <v>8</v>
      </c>
      <c r="M107" s="6">
        <f t="shared" si="29"/>
        <v>137.77037488414692</v>
      </c>
      <c r="N107" s="6">
        <f>VLOOKUP(I107,'[1]FS antenna gain'!$A$2:$B$902,2)</f>
        <v>39.038243749999559</v>
      </c>
      <c r="O107" s="6">
        <f>VLOOKUP(G107,'vehicle radar antenna gain'!$A$3:$M$903,11)</f>
        <v>-0.72297520661150116</v>
      </c>
      <c r="P107" s="6">
        <f t="shared" si="18"/>
        <v>14.277024793388499</v>
      </c>
      <c r="Q107" s="6">
        <f t="shared" si="19"/>
        <v>19.277024793388499</v>
      </c>
      <c r="R107" s="4">
        <f t="shared" si="30"/>
        <v>-84.455106340758846</v>
      </c>
      <c r="S107" s="4">
        <f t="shared" si="31"/>
        <v>-79.455106340758846</v>
      </c>
      <c r="T107" s="4">
        <f t="shared" si="20"/>
        <v>-5.5448936592411542</v>
      </c>
      <c r="U107" s="4">
        <f t="shared" si="21"/>
        <v>14.455106340758846</v>
      </c>
    </row>
    <row r="108" spans="2:21" x14ac:dyDescent="0.25">
      <c r="B108" s="1">
        <v>99</v>
      </c>
      <c r="C108" s="1">
        <f t="shared" si="22"/>
        <v>10.468118811881187</v>
      </c>
      <c r="D108" s="1">
        <f t="shared" si="16"/>
        <v>4.8118811881188113E-2</v>
      </c>
      <c r="E108" s="1">
        <f t="shared" si="23"/>
        <v>4.811881188118812E-2</v>
      </c>
      <c r="F108" s="1">
        <f t="shared" si="24"/>
        <v>2.754879912485384</v>
      </c>
      <c r="G108" s="18">
        <f t="shared" si="25"/>
        <v>2.8</v>
      </c>
      <c r="H108" s="13">
        <f t="shared" si="26"/>
        <v>-0.82400000000000029</v>
      </c>
      <c r="I108" s="6">
        <f t="shared" si="27"/>
        <v>0.8</v>
      </c>
      <c r="J108" s="13">
        <f t="shared" si="28"/>
        <v>505.58430553172826</v>
      </c>
      <c r="K108" s="6">
        <f t="shared" si="17"/>
        <v>129.75323172491875</v>
      </c>
      <c r="L108" s="6">
        <v>8</v>
      </c>
      <c r="M108" s="6">
        <f t="shared" si="29"/>
        <v>137.75323172491875</v>
      </c>
      <c r="N108" s="6">
        <f>VLOOKUP(I108,'[1]FS antenna gain'!$A$2:$B$902,2)</f>
        <v>40.079600000001093</v>
      </c>
      <c r="O108" s="6">
        <f>VLOOKUP(G108,'vehicle radar antenna gain'!$A$3:$M$903,11)</f>
        <v>-0.72297520661150116</v>
      </c>
      <c r="P108" s="6">
        <f t="shared" si="18"/>
        <v>14.277024793388499</v>
      </c>
      <c r="Q108" s="6">
        <f t="shared" si="19"/>
        <v>19.277024793388499</v>
      </c>
      <c r="R108" s="4">
        <f t="shared" si="30"/>
        <v>-83.396606931529149</v>
      </c>
      <c r="S108" s="4">
        <f t="shared" si="31"/>
        <v>-78.396606931529149</v>
      </c>
      <c r="T108" s="4">
        <f t="shared" si="20"/>
        <v>-6.6033930684708508</v>
      </c>
      <c r="U108" s="4">
        <f t="shared" si="21"/>
        <v>13.396606931529149</v>
      </c>
    </row>
    <row r="109" spans="2:21" x14ac:dyDescent="0.25">
      <c r="B109" s="1">
        <v>100</v>
      </c>
      <c r="C109" s="1">
        <f t="shared" si="22"/>
        <v>10.439285714285713</v>
      </c>
      <c r="D109" s="1">
        <f t="shared" si="16"/>
        <v>4.821428571428571E-2</v>
      </c>
      <c r="E109" s="1">
        <f t="shared" si="23"/>
        <v>4.8214285714285716E-2</v>
      </c>
      <c r="F109" s="1">
        <f t="shared" si="24"/>
        <v>2.7603374984825613</v>
      </c>
      <c r="G109" s="18">
        <f t="shared" si="25"/>
        <v>2.8</v>
      </c>
      <c r="H109" s="13">
        <f t="shared" si="26"/>
        <v>-0.82400000000000029</v>
      </c>
      <c r="I109" s="6">
        <f t="shared" si="27"/>
        <v>0.8</v>
      </c>
      <c r="J109" s="13">
        <f t="shared" si="28"/>
        <v>504.58546352426765</v>
      </c>
      <c r="K109" s="6">
        <f t="shared" si="17"/>
        <v>129.73605474232454</v>
      </c>
      <c r="L109" s="6">
        <v>8</v>
      </c>
      <c r="M109" s="6">
        <f t="shared" si="29"/>
        <v>137.73605474232454</v>
      </c>
      <c r="N109" s="6">
        <f>VLOOKUP(I109,'[1]FS antenna gain'!$A$2:$B$902,2)</f>
        <v>40.079600000001093</v>
      </c>
      <c r="O109" s="6">
        <f>VLOOKUP(G109,'vehicle radar antenna gain'!$A$3:$M$903,11)</f>
        <v>-0.72297520661150116</v>
      </c>
      <c r="P109" s="6">
        <f t="shared" si="18"/>
        <v>14.277024793388499</v>
      </c>
      <c r="Q109" s="6">
        <f t="shared" si="19"/>
        <v>19.277024793388499</v>
      </c>
      <c r="R109" s="4">
        <f t="shared" si="30"/>
        <v>-83.379429948934941</v>
      </c>
      <c r="S109" s="4">
        <f t="shared" si="31"/>
        <v>-78.379429948934941</v>
      </c>
      <c r="T109" s="4">
        <f t="shared" si="20"/>
        <v>-6.6205700510650587</v>
      </c>
      <c r="U109" s="4">
        <f t="shared" si="21"/>
        <v>13.379429948934941</v>
      </c>
    </row>
    <row r="110" spans="2:21" x14ac:dyDescent="0.25">
      <c r="B110" s="1">
        <v>101</v>
      </c>
      <c r="C110" s="1">
        <f t="shared" si="22"/>
        <v>10.410337972166998</v>
      </c>
      <c r="D110" s="1">
        <f t="shared" si="16"/>
        <v>4.8310139165009945E-2</v>
      </c>
      <c r="E110" s="1">
        <f t="shared" si="23"/>
        <v>4.8310139165009938E-2</v>
      </c>
      <c r="F110" s="1">
        <f t="shared" si="24"/>
        <v>2.7658167341953788</v>
      </c>
      <c r="G110" s="18">
        <f t="shared" si="25"/>
        <v>2.8</v>
      </c>
      <c r="H110" s="13">
        <f t="shared" si="26"/>
        <v>-0.82400000000000029</v>
      </c>
      <c r="I110" s="6">
        <f t="shared" si="27"/>
        <v>0.8</v>
      </c>
      <c r="J110" s="13">
        <f t="shared" si="28"/>
        <v>503.58662611312468</v>
      </c>
      <c r="K110" s="6">
        <f t="shared" si="17"/>
        <v>129.7188438029475</v>
      </c>
      <c r="L110" s="6">
        <v>8</v>
      </c>
      <c r="M110" s="6">
        <f t="shared" si="29"/>
        <v>137.7188438029475</v>
      </c>
      <c r="N110" s="6">
        <f>VLOOKUP(I110,'[1]FS antenna gain'!$A$2:$B$902,2)</f>
        <v>40.079600000001093</v>
      </c>
      <c r="O110" s="6">
        <f>VLOOKUP(G110,'vehicle radar antenna gain'!$A$3:$M$903,11)</f>
        <v>-0.72297520661150116</v>
      </c>
      <c r="P110" s="6">
        <f t="shared" si="18"/>
        <v>14.277024793388499</v>
      </c>
      <c r="Q110" s="6">
        <f t="shared" si="19"/>
        <v>19.277024793388499</v>
      </c>
      <c r="R110" s="4">
        <f t="shared" si="30"/>
        <v>-83.362219009557904</v>
      </c>
      <c r="S110" s="4">
        <f t="shared" si="31"/>
        <v>-78.362219009557904</v>
      </c>
      <c r="T110" s="4">
        <f t="shared" si="20"/>
        <v>-6.6377809904420957</v>
      </c>
      <c r="U110" s="4">
        <f t="shared" si="21"/>
        <v>13.362219009557904</v>
      </c>
    </row>
    <row r="111" spans="2:21" x14ac:dyDescent="0.25">
      <c r="B111" s="1">
        <v>102</v>
      </c>
      <c r="C111" s="1">
        <f t="shared" si="22"/>
        <v>10.381274900398406</v>
      </c>
      <c r="D111" s="1">
        <f t="shared" si="16"/>
        <v>4.8406374501992033E-2</v>
      </c>
      <c r="E111" s="1">
        <f t="shared" si="23"/>
        <v>4.8406374501992033E-2</v>
      </c>
      <c r="F111" s="1">
        <f t="shared" si="24"/>
        <v>2.7713177486025313</v>
      </c>
      <c r="G111" s="18">
        <f t="shared" si="25"/>
        <v>2.8</v>
      </c>
      <c r="H111" s="13">
        <f t="shared" si="26"/>
        <v>-0.82400000000000029</v>
      </c>
      <c r="I111" s="6">
        <f t="shared" si="27"/>
        <v>0.8</v>
      </c>
      <c r="J111" s="13">
        <f t="shared" si="28"/>
        <v>502.5877933257035</v>
      </c>
      <c r="K111" s="6">
        <f t="shared" si="17"/>
        <v>129.70159877258163</v>
      </c>
      <c r="L111" s="6">
        <v>8</v>
      </c>
      <c r="M111" s="6">
        <f t="shared" si="29"/>
        <v>137.70159877258163</v>
      </c>
      <c r="N111" s="6">
        <f>VLOOKUP(I111,'[1]FS antenna gain'!$A$2:$B$902,2)</f>
        <v>40.079600000001093</v>
      </c>
      <c r="O111" s="6">
        <f>VLOOKUP(G111,'vehicle radar antenna gain'!$A$3:$M$903,11)</f>
        <v>-0.72297520661150116</v>
      </c>
      <c r="P111" s="6">
        <f t="shared" si="18"/>
        <v>14.277024793388499</v>
      </c>
      <c r="Q111" s="6">
        <f t="shared" si="19"/>
        <v>19.277024793388499</v>
      </c>
      <c r="R111" s="4">
        <f t="shared" si="30"/>
        <v>-83.344973979192034</v>
      </c>
      <c r="S111" s="4">
        <f t="shared" si="31"/>
        <v>-78.344973979192034</v>
      </c>
      <c r="T111" s="4">
        <f t="shared" si="20"/>
        <v>-6.6550260208079663</v>
      </c>
      <c r="U111" s="4">
        <f t="shared" si="21"/>
        <v>13.344973979192034</v>
      </c>
    </row>
    <row r="112" spans="2:21" x14ac:dyDescent="0.25">
      <c r="B112" s="1">
        <v>103</v>
      </c>
      <c r="C112" s="1">
        <f t="shared" si="22"/>
        <v>10.352095808383233</v>
      </c>
      <c r="D112" s="1">
        <f t="shared" si="16"/>
        <v>4.8502994011976046E-2</v>
      </c>
      <c r="E112" s="1">
        <f t="shared" si="23"/>
        <v>4.8502994011976053E-2</v>
      </c>
      <c r="F112" s="1">
        <f t="shared" si="24"/>
        <v>2.7768406717084737</v>
      </c>
      <c r="G112" s="18">
        <f t="shared" si="25"/>
        <v>2.8</v>
      </c>
      <c r="H112" s="13">
        <f t="shared" si="26"/>
        <v>-0.82400000000000029</v>
      </c>
      <c r="I112" s="6">
        <f t="shared" si="27"/>
        <v>0.8</v>
      </c>
      <c r="J112" s="13">
        <f t="shared" si="28"/>
        <v>501.58896518962615</v>
      </c>
      <c r="K112" s="6">
        <f t="shared" si="17"/>
        <v>129.68431951622568</v>
      </c>
      <c r="L112" s="6">
        <v>8</v>
      </c>
      <c r="M112" s="6">
        <f t="shared" si="29"/>
        <v>137.68431951622568</v>
      </c>
      <c r="N112" s="6">
        <f>VLOOKUP(I112,'[1]FS antenna gain'!$A$2:$B$902,2)</f>
        <v>40.079600000001093</v>
      </c>
      <c r="O112" s="6">
        <f>VLOOKUP(G112,'vehicle radar antenna gain'!$A$3:$M$903,11)</f>
        <v>-0.72297520661150116</v>
      </c>
      <c r="P112" s="6">
        <f t="shared" si="18"/>
        <v>14.277024793388499</v>
      </c>
      <c r="Q112" s="6">
        <f t="shared" si="19"/>
        <v>19.277024793388499</v>
      </c>
      <c r="R112" s="4">
        <f t="shared" si="30"/>
        <v>-83.327694722836085</v>
      </c>
      <c r="S112" s="4">
        <f t="shared" si="31"/>
        <v>-78.327694722836085</v>
      </c>
      <c r="T112" s="4">
        <f t="shared" si="20"/>
        <v>-6.6723052771639146</v>
      </c>
      <c r="U112" s="4">
        <f t="shared" si="21"/>
        <v>13.327694722836085</v>
      </c>
    </row>
    <row r="113" spans="2:21" x14ac:dyDescent="0.25">
      <c r="B113" s="1">
        <v>104</v>
      </c>
      <c r="C113" s="1">
        <f t="shared" si="22"/>
        <v>10.322799999999999</v>
      </c>
      <c r="D113" s="1">
        <f t="shared" si="16"/>
        <v>4.8599999999999997E-2</v>
      </c>
      <c r="E113" s="1">
        <f t="shared" si="23"/>
        <v>4.8600000000000004E-2</v>
      </c>
      <c r="F113" s="1">
        <f t="shared" si="24"/>
        <v>2.7823856345536266</v>
      </c>
      <c r="G113" s="18">
        <f t="shared" si="25"/>
        <v>2.8</v>
      </c>
      <c r="H113" s="13">
        <f t="shared" si="26"/>
        <v>-0.82400000000000029</v>
      </c>
      <c r="I113" s="6">
        <f t="shared" si="27"/>
        <v>0.8</v>
      </c>
      <c r="J113" s="13">
        <f t="shared" si="28"/>
        <v>500.59014173273528</v>
      </c>
      <c r="K113" s="6">
        <f t="shared" si="17"/>
        <v>129.66700589807675</v>
      </c>
      <c r="L113" s="6">
        <v>8</v>
      </c>
      <c r="M113" s="6">
        <f t="shared" si="29"/>
        <v>137.66700589807675</v>
      </c>
      <c r="N113" s="6">
        <f>VLOOKUP(I113,'[1]FS antenna gain'!$A$2:$B$902,2)</f>
        <v>40.079600000001093</v>
      </c>
      <c r="O113" s="6">
        <f>VLOOKUP(G113,'vehicle radar antenna gain'!$A$3:$M$903,11)</f>
        <v>-0.72297520661150116</v>
      </c>
      <c r="P113" s="6">
        <f t="shared" si="18"/>
        <v>14.277024793388499</v>
      </c>
      <c r="Q113" s="6">
        <f t="shared" si="19"/>
        <v>19.277024793388499</v>
      </c>
      <c r="R113" s="4">
        <f t="shared" si="30"/>
        <v>-83.310381104687153</v>
      </c>
      <c r="S113" s="4">
        <f t="shared" si="31"/>
        <v>-78.310381104687153</v>
      </c>
      <c r="T113" s="4">
        <f t="shared" si="20"/>
        <v>-6.6896188953128473</v>
      </c>
      <c r="U113" s="4">
        <f t="shared" si="21"/>
        <v>13.310381104687153</v>
      </c>
    </row>
    <row r="114" spans="2:21" x14ac:dyDescent="0.25">
      <c r="B114" s="1">
        <v>105</v>
      </c>
      <c r="C114" s="1">
        <f t="shared" si="22"/>
        <v>10.293386773547093</v>
      </c>
      <c r="D114" s="1">
        <f t="shared" si="16"/>
        <v>4.8697394789579157E-2</v>
      </c>
      <c r="E114" s="1">
        <f t="shared" si="23"/>
        <v>4.8697394789579164E-2</v>
      </c>
      <c r="F114" s="1">
        <f t="shared" si="24"/>
        <v>2.7879527692247068</v>
      </c>
      <c r="G114" s="18">
        <f t="shared" si="25"/>
        <v>2.8</v>
      </c>
      <c r="H114" s="13">
        <f t="shared" si="26"/>
        <v>-0.82400000000000029</v>
      </c>
      <c r="I114" s="6">
        <f t="shared" si="27"/>
        <v>0.8</v>
      </c>
      <c r="J114" s="13">
        <f t="shared" si="28"/>
        <v>499.59132298309589</v>
      </c>
      <c r="K114" s="6">
        <f t="shared" si="17"/>
        <v>129.64965778152424</v>
      </c>
      <c r="L114" s="6">
        <v>8</v>
      </c>
      <c r="M114" s="6">
        <f t="shared" si="29"/>
        <v>137.64965778152424</v>
      </c>
      <c r="N114" s="6">
        <f>VLOOKUP(I114,'[1]FS antenna gain'!$A$2:$B$902,2)</f>
        <v>40.079600000001093</v>
      </c>
      <c r="O114" s="6">
        <f>VLOOKUP(G114,'vehicle radar antenna gain'!$A$3:$M$903,11)</f>
        <v>-0.72297520661150116</v>
      </c>
      <c r="P114" s="6">
        <f t="shared" si="18"/>
        <v>14.277024793388499</v>
      </c>
      <c r="Q114" s="6">
        <f t="shared" si="19"/>
        <v>19.277024793388499</v>
      </c>
      <c r="R114" s="4">
        <f t="shared" si="30"/>
        <v>-83.293032988134641</v>
      </c>
      <c r="S114" s="4">
        <f t="shared" si="31"/>
        <v>-78.293032988134641</v>
      </c>
      <c r="T114" s="4">
        <f t="shared" si="20"/>
        <v>-6.706967011865359</v>
      </c>
      <c r="U114" s="4">
        <f t="shared" si="21"/>
        <v>13.293032988134641</v>
      </c>
    </row>
    <row r="115" spans="2:21" x14ac:dyDescent="0.25">
      <c r="B115" s="1">
        <v>106</v>
      </c>
      <c r="C115" s="1">
        <f t="shared" si="22"/>
        <v>10.263855421686745</v>
      </c>
      <c r="D115" s="1">
        <f t="shared" si="16"/>
        <v>4.879518072289156E-2</v>
      </c>
      <c r="E115" s="1">
        <f t="shared" si="23"/>
        <v>4.8795180722891573E-2</v>
      </c>
      <c r="F115" s="1">
        <f t="shared" si="24"/>
        <v>2.7935422088651838</v>
      </c>
      <c r="G115" s="18">
        <f t="shared" si="25"/>
        <v>2.8</v>
      </c>
      <c r="H115" s="13">
        <f t="shared" si="26"/>
        <v>-0.82400000000000029</v>
      </c>
      <c r="I115" s="6">
        <f t="shared" si="27"/>
        <v>0.8</v>
      </c>
      <c r="J115" s="13">
        <f t="shared" si="28"/>
        <v>498.59250896899766</v>
      </c>
      <c r="K115" s="6">
        <f t="shared" si="17"/>
        <v>129.63227502914293</v>
      </c>
      <c r="L115" s="6">
        <v>8</v>
      </c>
      <c r="M115" s="6">
        <f t="shared" si="29"/>
        <v>137.63227502914293</v>
      </c>
      <c r="N115" s="6">
        <f>VLOOKUP(I115,'[1]FS antenna gain'!$A$2:$B$902,2)</f>
        <v>40.079600000001093</v>
      </c>
      <c r="O115" s="6">
        <f>VLOOKUP(G115,'vehicle radar antenna gain'!$A$3:$M$903,11)</f>
        <v>-0.72297520661150116</v>
      </c>
      <c r="P115" s="6">
        <f t="shared" si="18"/>
        <v>14.277024793388499</v>
      </c>
      <c r="Q115" s="6">
        <f t="shared" si="19"/>
        <v>19.277024793388499</v>
      </c>
      <c r="R115" s="4">
        <f t="shared" si="30"/>
        <v>-83.275650235753332</v>
      </c>
      <c r="S115" s="4">
        <f t="shared" si="31"/>
        <v>-78.275650235753332</v>
      </c>
      <c r="T115" s="4">
        <f t="shared" si="20"/>
        <v>-6.7243497642466679</v>
      </c>
      <c r="U115" s="4">
        <f t="shared" si="21"/>
        <v>13.275650235753332</v>
      </c>
    </row>
    <row r="116" spans="2:21" x14ac:dyDescent="0.25">
      <c r="B116" s="1">
        <v>107</v>
      </c>
      <c r="C116" s="1">
        <f t="shared" si="22"/>
        <v>10.23420523138833</v>
      </c>
      <c r="D116" s="1">
        <f t="shared" si="16"/>
        <v>4.88933601609658E-2</v>
      </c>
      <c r="E116" s="1">
        <f t="shared" si="23"/>
        <v>4.8893360160965793E-2</v>
      </c>
      <c r="F116" s="1">
        <f t="shared" si="24"/>
        <v>2.7991540876858627</v>
      </c>
      <c r="G116" s="18">
        <f t="shared" si="25"/>
        <v>2.8</v>
      </c>
      <c r="H116" s="13">
        <f t="shared" si="26"/>
        <v>-0.82400000000000029</v>
      </c>
      <c r="I116" s="6">
        <f t="shared" si="27"/>
        <v>0.8</v>
      </c>
      <c r="J116" s="13">
        <f t="shared" si="28"/>
        <v>497.59369971895751</v>
      </c>
      <c r="K116" s="6">
        <f t="shared" si="17"/>
        <v>129.61485750268696</v>
      </c>
      <c r="L116" s="6">
        <v>8</v>
      </c>
      <c r="M116" s="6">
        <f t="shared" si="29"/>
        <v>137.61485750268696</v>
      </c>
      <c r="N116" s="6">
        <f>VLOOKUP(I116,'[1]FS antenna gain'!$A$2:$B$902,2)</f>
        <v>40.079600000001093</v>
      </c>
      <c r="O116" s="6">
        <f>VLOOKUP(G116,'vehicle radar antenna gain'!$A$3:$M$903,11)</f>
        <v>-0.72297520661150116</v>
      </c>
      <c r="P116" s="6">
        <f t="shared" si="18"/>
        <v>14.277024793388499</v>
      </c>
      <c r="Q116" s="6">
        <f t="shared" si="19"/>
        <v>19.277024793388499</v>
      </c>
      <c r="R116" s="4">
        <f t="shared" si="30"/>
        <v>-83.25823270929736</v>
      </c>
      <c r="S116" s="4">
        <f t="shared" si="31"/>
        <v>-78.25823270929736</v>
      </c>
      <c r="T116" s="4">
        <f t="shared" si="20"/>
        <v>-6.74176729070264</v>
      </c>
      <c r="U116" s="4">
        <f t="shared" si="21"/>
        <v>13.25823270929736</v>
      </c>
    </row>
    <row r="117" spans="2:21" x14ac:dyDescent="0.25">
      <c r="B117" s="1">
        <v>108</v>
      </c>
      <c r="C117" s="1">
        <f t="shared" si="22"/>
        <v>10.204435483870967</v>
      </c>
      <c r="D117" s="1">
        <f t="shared" si="16"/>
        <v>4.8991935483870964E-2</v>
      </c>
      <c r="E117" s="1">
        <f t="shared" si="23"/>
        <v>4.8991935483870971E-2</v>
      </c>
      <c r="F117" s="1">
        <f t="shared" si="24"/>
        <v>2.8047885409755877</v>
      </c>
      <c r="G117" s="18">
        <f t="shared" si="25"/>
        <v>2.8</v>
      </c>
      <c r="H117" s="13">
        <f t="shared" si="26"/>
        <v>-0.82400000000000029</v>
      </c>
      <c r="I117" s="6">
        <f t="shared" si="27"/>
        <v>0.8</v>
      </c>
      <c r="J117" s="13">
        <f t="shared" si="28"/>
        <v>496.59489526172138</v>
      </c>
      <c r="K117" s="6">
        <f t="shared" si="17"/>
        <v>129.59740506308327</v>
      </c>
      <c r="L117" s="6">
        <v>8</v>
      </c>
      <c r="M117" s="6">
        <f t="shared" si="29"/>
        <v>137.59740506308327</v>
      </c>
      <c r="N117" s="6">
        <f>VLOOKUP(I117,'[1]FS antenna gain'!$A$2:$B$902,2)</f>
        <v>40.079600000001093</v>
      </c>
      <c r="O117" s="6">
        <f>VLOOKUP(G117,'vehicle radar antenna gain'!$A$3:$M$903,11)</f>
        <v>-0.72297520661150116</v>
      </c>
      <c r="P117" s="6">
        <f t="shared" si="18"/>
        <v>14.277024793388499</v>
      </c>
      <c r="Q117" s="6">
        <f t="shared" si="19"/>
        <v>19.277024793388499</v>
      </c>
      <c r="R117" s="4">
        <f t="shared" si="30"/>
        <v>-83.240780269693673</v>
      </c>
      <c r="S117" s="4">
        <f t="shared" si="31"/>
        <v>-78.240780269693673</v>
      </c>
      <c r="T117" s="4">
        <f t="shared" si="20"/>
        <v>-6.7592197303063273</v>
      </c>
      <c r="U117" s="4">
        <f t="shared" si="21"/>
        <v>13.240780269693673</v>
      </c>
    </row>
    <row r="118" spans="2:21" x14ac:dyDescent="0.25">
      <c r="B118" s="1">
        <v>109</v>
      </c>
      <c r="C118" s="1">
        <f t="shared" si="22"/>
        <v>10.174545454545454</v>
      </c>
      <c r="D118" s="1">
        <f t="shared" si="16"/>
        <v>4.9090909090909088E-2</v>
      </c>
      <c r="E118" s="1">
        <f t="shared" si="23"/>
        <v>4.9090909090909095E-2</v>
      </c>
      <c r="F118" s="1">
        <f t="shared" si="24"/>
        <v>2.8104457051120839</v>
      </c>
      <c r="G118" s="18">
        <f t="shared" si="25"/>
        <v>2.8</v>
      </c>
      <c r="H118" s="13">
        <f t="shared" si="26"/>
        <v>-0.82400000000000029</v>
      </c>
      <c r="I118" s="6">
        <f t="shared" si="27"/>
        <v>0.8</v>
      </c>
      <c r="J118" s="13">
        <f t="shared" si="28"/>
        <v>495.59609562626702</v>
      </c>
      <c r="K118" s="6">
        <f t="shared" si="17"/>
        <v>129.57991757042458</v>
      </c>
      <c r="L118" s="6">
        <v>8</v>
      </c>
      <c r="M118" s="6">
        <f t="shared" si="29"/>
        <v>137.57991757042458</v>
      </c>
      <c r="N118" s="6">
        <f>VLOOKUP(I118,'[1]FS antenna gain'!$A$2:$B$902,2)</f>
        <v>40.079600000001093</v>
      </c>
      <c r="O118" s="6">
        <f>VLOOKUP(G118,'vehicle radar antenna gain'!$A$3:$M$903,11)</f>
        <v>-0.72297520661150116</v>
      </c>
      <c r="P118" s="6">
        <f t="shared" si="18"/>
        <v>14.277024793388499</v>
      </c>
      <c r="Q118" s="6">
        <f t="shared" si="19"/>
        <v>19.277024793388499</v>
      </c>
      <c r="R118" s="4">
        <f t="shared" si="30"/>
        <v>-83.223292777034985</v>
      </c>
      <c r="S118" s="4">
        <f t="shared" si="31"/>
        <v>-78.223292777034985</v>
      </c>
      <c r="T118" s="4">
        <f t="shared" si="20"/>
        <v>-6.7767072229650154</v>
      </c>
      <c r="U118" s="4">
        <f t="shared" si="21"/>
        <v>13.223292777034985</v>
      </c>
    </row>
    <row r="119" spans="2:21" x14ac:dyDescent="0.25">
      <c r="B119" s="1">
        <v>110</v>
      </c>
      <c r="C119" s="1">
        <f t="shared" si="22"/>
        <v>10.144534412955466</v>
      </c>
      <c r="D119" s="1">
        <f t="shared" si="16"/>
        <v>4.919028340080972E-2</v>
      </c>
      <c r="E119" s="1">
        <f t="shared" si="23"/>
        <v>4.919028340080972E-2</v>
      </c>
      <c r="F119" s="1">
        <f t="shared" si="24"/>
        <v>2.8161257175729224</v>
      </c>
      <c r="G119" s="18">
        <f t="shared" si="25"/>
        <v>2.8</v>
      </c>
      <c r="H119" s="13">
        <f t="shared" si="26"/>
        <v>-0.82400000000000029</v>
      </c>
      <c r="I119" s="6">
        <f t="shared" si="27"/>
        <v>0.8</v>
      </c>
      <c r="J119" s="13">
        <f t="shared" si="28"/>
        <v>494.59730084180609</v>
      </c>
      <c r="K119" s="6">
        <f t="shared" si="17"/>
        <v>129.56239488396329</v>
      </c>
      <c r="L119" s="6">
        <v>8</v>
      </c>
      <c r="M119" s="6">
        <f t="shared" si="29"/>
        <v>137.56239488396329</v>
      </c>
      <c r="N119" s="6">
        <f>VLOOKUP(I119,'[1]FS antenna gain'!$A$2:$B$902,2)</f>
        <v>40.079600000001093</v>
      </c>
      <c r="O119" s="6">
        <f>VLOOKUP(G119,'vehicle radar antenna gain'!$A$3:$M$903,11)</f>
        <v>-0.72297520661150116</v>
      </c>
      <c r="P119" s="6">
        <f t="shared" si="18"/>
        <v>14.277024793388499</v>
      </c>
      <c r="Q119" s="6">
        <f t="shared" si="19"/>
        <v>19.277024793388499</v>
      </c>
      <c r="R119" s="4">
        <f t="shared" si="30"/>
        <v>-83.205770090573694</v>
      </c>
      <c r="S119" s="4">
        <f t="shared" si="31"/>
        <v>-78.205770090573694</v>
      </c>
      <c r="T119" s="4">
        <f t="shared" si="20"/>
        <v>-6.7942299094263063</v>
      </c>
      <c r="U119" s="4">
        <f t="shared" si="21"/>
        <v>13.205770090573694</v>
      </c>
    </row>
    <row r="120" spans="2:21" x14ac:dyDescent="0.25">
      <c r="B120" s="1">
        <v>111</v>
      </c>
      <c r="C120" s="1">
        <f t="shared" si="22"/>
        <v>10.114401622718052</v>
      </c>
      <c r="D120" s="1">
        <f t="shared" si="16"/>
        <v>4.9290060851926977E-2</v>
      </c>
      <c r="E120" s="1">
        <f t="shared" si="23"/>
        <v>4.9290060851926977E-2</v>
      </c>
      <c r="F120" s="1">
        <f t="shared" si="24"/>
        <v>2.821828716946623</v>
      </c>
      <c r="G120" s="18">
        <f t="shared" si="25"/>
        <v>2.8</v>
      </c>
      <c r="H120" s="13">
        <f t="shared" si="26"/>
        <v>-0.82400000000000029</v>
      </c>
      <c r="I120" s="6">
        <f t="shared" si="27"/>
        <v>0.8</v>
      </c>
      <c r="J120" s="13">
        <f t="shared" si="28"/>
        <v>493.59851093778633</v>
      </c>
      <c r="K120" s="6">
        <f t="shared" si="17"/>
        <v>129.54483686210438</v>
      </c>
      <c r="L120" s="6">
        <v>8</v>
      </c>
      <c r="M120" s="6">
        <f t="shared" si="29"/>
        <v>137.54483686210438</v>
      </c>
      <c r="N120" s="6">
        <f>VLOOKUP(I120,'[1]FS antenna gain'!$A$2:$B$902,2)</f>
        <v>40.079600000001093</v>
      </c>
      <c r="O120" s="6">
        <f>VLOOKUP(G120,'vehicle radar antenna gain'!$A$3:$M$903,11)</f>
        <v>-0.72297520661150116</v>
      </c>
      <c r="P120" s="6">
        <f t="shared" si="18"/>
        <v>14.277024793388499</v>
      </c>
      <c r="Q120" s="6">
        <f t="shared" si="19"/>
        <v>19.277024793388499</v>
      </c>
      <c r="R120" s="4">
        <f t="shared" si="30"/>
        <v>-83.188212068714776</v>
      </c>
      <c r="S120" s="4">
        <f t="shared" si="31"/>
        <v>-78.188212068714776</v>
      </c>
      <c r="T120" s="4">
        <f t="shared" si="20"/>
        <v>-6.8117879312852239</v>
      </c>
      <c r="U120" s="4">
        <f t="shared" si="21"/>
        <v>13.188212068714776</v>
      </c>
    </row>
    <row r="121" spans="2:21" x14ac:dyDescent="0.25">
      <c r="B121" s="1">
        <v>112</v>
      </c>
      <c r="C121" s="1">
        <f t="shared" si="22"/>
        <v>10.084146341463414</v>
      </c>
      <c r="D121" s="1">
        <f t="shared" si="16"/>
        <v>4.9390243902439027E-2</v>
      </c>
      <c r="E121" s="1">
        <f t="shared" si="23"/>
        <v>4.9390243902439027E-2</v>
      </c>
      <c r="F121" s="1">
        <f t="shared" si="24"/>
        <v>2.8275548429438873</v>
      </c>
      <c r="G121" s="18">
        <f t="shared" si="25"/>
        <v>2.8</v>
      </c>
      <c r="H121" s="13">
        <f t="shared" si="26"/>
        <v>-0.82400000000000029</v>
      </c>
      <c r="I121" s="6">
        <f t="shared" si="27"/>
        <v>0.8</v>
      </c>
      <c r="J121" s="13">
        <f t="shared" si="28"/>
        <v>492.59972594389455</v>
      </c>
      <c r="K121" s="6">
        <f t="shared" si="17"/>
        <v>129.52724336239868</v>
      </c>
      <c r="L121" s="6">
        <v>8</v>
      </c>
      <c r="M121" s="6">
        <f t="shared" si="29"/>
        <v>137.52724336239868</v>
      </c>
      <c r="N121" s="6">
        <f>VLOOKUP(I121,'[1]FS antenna gain'!$A$2:$B$902,2)</f>
        <v>40.079600000001093</v>
      </c>
      <c r="O121" s="6">
        <f>VLOOKUP(G121,'vehicle radar antenna gain'!$A$3:$M$903,11)</f>
        <v>-0.72297520661150116</v>
      </c>
      <c r="P121" s="6">
        <f t="shared" si="18"/>
        <v>14.277024793388499</v>
      </c>
      <c r="Q121" s="6">
        <f t="shared" si="19"/>
        <v>19.277024793388499</v>
      </c>
      <c r="R121" s="4">
        <f t="shared" si="30"/>
        <v>-83.170618569009079</v>
      </c>
      <c r="S121" s="4">
        <f t="shared" si="31"/>
        <v>-78.170618569009079</v>
      </c>
      <c r="T121" s="4">
        <f t="shared" si="20"/>
        <v>-6.8293814309909209</v>
      </c>
      <c r="U121" s="4">
        <f t="shared" si="21"/>
        <v>13.170618569009079</v>
      </c>
    </row>
    <row r="122" spans="2:21" x14ac:dyDescent="0.25">
      <c r="B122" s="1">
        <v>113</v>
      </c>
      <c r="C122" s="1">
        <f t="shared" si="22"/>
        <v>10.053767820773929</v>
      </c>
      <c r="D122" s="1">
        <f t="shared" si="16"/>
        <v>4.9490835030549893E-2</v>
      </c>
      <c r="E122" s="1">
        <f t="shared" si="23"/>
        <v>4.94908350305499E-2</v>
      </c>
      <c r="F122" s="1">
        <f t="shared" si="24"/>
        <v>2.833304236408972</v>
      </c>
      <c r="G122" s="18">
        <f t="shared" si="25"/>
        <v>2.8</v>
      </c>
      <c r="H122" s="13">
        <f t="shared" si="26"/>
        <v>-0.82400000000000029</v>
      </c>
      <c r="I122" s="6">
        <f t="shared" si="27"/>
        <v>0.8</v>
      </c>
      <c r="J122" s="13">
        <f t="shared" si="28"/>
        <v>491.60094589005826</v>
      </c>
      <c r="K122" s="6">
        <f t="shared" si="17"/>
        <v>129.5096142415361</v>
      </c>
      <c r="L122" s="6">
        <v>8</v>
      </c>
      <c r="M122" s="6">
        <f t="shared" si="29"/>
        <v>137.5096142415361</v>
      </c>
      <c r="N122" s="6">
        <f>VLOOKUP(I122,'[1]FS antenna gain'!$A$2:$B$902,2)</f>
        <v>40.079600000001093</v>
      </c>
      <c r="O122" s="6">
        <f>VLOOKUP(G122,'vehicle radar antenna gain'!$A$3:$M$903,11)</f>
        <v>-0.72297520661150116</v>
      </c>
      <c r="P122" s="6">
        <f t="shared" si="18"/>
        <v>14.277024793388499</v>
      </c>
      <c r="Q122" s="6">
        <f t="shared" si="19"/>
        <v>19.277024793388499</v>
      </c>
      <c r="R122" s="4">
        <f t="shared" si="30"/>
        <v>-83.152989448146499</v>
      </c>
      <c r="S122" s="4">
        <f t="shared" si="31"/>
        <v>-78.152989448146499</v>
      </c>
      <c r="T122" s="4">
        <f t="shared" si="20"/>
        <v>-6.8470105518535007</v>
      </c>
      <c r="U122" s="4">
        <f t="shared" si="21"/>
        <v>13.152989448146499</v>
      </c>
    </row>
    <row r="123" spans="2:21" x14ac:dyDescent="0.25">
      <c r="B123" s="1">
        <v>114</v>
      </c>
      <c r="C123" s="1">
        <f t="shared" si="22"/>
        <v>10.023265306122449</v>
      </c>
      <c r="D123" s="1">
        <f t="shared" si="16"/>
        <v>4.9591836734693882E-2</v>
      </c>
      <c r="E123" s="1">
        <f t="shared" si="23"/>
        <v>4.9591836734693875E-2</v>
      </c>
      <c r="F123" s="1">
        <f t="shared" si="24"/>
        <v>2.8390770393312015</v>
      </c>
      <c r="G123" s="18">
        <f t="shared" si="25"/>
        <v>2.8</v>
      </c>
      <c r="H123" s="13">
        <f t="shared" si="26"/>
        <v>-0.82400000000000029</v>
      </c>
      <c r="I123" s="6">
        <f t="shared" si="27"/>
        <v>0.8</v>
      </c>
      <c r="J123" s="13">
        <f t="shared" si="28"/>
        <v>490.60217080644884</v>
      </c>
      <c r="K123" s="6">
        <f t="shared" si="17"/>
        <v>129.49194935533859</v>
      </c>
      <c r="L123" s="6">
        <v>8</v>
      </c>
      <c r="M123" s="6">
        <f t="shared" si="29"/>
        <v>137.49194935533859</v>
      </c>
      <c r="N123" s="6">
        <f>VLOOKUP(I123,'[1]FS antenna gain'!$A$2:$B$902,2)</f>
        <v>40.079600000001093</v>
      </c>
      <c r="O123" s="6">
        <f>VLOOKUP(G123,'vehicle radar antenna gain'!$A$3:$M$903,11)</f>
        <v>-0.72297520661150116</v>
      </c>
      <c r="P123" s="6">
        <f t="shared" si="18"/>
        <v>14.277024793388499</v>
      </c>
      <c r="Q123" s="6">
        <f t="shared" si="19"/>
        <v>19.277024793388499</v>
      </c>
      <c r="R123" s="4">
        <f t="shared" si="30"/>
        <v>-83.135324561948991</v>
      </c>
      <c r="S123" s="4">
        <f t="shared" si="31"/>
        <v>-78.135324561948991</v>
      </c>
      <c r="T123" s="4">
        <f t="shared" si="20"/>
        <v>-6.8646754380510089</v>
      </c>
      <c r="U123" s="4">
        <f t="shared" si="21"/>
        <v>13.135324561948991</v>
      </c>
    </row>
    <row r="124" spans="2:21" x14ac:dyDescent="0.25">
      <c r="B124" s="1">
        <v>115</v>
      </c>
      <c r="C124" s="1">
        <f t="shared" si="22"/>
        <v>9.9926380368098151</v>
      </c>
      <c r="D124" s="1">
        <f t="shared" si="16"/>
        <v>4.9693251533742329E-2</v>
      </c>
      <c r="E124" s="1">
        <f t="shared" si="23"/>
        <v>4.9693251533742336E-2</v>
      </c>
      <c r="F124" s="1">
        <f t="shared" si="24"/>
        <v>2.8448733948566129</v>
      </c>
      <c r="G124" s="18">
        <f t="shared" si="25"/>
        <v>2.8</v>
      </c>
      <c r="H124" s="13">
        <f t="shared" si="26"/>
        <v>-0.82400000000000029</v>
      </c>
      <c r="I124" s="6">
        <f t="shared" si="27"/>
        <v>0.8</v>
      </c>
      <c r="J124" s="13">
        <f t="shared" si="28"/>
        <v>489.60340072348356</v>
      </c>
      <c r="K124" s="6">
        <f t="shared" si="17"/>
        <v>129.47424855875323</v>
      </c>
      <c r="L124" s="6">
        <v>8</v>
      </c>
      <c r="M124" s="6">
        <f t="shared" si="29"/>
        <v>137.47424855875323</v>
      </c>
      <c r="N124" s="6">
        <f>VLOOKUP(I124,'[1]FS antenna gain'!$A$2:$B$902,2)</f>
        <v>40.079600000001093</v>
      </c>
      <c r="O124" s="6">
        <f>VLOOKUP(G124,'vehicle radar antenna gain'!$A$3:$M$903,11)</f>
        <v>-0.72297520661150116</v>
      </c>
      <c r="P124" s="6">
        <f t="shared" si="18"/>
        <v>14.277024793388499</v>
      </c>
      <c r="Q124" s="6">
        <f t="shared" si="19"/>
        <v>19.277024793388499</v>
      </c>
      <c r="R124" s="4">
        <f t="shared" si="30"/>
        <v>-83.117623765363632</v>
      </c>
      <c r="S124" s="4">
        <f t="shared" si="31"/>
        <v>-78.117623765363632</v>
      </c>
      <c r="T124" s="4">
        <f t="shared" si="20"/>
        <v>-6.8823762346363679</v>
      </c>
      <c r="U124" s="4">
        <f t="shared" si="21"/>
        <v>13.117623765363632</v>
      </c>
    </row>
    <row r="125" spans="2:21" x14ac:dyDescent="0.25">
      <c r="B125" s="1">
        <v>116</v>
      </c>
      <c r="C125" s="1">
        <f t="shared" si="22"/>
        <v>9.9618852459016392</v>
      </c>
      <c r="D125" s="1">
        <f t="shared" si="16"/>
        <v>4.979508196721312E-2</v>
      </c>
      <c r="E125" s="1">
        <f t="shared" si="23"/>
        <v>4.9795081967213113E-2</v>
      </c>
      <c r="F125" s="1">
        <f t="shared" si="24"/>
        <v>2.8506934472997565</v>
      </c>
      <c r="G125" s="18">
        <f t="shared" si="25"/>
        <v>2.9</v>
      </c>
      <c r="H125" s="13">
        <f t="shared" si="26"/>
        <v>-0.7240000000000002</v>
      </c>
      <c r="I125" s="6">
        <f t="shared" si="27"/>
        <v>0.7</v>
      </c>
      <c r="J125" s="13">
        <f t="shared" si="28"/>
        <v>488.60463567182819</v>
      </c>
      <c r="K125" s="6">
        <f t="shared" si="17"/>
        <v>129.45651170584506</v>
      </c>
      <c r="L125" s="6">
        <v>8</v>
      </c>
      <c r="M125" s="6">
        <f t="shared" si="29"/>
        <v>137.45651170584506</v>
      </c>
      <c r="N125" s="6">
        <f>VLOOKUP(I125,'[1]FS antenna gain'!$A$2:$B$902,2)</f>
        <v>41.794775000000449</v>
      </c>
      <c r="O125" s="6">
        <f>VLOOKUP(G125,'vehicle radar antenna gain'!$A$3:$M$903,11)</f>
        <v>-0.77752066115699847</v>
      </c>
      <c r="P125" s="6">
        <f t="shared" si="18"/>
        <v>14.222479338843002</v>
      </c>
      <c r="Q125" s="6">
        <f t="shared" si="19"/>
        <v>19.222479338843002</v>
      </c>
      <c r="R125" s="4">
        <f t="shared" si="30"/>
        <v>-81.439257367001602</v>
      </c>
      <c r="S125" s="4">
        <f t="shared" si="31"/>
        <v>-76.439257367001602</v>
      </c>
      <c r="T125" s="4">
        <f t="shared" si="20"/>
        <v>-8.560742632998398</v>
      </c>
      <c r="U125" s="4">
        <f t="shared" si="21"/>
        <v>11.439257367001602</v>
      </c>
    </row>
    <row r="126" spans="2:21" x14ac:dyDescent="0.25">
      <c r="B126" s="1">
        <v>117</v>
      </c>
      <c r="C126" s="1">
        <f t="shared" si="22"/>
        <v>9.9310061601642712</v>
      </c>
      <c r="D126" s="1">
        <f t="shared" si="16"/>
        <v>4.9897330595482549E-2</v>
      </c>
      <c r="E126" s="1">
        <f t="shared" si="23"/>
        <v>4.9897330595482549E-2</v>
      </c>
      <c r="F126" s="1">
        <f t="shared" si="24"/>
        <v>2.8565373421556255</v>
      </c>
      <c r="G126" s="18">
        <f t="shared" si="25"/>
        <v>2.9</v>
      </c>
      <c r="H126" s="13">
        <f t="shared" si="26"/>
        <v>-0.7240000000000002</v>
      </c>
      <c r="I126" s="6">
        <f t="shared" si="27"/>
        <v>0.7</v>
      </c>
      <c r="J126" s="13">
        <f t="shared" si="28"/>
        <v>487.60587568239987</v>
      </c>
      <c r="K126" s="6">
        <f t="shared" si="17"/>
        <v>129.43873864978997</v>
      </c>
      <c r="L126" s="6">
        <v>8</v>
      </c>
      <c r="M126" s="6">
        <f t="shared" si="29"/>
        <v>137.43873864978997</v>
      </c>
      <c r="N126" s="6">
        <f>VLOOKUP(I126,'[1]FS antenna gain'!$A$2:$B$902,2)</f>
        <v>41.794775000000449</v>
      </c>
      <c r="O126" s="6">
        <f>VLOOKUP(G126,'vehicle radar antenna gain'!$A$3:$M$903,11)</f>
        <v>-0.77752066115699847</v>
      </c>
      <c r="P126" s="6">
        <f t="shared" si="18"/>
        <v>14.222479338843002</v>
      </c>
      <c r="Q126" s="6">
        <f t="shared" si="19"/>
        <v>19.222479338843002</v>
      </c>
      <c r="R126" s="4">
        <f t="shared" si="30"/>
        <v>-81.421484310946511</v>
      </c>
      <c r="S126" s="4">
        <f t="shared" si="31"/>
        <v>-76.421484310946511</v>
      </c>
      <c r="T126" s="4">
        <f t="shared" si="20"/>
        <v>-8.5785156890534893</v>
      </c>
      <c r="U126" s="4">
        <f t="shared" si="21"/>
        <v>11.421484310946511</v>
      </c>
    </row>
    <row r="127" spans="2:21" x14ac:dyDescent="0.25">
      <c r="B127" s="1">
        <v>118</v>
      </c>
      <c r="C127" s="1">
        <f t="shared" si="22"/>
        <v>9.8999999999999986</v>
      </c>
      <c r="D127" s="1">
        <f t="shared" si="16"/>
        <v>4.9999999999999996E-2</v>
      </c>
      <c r="E127" s="1">
        <f t="shared" si="23"/>
        <v>0.05</v>
      </c>
      <c r="F127" s="1">
        <f t="shared" si="24"/>
        <v>2.8624052261117474</v>
      </c>
      <c r="G127" s="18">
        <f t="shared" si="25"/>
        <v>2.9</v>
      </c>
      <c r="H127" s="13">
        <f t="shared" si="26"/>
        <v>-0.7240000000000002</v>
      </c>
      <c r="I127" s="6">
        <f t="shared" si="27"/>
        <v>0.7</v>
      </c>
      <c r="J127" s="13">
        <f t="shared" si="28"/>
        <v>486.60712078636908</v>
      </c>
      <c r="K127" s="6">
        <f t="shared" si="17"/>
        <v>129.42092924286754</v>
      </c>
      <c r="L127" s="6">
        <v>8</v>
      </c>
      <c r="M127" s="6">
        <f t="shared" si="29"/>
        <v>137.42092924286754</v>
      </c>
      <c r="N127" s="6">
        <f>VLOOKUP(I127,'[1]FS antenna gain'!$A$2:$B$902,2)</f>
        <v>41.794775000000449</v>
      </c>
      <c r="O127" s="6">
        <f>VLOOKUP(G127,'vehicle radar antenna gain'!$A$3:$M$903,11)</f>
        <v>-0.77752066115699847</v>
      </c>
      <c r="P127" s="6">
        <f t="shared" si="18"/>
        <v>14.222479338843002</v>
      </c>
      <c r="Q127" s="6">
        <f t="shared" si="19"/>
        <v>19.222479338843002</v>
      </c>
      <c r="R127" s="4">
        <f t="shared" si="30"/>
        <v>-81.403674904024086</v>
      </c>
      <c r="S127" s="4">
        <f t="shared" si="31"/>
        <v>-76.403674904024086</v>
      </c>
      <c r="T127" s="4">
        <f t="shared" si="20"/>
        <v>-8.5963250959759137</v>
      </c>
      <c r="U127" s="4">
        <f t="shared" si="21"/>
        <v>11.403674904024086</v>
      </c>
    </row>
    <row r="128" spans="2:21" x14ac:dyDescent="0.25">
      <c r="B128" s="1">
        <v>119</v>
      </c>
      <c r="C128" s="1">
        <f t="shared" si="22"/>
        <v>9.8688659793814431</v>
      </c>
      <c r="D128" s="1">
        <f t="shared" si="16"/>
        <v>5.0103092783505158E-2</v>
      </c>
      <c r="E128" s="1">
        <f t="shared" si="23"/>
        <v>5.0103092783505158E-2</v>
      </c>
      <c r="F128" s="1">
        <f t="shared" si="24"/>
        <v>2.868297247060414</v>
      </c>
      <c r="G128" s="18">
        <f t="shared" si="25"/>
        <v>2.9</v>
      </c>
      <c r="H128" s="13">
        <f t="shared" si="26"/>
        <v>-0.7240000000000002</v>
      </c>
      <c r="I128" s="6">
        <f t="shared" si="27"/>
        <v>0.7</v>
      </c>
      <c r="J128" s="13">
        <f t="shared" si="28"/>
        <v>485.60837101516279</v>
      </c>
      <c r="K128" s="6">
        <f t="shared" si="17"/>
        <v>129.40308333645362</v>
      </c>
      <c r="L128" s="6">
        <v>8</v>
      </c>
      <c r="M128" s="6">
        <f t="shared" si="29"/>
        <v>137.40308333645362</v>
      </c>
      <c r="N128" s="6">
        <f>VLOOKUP(I128,'[1]FS antenna gain'!$A$2:$B$902,2)</f>
        <v>41.794775000000449</v>
      </c>
      <c r="O128" s="6">
        <f>VLOOKUP(G128,'vehicle radar antenna gain'!$A$3:$M$903,11)</f>
        <v>-0.77752066115699847</v>
      </c>
      <c r="P128" s="6">
        <f t="shared" si="18"/>
        <v>14.222479338843002</v>
      </c>
      <c r="Q128" s="6">
        <f t="shared" si="19"/>
        <v>19.222479338843002</v>
      </c>
      <c r="R128" s="4">
        <f t="shared" si="30"/>
        <v>-81.385828997610162</v>
      </c>
      <c r="S128" s="4">
        <f t="shared" si="31"/>
        <v>-76.385828997610162</v>
      </c>
      <c r="T128" s="4">
        <f t="shared" si="20"/>
        <v>-8.6141710023898383</v>
      </c>
      <c r="U128" s="4">
        <f t="shared" si="21"/>
        <v>11.385828997610162</v>
      </c>
    </row>
    <row r="129" spans="2:21" x14ac:dyDescent="0.25">
      <c r="B129" s="1">
        <v>120</v>
      </c>
      <c r="C129" s="1">
        <f t="shared" si="22"/>
        <v>9.8376033057851231</v>
      </c>
      <c r="D129" s="1">
        <f t="shared" si="16"/>
        <v>5.020661157024793E-2</v>
      </c>
      <c r="E129" s="1">
        <f t="shared" si="23"/>
        <v>5.0206611570247937E-2</v>
      </c>
      <c r="F129" s="1">
        <f t="shared" si="24"/>
        <v>2.8742135541110621</v>
      </c>
      <c r="G129" s="18">
        <f t="shared" si="25"/>
        <v>2.9</v>
      </c>
      <c r="H129" s="13">
        <f t="shared" si="26"/>
        <v>-0.7240000000000002</v>
      </c>
      <c r="I129" s="6">
        <f t="shared" si="27"/>
        <v>0.7</v>
      </c>
      <c r="J129" s="13">
        <f t="shared" si="28"/>
        <v>484.60962640046677</v>
      </c>
      <c r="K129" s="6">
        <f t="shared" si="17"/>
        <v>129.38520078101317</v>
      </c>
      <c r="L129" s="6">
        <v>8</v>
      </c>
      <c r="M129" s="6">
        <f t="shared" si="29"/>
        <v>137.38520078101317</v>
      </c>
      <c r="N129" s="6">
        <f>VLOOKUP(I129,'[1]FS antenna gain'!$A$2:$B$902,2)</f>
        <v>41.794775000000449</v>
      </c>
      <c r="O129" s="6">
        <f>VLOOKUP(G129,'vehicle radar antenna gain'!$A$3:$M$903,11)</f>
        <v>-0.77752066115699847</v>
      </c>
      <c r="P129" s="6">
        <f t="shared" si="18"/>
        <v>14.222479338843002</v>
      </c>
      <c r="Q129" s="6">
        <f t="shared" si="19"/>
        <v>19.222479338843002</v>
      </c>
      <c r="R129" s="4">
        <f t="shared" si="30"/>
        <v>-81.367946442169711</v>
      </c>
      <c r="S129" s="4">
        <f t="shared" si="31"/>
        <v>-76.367946442169711</v>
      </c>
      <c r="T129" s="4">
        <f t="shared" si="20"/>
        <v>-8.6320535578302895</v>
      </c>
      <c r="U129" s="4">
        <f t="shared" si="21"/>
        <v>11.367946442169711</v>
      </c>
    </row>
    <row r="130" spans="2:21" x14ac:dyDescent="0.25">
      <c r="B130" s="1">
        <v>121</v>
      </c>
      <c r="C130" s="1">
        <f t="shared" si="22"/>
        <v>9.8062111801242224</v>
      </c>
      <c r="D130" s="1">
        <f t="shared" si="16"/>
        <v>5.0310559006211175E-2</v>
      </c>
      <c r="E130" s="1">
        <f t="shared" si="23"/>
        <v>5.0310559006211182E-2</v>
      </c>
      <c r="F130" s="1">
        <f t="shared" si="24"/>
        <v>2.8801542976028145</v>
      </c>
      <c r="G130" s="18">
        <f t="shared" si="25"/>
        <v>2.9</v>
      </c>
      <c r="H130" s="13">
        <f t="shared" si="26"/>
        <v>-0.7240000000000002</v>
      </c>
      <c r="I130" s="6">
        <f t="shared" si="27"/>
        <v>0.7</v>
      </c>
      <c r="J130" s="13">
        <f t="shared" si="28"/>
        <v>483.61088697422849</v>
      </c>
      <c r="K130" s="6">
        <f t="shared" si="17"/>
        <v>129.36728142609252</v>
      </c>
      <c r="L130" s="6">
        <v>8</v>
      </c>
      <c r="M130" s="6">
        <f t="shared" si="29"/>
        <v>137.36728142609252</v>
      </c>
      <c r="N130" s="6">
        <f>VLOOKUP(I130,'[1]FS antenna gain'!$A$2:$B$902,2)</f>
        <v>41.794775000000449</v>
      </c>
      <c r="O130" s="6">
        <f>VLOOKUP(G130,'vehicle radar antenna gain'!$A$3:$M$903,11)</f>
        <v>-0.77752066115699847</v>
      </c>
      <c r="P130" s="6">
        <f t="shared" si="18"/>
        <v>14.222479338843002</v>
      </c>
      <c r="Q130" s="6">
        <f t="shared" si="19"/>
        <v>19.222479338843002</v>
      </c>
      <c r="R130" s="4">
        <f t="shared" si="30"/>
        <v>-81.35002708724906</v>
      </c>
      <c r="S130" s="4">
        <f t="shared" si="31"/>
        <v>-76.35002708724906</v>
      </c>
      <c r="T130" s="4">
        <f t="shared" si="20"/>
        <v>-8.6499729127509397</v>
      </c>
      <c r="U130" s="4">
        <f t="shared" si="21"/>
        <v>11.35002708724906</v>
      </c>
    </row>
    <row r="131" spans="2:21" x14ac:dyDescent="0.25">
      <c r="B131" s="1">
        <v>122</v>
      </c>
      <c r="C131" s="1">
        <f t="shared" si="22"/>
        <v>9.7746887966804969</v>
      </c>
      <c r="D131" s="1">
        <f t="shared" si="16"/>
        <v>5.0414937759336101E-2</v>
      </c>
      <c r="E131" s="1">
        <f t="shared" si="23"/>
        <v>5.0414937759336101E-2</v>
      </c>
      <c r="F131" s="1">
        <f t="shared" si="24"/>
        <v>2.8861196291171716</v>
      </c>
      <c r="G131" s="18">
        <f t="shared" si="25"/>
        <v>2.9</v>
      </c>
      <c r="H131" s="13">
        <f t="shared" si="26"/>
        <v>-0.7240000000000002</v>
      </c>
      <c r="I131" s="6">
        <f t="shared" si="27"/>
        <v>0.7</v>
      </c>
      <c r="J131" s="13">
        <f t="shared" si="28"/>
        <v>482.6121527686596</v>
      </c>
      <c r="K131" s="6">
        <f t="shared" si="17"/>
        <v>129.34932512031213</v>
      </c>
      <c r="L131" s="6">
        <v>8</v>
      </c>
      <c r="M131" s="6">
        <f t="shared" si="29"/>
        <v>137.34932512031213</v>
      </c>
      <c r="N131" s="6">
        <f>VLOOKUP(I131,'[1]FS antenna gain'!$A$2:$B$902,2)</f>
        <v>41.794775000000449</v>
      </c>
      <c r="O131" s="6">
        <f>VLOOKUP(G131,'vehicle radar antenna gain'!$A$3:$M$903,11)</f>
        <v>-0.77752066115699847</v>
      </c>
      <c r="P131" s="6">
        <f t="shared" si="18"/>
        <v>14.222479338843002</v>
      </c>
      <c r="Q131" s="6">
        <f t="shared" si="19"/>
        <v>19.222479338843002</v>
      </c>
      <c r="R131" s="4">
        <f t="shared" si="30"/>
        <v>-81.332070781468673</v>
      </c>
      <c r="S131" s="4">
        <f t="shared" si="31"/>
        <v>-76.332070781468673</v>
      </c>
      <c r="T131" s="4">
        <f t="shared" si="20"/>
        <v>-8.6679292185313273</v>
      </c>
      <c r="U131" s="4">
        <f t="shared" si="21"/>
        <v>11.332070781468673</v>
      </c>
    </row>
    <row r="132" spans="2:21" x14ac:dyDescent="0.25">
      <c r="B132" s="1">
        <v>123</v>
      </c>
      <c r="C132" s="1">
        <f t="shared" si="22"/>
        <v>9.7430353430353431</v>
      </c>
      <c r="D132" s="1">
        <f t="shared" si="16"/>
        <v>5.0519750519750523E-2</v>
      </c>
      <c r="E132" s="1">
        <f t="shared" si="23"/>
        <v>5.0519750519750523E-2</v>
      </c>
      <c r="F132" s="1">
        <f t="shared" si="24"/>
        <v>2.8921097014908548</v>
      </c>
      <c r="G132" s="18">
        <f t="shared" si="25"/>
        <v>2.9</v>
      </c>
      <c r="H132" s="13">
        <f t="shared" si="26"/>
        <v>-0.7240000000000002</v>
      </c>
      <c r="I132" s="6">
        <f t="shared" si="27"/>
        <v>0.7</v>
      </c>
      <c r="J132" s="13">
        <f t="shared" si="28"/>
        <v>481.61342381623871</v>
      </c>
      <c r="K132" s="6">
        <f t="shared" si="17"/>
        <v>129.33133171135893</v>
      </c>
      <c r="L132" s="6">
        <v>8</v>
      </c>
      <c r="M132" s="6">
        <f t="shared" si="29"/>
        <v>137.33133171135893</v>
      </c>
      <c r="N132" s="6">
        <f>VLOOKUP(I132,'[1]FS antenna gain'!$A$2:$B$902,2)</f>
        <v>41.794775000000449</v>
      </c>
      <c r="O132" s="6">
        <f>VLOOKUP(G132,'vehicle radar antenna gain'!$A$3:$M$903,11)</f>
        <v>-0.77752066115699847</v>
      </c>
      <c r="P132" s="6">
        <f t="shared" si="18"/>
        <v>14.222479338843002</v>
      </c>
      <c r="Q132" s="6">
        <f t="shared" si="19"/>
        <v>19.222479338843002</v>
      </c>
      <c r="R132" s="4">
        <f t="shared" si="30"/>
        <v>-81.31407737251547</v>
      </c>
      <c r="S132" s="4">
        <f t="shared" si="31"/>
        <v>-76.31407737251547</v>
      </c>
      <c r="T132" s="4">
        <f t="shared" si="20"/>
        <v>-8.6859226274845298</v>
      </c>
      <c r="U132" s="4">
        <f t="shared" si="21"/>
        <v>11.31407737251547</v>
      </c>
    </row>
    <row r="133" spans="2:21" x14ac:dyDescent="0.25">
      <c r="B133" s="1">
        <v>124</v>
      </c>
      <c r="C133" s="1">
        <f t="shared" si="22"/>
        <v>9.7112499999999997</v>
      </c>
      <c r="D133" s="1">
        <f t="shared" si="16"/>
        <v>5.0625000000000003E-2</v>
      </c>
      <c r="E133" s="1">
        <f t="shared" si="23"/>
        <v>5.0625000000000003E-2</v>
      </c>
      <c r="F133" s="1">
        <f t="shared" si="24"/>
        <v>2.8981246688288209</v>
      </c>
      <c r="G133" s="18">
        <f t="shared" si="25"/>
        <v>2.9</v>
      </c>
      <c r="H133" s="13">
        <f t="shared" si="26"/>
        <v>-0.7240000000000002</v>
      </c>
      <c r="I133" s="6">
        <f t="shared" si="27"/>
        <v>0.7</v>
      </c>
      <c r="J133" s="13">
        <f t="shared" si="28"/>
        <v>480.61470014971451</v>
      </c>
      <c r="K133" s="6">
        <f t="shared" si="17"/>
        <v>129.31330104597839</v>
      </c>
      <c r="L133" s="6">
        <v>8</v>
      </c>
      <c r="M133" s="6">
        <f t="shared" si="29"/>
        <v>137.31330104597839</v>
      </c>
      <c r="N133" s="6">
        <f>VLOOKUP(I133,'[1]FS antenna gain'!$A$2:$B$902,2)</f>
        <v>41.794775000000449</v>
      </c>
      <c r="O133" s="6">
        <f>VLOOKUP(G133,'vehicle radar antenna gain'!$A$3:$M$903,11)</f>
        <v>-0.77752066115699847</v>
      </c>
      <c r="P133" s="6">
        <f t="shared" si="18"/>
        <v>14.222479338843002</v>
      </c>
      <c r="Q133" s="6">
        <f t="shared" si="19"/>
        <v>19.222479338843002</v>
      </c>
      <c r="R133" s="4">
        <f t="shared" si="30"/>
        <v>-81.296046707134934</v>
      </c>
      <c r="S133" s="4">
        <f t="shared" si="31"/>
        <v>-76.296046707134934</v>
      </c>
      <c r="T133" s="4">
        <f t="shared" si="20"/>
        <v>-8.7039532928650658</v>
      </c>
      <c r="U133" s="4">
        <f t="shared" si="21"/>
        <v>11.296046707134934</v>
      </c>
    </row>
    <row r="134" spans="2:21" x14ac:dyDescent="0.25">
      <c r="B134" s="1">
        <v>125</v>
      </c>
      <c r="C134" s="1">
        <f t="shared" si="22"/>
        <v>9.6793319415448842</v>
      </c>
      <c r="D134" s="1">
        <f t="shared" si="16"/>
        <v>5.0730688935281834E-2</v>
      </c>
      <c r="E134" s="1">
        <f t="shared" si="23"/>
        <v>5.0730688935281841E-2</v>
      </c>
      <c r="F134" s="1">
        <f t="shared" si="24"/>
        <v>2.9041646865174315</v>
      </c>
      <c r="G134" s="18">
        <f t="shared" si="25"/>
        <v>2.9</v>
      </c>
      <c r="H134" s="13">
        <f t="shared" si="26"/>
        <v>-0.7240000000000002</v>
      </c>
      <c r="I134" s="6">
        <f t="shared" si="27"/>
        <v>0.7</v>
      </c>
      <c r="J134" s="13">
        <f t="shared" si="28"/>
        <v>479.61598180210808</v>
      </c>
      <c r="K134" s="6">
        <f t="shared" si="17"/>
        <v>129.29523296996729</v>
      </c>
      <c r="L134" s="6">
        <v>8</v>
      </c>
      <c r="M134" s="6">
        <f t="shared" si="29"/>
        <v>137.29523296996729</v>
      </c>
      <c r="N134" s="6">
        <f>VLOOKUP(I134,'[1]FS antenna gain'!$A$2:$B$902,2)</f>
        <v>41.794775000000449</v>
      </c>
      <c r="O134" s="6">
        <f>VLOOKUP(G134,'vehicle radar antenna gain'!$A$3:$M$903,11)</f>
        <v>-0.77752066115699847</v>
      </c>
      <c r="P134" s="6">
        <f t="shared" si="18"/>
        <v>14.222479338843002</v>
      </c>
      <c r="Q134" s="6">
        <f t="shared" si="19"/>
        <v>19.222479338843002</v>
      </c>
      <c r="R134" s="4">
        <f t="shared" si="30"/>
        <v>-81.27797863112383</v>
      </c>
      <c r="S134" s="4">
        <f t="shared" si="31"/>
        <v>-76.27797863112383</v>
      </c>
      <c r="T134" s="4">
        <f t="shared" si="20"/>
        <v>-8.7220213688761703</v>
      </c>
      <c r="U134" s="4">
        <f t="shared" si="21"/>
        <v>11.27797863112383</v>
      </c>
    </row>
    <row r="135" spans="2:21" x14ac:dyDescent="0.25">
      <c r="B135" s="1">
        <v>126</v>
      </c>
      <c r="C135" s="1">
        <f t="shared" si="22"/>
        <v>9.6472803347280323</v>
      </c>
      <c r="D135" s="1">
        <f t="shared" si="16"/>
        <v>5.0836820083682004E-2</v>
      </c>
      <c r="E135" s="1">
        <f t="shared" si="23"/>
        <v>5.0836820083682011E-2</v>
      </c>
      <c r="F135" s="1">
        <f t="shared" si="24"/>
        <v>2.9102299112377876</v>
      </c>
      <c r="G135" s="18">
        <f t="shared" si="25"/>
        <v>2.9</v>
      </c>
      <c r="H135" s="13">
        <f t="shared" si="26"/>
        <v>-0.7240000000000002</v>
      </c>
      <c r="I135" s="6">
        <f t="shared" si="27"/>
        <v>0.7</v>
      </c>
      <c r="J135" s="13">
        <f t="shared" si="28"/>
        <v>478.61726880671574</v>
      </c>
      <c r="K135" s="6">
        <f t="shared" si="17"/>
        <v>129.27712732816536</v>
      </c>
      <c r="L135" s="6">
        <v>8</v>
      </c>
      <c r="M135" s="6">
        <f t="shared" si="29"/>
        <v>137.27712732816536</v>
      </c>
      <c r="N135" s="6">
        <f>VLOOKUP(I135,'[1]FS antenna gain'!$A$2:$B$902,2)</f>
        <v>41.794775000000449</v>
      </c>
      <c r="O135" s="6">
        <f>VLOOKUP(G135,'vehicle radar antenna gain'!$A$3:$M$903,11)</f>
        <v>-0.77752066115699847</v>
      </c>
      <c r="P135" s="6">
        <f t="shared" si="18"/>
        <v>14.222479338843002</v>
      </c>
      <c r="Q135" s="6">
        <f t="shared" si="19"/>
        <v>19.222479338843002</v>
      </c>
      <c r="R135" s="4">
        <f t="shared" si="30"/>
        <v>-81.259872989321906</v>
      </c>
      <c r="S135" s="4">
        <f t="shared" si="31"/>
        <v>-76.259872989321906</v>
      </c>
      <c r="T135" s="4">
        <f t="shared" si="20"/>
        <v>-8.7401270106780942</v>
      </c>
      <c r="U135" s="4">
        <f t="shared" si="21"/>
        <v>11.259872989321906</v>
      </c>
    </row>
    <row r="136" spans="2:21" x14ac:dyDescent="0.25">
      <c r="B136" s="1">
        <v>127</v>
      </c>
      <c r="C136" s="1">
        <f t="shared" si="22"/>
        <v>9.6150943396226403</v>
      </c>
      <c r="D136" s="1">
        <f t="shared" si="16"/>
        <v>5.094339622641509E-2</v>
      </c>
      <c r="E136" s="1">
        <f t="shared" si="23"/>
        <v>5.0943396226415097E-2</v>
      </c>
      <c r="F136" s="1">
        <f t="shared" si="24"/>
        <v>2.9163205009792299</v>
      </c>
      <c r="G136" s="18">
        <f t="shared" si="25"/>
        <v>2.9</v>
      </c>
      <c r="H136" s="13">
        <f t="shared" si="26"/>
        <v>-0.7240000000000002</v>
      </c>
      <c r="I136" s="6">
        <f t="shared" si="27"/>
        <v>0.7</v>
      </c>
      <c r="J136" s="13">
        <f t="shared" si="28"/>
        <v>477.61856119711263</v>
      </c>
      <c r="K136" s="6">
        <f t="shared" si="17"/>
        <v>129.25898396444768</v>
      </c>
      <c r="L136" s="6">
        <v>8</v>
      </c>
      <c r="M136" s="6">
        <f t="shared" si="29"/>
        <v>137.25898396444768</v>
      </c>
      <c r="N136" s="6">
        <f>VLOOKUP(I136,'[1]FS antenna gain'!$A$2:$B$902,2)</f>
        <v>41.794775000000449</v>
      </c>
      <c r="O136" s="6">
        <f>VLOOKUP(G136,'vehicle radar antenna gain'!$A$3:$M$903,11)</f>
        <v>-0.77752066115699847</v>
      </c>
      <c r="P136" s="6">
        <f t="shared" si="18"/>
        <v>14.222479338843002</v>
      </c>
      <c r="Q136" s="6">
        <f t="shared" si="19"/>
        <v>19.222479338843002</v>
      </c>
      <c r="R136" s="4">
        <f t="shared" si="30"/>
        <v>-81.241729625604222</v>
      </c>
      <c r="S136" s="4">
        <f t="shared" si="31"/>
        <v>-76.241729625604222</v>
      </c>
      <c r="T136" s="4">
        <f t="shared" si="20"/>
        <v>-8.7582703743957779</v>
      </c>
      <c r="U136" s="4">
        <f t="shared" si="21"/>
        <v>11.241729625604222</v>
      </c>
    </row>
    <row r="137" spans="2:21" x14ac:dyDescent="0.25">
      <c r="B137" s="1">
        <v>128</v>
      </c>
      <c r="C137" s="1">
        <f t="shared" si="22"/>
        <v>9.5827731092436963</v>
      </c>
      <c r="D137" s="1">
        <f t="shared" si="16"/>
        <v>5.1050420168067226E-2</v>
      </c>
      <c r="E137" s="1">
        <f t="shared" si="23"/>
        <v>5.1050420168067233E-2</v>
      </c>
      <c r="F137" s="1">
        <f t="shared" si="24"/>
        <v>2.9224366150530114</v>
      </c>
      <c r="G137" s="18">
        <f t="shared" si="25"/>
        <v>2.9</v>
      </c>
      <c r="H137" s="13">
        <f t="shared" si="26"/>
        <v>-0.7240000000000002</v>
      </c>
      <c r="I137" s="6">
        <f t="shared" si="27"/>
        <v>0.7</v>
      </c>
      <c r="J137" s="13">
        <f t="shared" si="28"/>
        <v>476.61985900715467</v>
      </c>
      <c r="K137" s="6">
        <f t="shared" si="17"/>
        <v>129.24080272171653</v>
      </c>
      <c r="L137" s="6">
        <v>8</v>
      </c>
      <c r="M137" s="6">
        <f t="shared" si="29"/>
        <v>137.24080272171653</v>
      </c>
      <c r="N137" s="6">
        <f>VLOOKUP(I137,'[1]FS antenna gain'!$A$2:$B$902,2)</f>
        <v>41.794775000000449</v>
      </c>
      <c r="O137" s="6">
        <f>VLOOKUP(G137,'vehicle radar antenna gain'!$A$3:$M$903,11)</f>
        <v>-0.77752066115699847</v>
      </c>
      <c r="P137" s="6">
        <f t="shared" si="18"/>
        <v>14.222479338843002</v>
      </c>
      <c r="Q137" s="6">
        <f t="shared" si="19"/>
        <v>19.222479338843002</v>
      </c>
      <c r="R137" s="4">
        <f t="shared" si="30"/>
        <v>-81.223548382873076</v>
      </c>
      <c r="S137" s="4">
        <f t="shared" si="31"/>
        <v>-76.223548382873076</v>
      </c>
      <c r="T137" s="4">
        <f t="shared" si="20"/>
        <v>-8.7764516171269236</v>
      </c>
      <c r="U137" s="4">
        <f t="shared" si="21"/>
        <v>11.223548382873076</v>
      </c>
    </row>
    <row r="138" spans="2:21" x14ac:dyDescent="0.25">
      <c r="B138" s="1">
        <v>129</v>
      </c>
      <c r="C138" s="1">
        <f t="shared" si="22"/>
        <v>9.5503157894736841</v>
      </c>
      <c r="D138" s="1">
        <f t="shared" ref="D138:D201" si="32">(C138-0.7)/(302-B138)</f>
        <v>5.1157894736842111E-2</v>
      </c>
      <c r="E138" s="1">
        <f t="shared" si="23"/>
        <v>5.1157894736842104E-2</v>
      </c>
      <c r="F138" s="1">
        <f t="shared" si="24"/>
        <v>2.9285784141061399</v>
      </c>
      <c r="G138" s="18">
        <f t="shared" si="25"/>
        <v>2.9</v>
      </c>
      <c r="H138" s="13">
        <f t="shared" si="26"/>
        <v>-0.7240000000000002</v>
      </c>
      <c r="I138" s="6">
        <f t="shared" si="27"/>
        <v>0.7</v>
      </c>
      <c r="J138" s="13">
        <f t="shared" si="28"/>
        <v>475.62116227098221</v>
      </c>
      <c r="K138" s="6">
        <f t="shared" ref="K138:K201" si="33">20*LOG10(J138)+20*LOG10($C$3*1000000000)-147.55</f>
        <v>129.22258344189351</v>
      </c>
      <c r="L138" s="6">
        <v>8</v>
      </c>
      <c r="M138" s="6">
        <f t="shared" si="29"/>
        <v>137.22258344189351</v>
      </c>
      <c r="N138" s="6">
        <f>VLOOKUP(I138,'[1]FS antenna gain'!$A$2:$B$902,2)</f>
        <v>41.794775000000449</v>
      </c>
      <c r="O138" s="6">
        <f>VLOOKUP(G138,'vehicle radar antenna gain'!$A$3:$M$903,11)</f>
        <v>-0.77752066115699847</v>
      </c>
      <c r="P138" s="6">
        <f t="shared" ref="P138:P201" si="34">$C$5+O138</f>
        <v>14.222479338843002</v>
      </c>
      <c r="Q138" s="6">
        <f t="shared" ref="Q138:Q201" si="35">$C$4+O138</f>
        <v>19.222479338843002</v>
      </c>
      <c r="R138" s="4">
        <f t="shared" si="30"/>
        <v>-81.205329103050047</v>
      </c>
      <c r="S138" s="4">
        <f t="shared" si="31"/>
        <v>-76.205329103050047</v>
      </c>
      <c r="T138" s="4">
        <f t="shared" ref="T138:T201" si="36">-(R138-$K$4)</f>
        <v>-8.7946708969499525</v>
      </c>
      <c r="U138" s="4">
        <f t="shared" ref="U138:U201" si="37">-(S138-$K$5)</f>
        <v>11.205329103050047</v>
      </c>
    </row>
    <row r="139" spans="2:21" x14ac:dyDescent="0.25">
      <c r="B139" s="1">
        <v>130</v>
      </c>
      <c r="C139" s="1">
        <f t="shared" ref="C139:C202" si="38">((-25*B139)+7761.4)/(604 -B139)</f>
        <v>9.5177215189873419</v>
      </c>
      <c r="D139" s="1">
        <f t="shared" si="32"/>
        <v>5.1265822784810129E-2</v>
      </c>
      <c r="E139" s="1">
        <f t="shared" ref="E139:E202" si="39">(25-C139)/302</f>
        <v>5.1265822784810129E-2</v>
      </c>
      <c r="F139" s="1">
        <f t="shared" ref="F139:F202" si="40">DEGREES(ATAN(D139))</f>
        <v>2.9347460601353923</v>
      </c>
      <c r="G139" s="18">
        <f t="shared" ref="G139:G202" si="41">ROUND(F139,1)</f>
        <v>2.9</v>
      </c>
      <c r="H139" s="13">
        <f t="shared" ref="H139:H202" si="42">G139-3.624</f>
        <v>-0.7240000000000002</v>
      </c>
      <c r="I139" s="6">
        <f t="shared" ref="I139:I202" si="43">ROUND(H139,1)*-1</f>
        <v>0.7</v>
      </c>
      <c r="J139" s="13">
        <f t="shared" ref="J139:J202" si="44">SQRT((C139-0.7)^2+(302-B139)^2)+SQRT((25-C139)^2+(302)^2)</f>
        <v>474.62247102302263</v>
      </c>
      <c r="K139" s="6">
        <f t="shared" si="33"/>
        <v>129.2043259659111</v>
      </c>
      <c r="L139" s="6">
        <v>8</v>
      </c>
      <c r="M139" s="6">
        <f t="shared" ref="M139:M202" si="45">K139+L139</f>
        <v>137.2043259659111</v>
      </c>
      <c r="N139" s="6">
        <f>VLOOKUP(I139,'[1]FS antenna gain'!$A$2:$B$902,2)</f>
        <v>41.794775000000449</v>
      </c>
      <c r="O139" s="6">
        <f>VLOOKUP(G139,'vehicle radar antenna gain'!$A$3:$M$903,11)</f>
        <v>-0.77752066115699847</v>
      </c>
      <c r="P139" s="6">
        <f t="shared" si="34"/>
        <v>14.222479338843002</v>
      </c>
      <c r="Q139" s="6">
        <f t="shared" si="35"/>
        <v>19.222479338843002</v>
      </c>
      <c r="R139" s="4">
        <f t="shared" ref="R139:R202" si="46">P139-M139+N139</f>
        <v>-81.187071627067638</v>
      </c>
      <c r="S139" s="4">
        <f t="shared" ref="S139:S202" si="47">Q139-M139+N139</f>
        <v>-76.187071627067638</v>
      </c>
      <c r="T139" s="4">
        <f t="shared" si="36"/>
        <v>-8.8129283729323618</v>
      </c>
      <c r="U139" s="4">
        <f t="shared" si="37"/>
        <v>11.187071627067638</v>
      </c>
    </row>
    <row r="140" spans="2:21" x14ac:dyDescent="0.25">
      <c r="B140" s="1">
        <v>131</v>
      </c>
      <c r="C140" s="1">
        <f t="shared" si="38"/>
        <v>9.4849894291754744</v>
      </c>
      <c r="D140" s="1">
        <f t="shared" si="32"/>
        <v>5.1374207188160673E-2</v>
      </c>
      <c r="E140" s="1">
        <f t="shared" si="39"/>
        <v>5.137420718816068E-2</v>
      </c>
      <c r="F140" s="1">
        <f t="shared" si="40"/>
        <v>2.9409397165015134</v>
      </c>
      <c r="G140" s="18">
        <f t="shared" si="41"/>
        <v>2.9</v>
      </c>
      <c r="H140" s="13">
        <f t="shared" si="42"/>
        <v>-0.7240000000000002</v>
      </c>
      <c r="I140" s="6">
        <f t="shared" si="43"/>
        <v>0.7</v>
      </c>
      <c r="J140" s="13">
        <f t="shared" si="44"/>
        <v>473.62378529799366</v>
      </c>
      <c r="K140" s="6">
        <f t="shared" si="33"/>
        <v>129.18603013370466</v>
      </c>
      <c r="L140" s="6">
        <v>8</v>
      </c>
      <c r="M140" s="6">
        <f t="shared" si="45"/>
        <v>137.18603013370466</v>
      </c>
      <c r="N140" s="6">
        <f>VLOOKUP(I140,'[1]FS antenna gain'!$A$2:$B$902,2)</f>
        <v>41.794775000000449</v>
      </c>
      <c r="O140" s="6">
        <f>VLOOKUP(G140,'vehicle radar antenna gain'!$A$3:$M$903,11)</f>
        <v>-0.77752066115699847</v>
      </c>
      <c r="P140" s="6">
        <f t="shared" si="34"/>
        <v>14.222479338843002</v>
      </c>
      <c r="Q140" s="6">
        <f t="shared" si="35"/>
        <v>19.222479338843002</v>
      </c>
      <c r="R140" s="4">
        <f t="shared" si="46"/>
        <v>-81.168775794861205</v>
      </c>
      <c r="S140" s="4">
        <f t="shared" si="47"/>
        <v>-76.168775794861205</v>
      </c>
      <c r="T140" s="4">
        <f t="shared" si="36"/>
        <v>-8.8312242051387955</v>
      </c>
      <c r="U140" s="4">
        <f t="shared" si="37"/>
        <v>11.168775794861205</v>
      </c>
    </row>
    <row r="141" spans="2:21" x14ac:dyDescent="0.25">
      <c r="B141" s="1">
        <v>132</v>
      </c>
      <c r="C141" s="1">
        <f t="shared" si="38"/>
        <v>9.4521186440677951</v>
      </c>
      <c r="D141" s="1">
        <f t="shared" si="32"/>
        <v>5.148305084745762E-2</v>
      </c>
      <c r="E141" s="1">
        <f t="shared" si="39"/>
        <v>5.1483050847457634E-2</v>
      </c>
      <c r="F141" s="1">
        <f t="shared" si="40"/>
        <v>2.9471595479435821</v>
      </c>
      <c r="G141" s="18">
        <f t="shared" si="41"/>
        <v>2.9</v>
      </c>
      <c r="H141" s="13">
        <f t="shared" si="42"/>
        <v>-0.7240000000000002</v>
      </c>
      <c r="I141" s="6">
        <f t="shared" si="43"/>
        <v>0.7</v>
      </c>
      <c r="J141" s="13">
        <f t="shared" si="44"/>
        <v>472.62510513090604</v>
      </c>
      <c r="K141" s="6">
        <f t="shared" si="33"/>
        <v>129.16769578420406</v>
      </c>
      <c r="L141" s="6">
        <v>8</v>
      </c>
      <c r="M141" s="6">
        <f t="shared" si="45"/>
        <v>137.16769578420406</v>
      </c>
      <c r="N141" s="6">
        <f>VLOOKUP(I141,'[1]FS antenna gain'!$A$2:$B$902,2)</f>
        <v>41.794775000000449</v>
      </c>
      <c r="O141" s="6">
        <f>VLOOKUP(G141,'vehicle radar antenna gain'!$A$3:$M$903,11)</f>
        <v>-0.77752066115699847</v>
      </c>
      <c r="P141" s="6">
        <f t="shared" si="34"/>
        <v>14.222479338843002</v>
      </c>
      <c r="Q141" s="6">
        <f t="shared" si="35"/>
        <v>19.222479338843002</v>
      </c>
      <c r="R141" s="4">
        <f t="shared" si="46"/>
        <v>-81.150441445360599</v>
      </c>
      <c r="S141" s="4">
        <f t="shared" si="47"/>
        <v>-76.150441445360599</v>
      </c>
      <c r="T141" s="4">
        <f t="shared" si="36"/>
        <v>-8.8495585546394011</v>
      </c>
      <c r="U141" s="4">
        <f t="shared" si="37"/>
        <v>11.150441445360599</v>
      </c>
    </row>
    <row r="142" spans="2:21" x14ac:dyDescent="0.25">
      <c r="B142" s="1">
        <v>133</v>
      </c>
      <c r="C142" s="1">
        <f t="shared" si="38"/>
        <v>9.4191082802547754</v>
      </c>
      <c r="D142" s="1">
        <f t="shared" si="32"/>
        <v>5.1592356687898085E-2</v>
      </c>
      <c r="E142" s="1">
        <f t="shared" si="39"/>
        <v>5.1592356687898092E-2</v>
      </c>
      <c r="F142" s="1">
        <f t="shared" si="40"/>
        <v>2.9534057205935706</v>
      </c>
      <c r="G142" s="18">
        <f t="shared" si="41"/>
        <v>3</v>
      </c>
      <c r="H142" s="13">
        <f t="shared" si="42"/>
        <v>-0.62400000000000011</v>
      </c>
      <c r="I142" s="6">
        <f t="shared" si="43"/>
        <v>0.6</v>
      </c>
      <c r="J142" s="13">
        <f t="shared" si="44"/>
        <v>471.62643055706712</v>
      </c>
      <c r="K142" s="6">
        <f t="shared" si="33"/>
        <v>129.14932275532516</v>
      </c>
      <c r="L142" s="6">
        <v>8</v>
      </c>
      <c r="M142" s="6">
        <f t="shared" si="45"/>
        <v>137.14932275532516</v>
      </c>
      <c r="N142" s="6">
        <f>VLOOKUP(I142,'[1]FS antenna gain'!$A$2:$B$902,2)</f>
        <v>42.468593750000842</v>
      </c>
      <c r="O142" s="6">
        <f>VLOOKUP(G142,'vehicle radar antenna gain'!$A$3:$M$903,11)</f>
        <v>-0.89256198347110072</v>
      </c>
      <c r="P142" s="6">
        <f t="shared" si="34"/>
        <v>14.107438016528899</v>
      </c>
      <c r="Q142" s="6">
        <f t="shared" si="35"/>
        <v>19.107438016528899</v>
      </c>
      <c r="R142" s="4">
        <f t="shared" si="46"/>
        <v>-80.573290988795407</v>
      </c>
      <c r="S142" s="4">
        <f t="shared" si="47"/>
        <v>-75.573290988795407</v>
      </c>
      <c r="T142" s="4">
        <f t="shared" si="36"/>
        <v>-9.4267090112045935</v>
      </c>
      <c r="U142" s="4">
        <f t="shared" si="37"/>
        <v>10.573290988795407</v>
      </c>
    </row>
    <row r="143" spans="2:21" x14ac:dyDescent="0.25">
      <c r="B143" s="1">
        <v>134</v>
      </c>
      <c r="C143" s="1">
        <f t="shared" si="38"/>
        <v>9.3859574468085096</v>
      </c>
      <c r="D143" s="1">
        <f t="shared" si="32"/>
        <v>5.1702127659574465E-2</v>
      </c>
      <c r="E143" s="1">
        <f t="shared" si="39"/>
        <v>5.1702127659574472E-2</v>
      </c>
      <c r="F143" s="1">
        <f t="shared" si="40"/>
        <v>2.9596784019910816</v>
      </c>
      <c r="G143" s="18">
        <f t="shared" si="41"/>
        <v>3</v>
      </c>
      <c r="H143" s="13">
        <f t="shared" si="42"/>
        <v>-0.62400000000000011</v>
      </c>
      <c r="I143" s="6">
        <f t="shared" si="43"/>
        <v>0.6</v>
      </c>
      <c r="J143" s="13">
        <f t="shared" si="44"/>
        <v>470.62776161208342</v>
      </c>
      <c r="K143" s="6">
        <f t="shared" si="33"/>
        <v>129.13091088396129</v>
      </c>
      <c r="L143" s="6">
        <v>8</v>
      </c>
      <c r="M143" s="6">
        <f t="shared" si="45"/>
        <v>137.13091088396129</v>
      </c>
      <c r="N143" s="6">
        <f>VLOOKUP(I143,'[1]FS antenna gain'!$A$2:$B$902,2)</f>
        <v>42.468593750000842</v>
      </c>
      <c r="O143" s="6">
        <f>VLOOKUP(G143,'vehicle radar antenna gain'!$A$3:$M$903,11)</f>
        <v>-0.89256198347110072</v>
      </c>
      <c r="P143" s="6">
        <f t="shared" si="34"/>
        <v>14.107438016528899</v>
      </c>
      <c r="Q143" s="6">
        <f t="shared" si="35"/>
        <v>19.107438016528899</v>
      </c>
      <c r="R143" s="4">
        <f t="shared" si="46"/>
        <v>-80.55487911743154</v>
      </c>
      <c r="S143" s="4">
        <f t="shared" si="47"/>
        <v>-75.55487911743154</v>
      </c>
      <c r="T143" s="4">
        <f t="shared" si="36"/>
        <v>-9.4451208825684603</v>
      </c>
      <c r="U143" s="4">
        <f t="shared" si="37"/>
        <v>10.55487911743154</v>
      </c>
    </row>
    <row r="144" spans="2:21" x14ac:dyDescent="0.25">
      <c r="B144" s="1">
        <v>135</v>
      </c>
      <c r="C144" s="1">
        <f t="shared" si="38"/>
        <v>9.3526652452025587</v>
      </c>
      <c r="D144" s="1">
        <f t="shared" si="32"/>
        <v>5.1812366737739875E-2</v>
      </c>
      <c r="E144" s="1">
        <f t="shared" si="39"/>
        <v>5.1812366737739875E-2</v>
      </c>
      <c r="F144" s="1">
        <f t="shared" si="40"/>
        <v>2.965977761098276</v>
      </c>
      <c r="G144" s="18">
        <f t="shared" si="41"/>
        <v>3</v>
      </c>
      <c r="H144" s="13">
        <f t="shared" si="42"/>
        <v>-0.62400000000000011</v>
      </c>
      <c r="I144" s="6">
        <f t="shared" si="43"/>
        <v>0.6</v>
      </c>
      <c r="J144" s="13">
        <f t="shared" si="44"/>
        <v>469.62909833186438</v>
      </c>
      <c r="K144" s="6">
        <f t="shared" si="33"/>
        <v>129.11246000597487</v>
      </c>
      <c r="L144" s="6">
        <v>8</v>
      </c>
      <c r="M144" s="6">
        <f t="shared" si="45"/>
        <v>137.11246000597487</v>
      </c>
      <c r="N144" s="6">
        <f>VLOOKUP(I144,'[1]FS antenna gain'!$A$2:$B$902,2)</f>
        <v>42.468593750000842</v>
      </c>
      <c r="O144" s="6">
        <f>VLOOKUP(G144,'vehicle radar antenna gain'!$A$3:$M$903,11)</f>
        <v>-0.89256198347110072</v>
      </c>
      <c r="P144" s="6">
        <f t="shared" si="34"/>
        <v>14.107438016528899</v>
      </c>
      <c r="Q144" s="6">
        <f t="shared" si="35"/>
        <v>19.107438016528899</v>
      </c>
      <c r="R144" s="4">
        <f t="shared" si="46"/>
        <v>-80.536428239445115</v>
      </c>
      <c r="S144" s="4">
        <f t="shared" si="47"/>
        <v>-75.536428239445115</v>
      </c>
      <c r="T144" s="4">
        <f t="shared" si="36"/>
        <v>-9.4635717605548848</v>
      </c>
      <c r="U144" s="4">
        <f t="shared" si="37"/>
        <v>10.536428239445115</v>
      </c>
    </row>
    <row r="145" spans="2:21" x14ac:dyDescent="0.25">
      <c r="B145" s="1">
        <v>136</v>
      </c>
      <c r="C145" s="1">
        <f t="shared" si="38"/>
        <v>9.319230769230769</v>
      </c>
      <c r="D145" s="1">
        <f t="shared" si="32"/>
        <v>5.1923076923076926E-2</v>
      </c>
      <c r="E145" s="1">
        <f t="shared" si="39"/>
        <v>5.1923076923076926E-2</v>
      </c>
      <c r="F145" s="1">
        <f t="shared" si="40"/>
        <v>2.9723039683149883</v>
      </c>
      <c r="G145" s="18">
        <f t="shared" si="41"/>
        <v>3</v>
      </c>
      <c r="H145" s="13">
        <f t="shared" si="42"/>
        <v>-0.62400000000000011</v>
      </c>
      <c r="I145" s="6">
        <f t="shared" si="43"/>
        <v>0.6</v>
      </c>
      <c r="J145" s="13">
        <f t="shared" si="44"/>
        <v>468.63044075262542</v>
      </c>
      <c r="K145" s="6">
        <f t="shared" si="33"/>
        <v>129.09396995618846</v>
      </c>
      <c r="L145" s="6">
        <v>8</v>
      </c>
      <c r="M145" s="6">
        <f t="shared" si="45"/>
        <v>137.09396995618846</v>
      </c>
      <c r="N145" s="6">
        <f>VLOOKUP(I145,'[1]FS antenna gain'!$A$2:$B$902,2)</f>
        <v>42.468593750000842</v>
      </c>
      <c r="O145" s="6">
        <f>VLOOKUP(G145,'vehicle radar antenna gain'!$A$3:$M$903,11)</f>
        <v>-0.89256198347110072</v>
      </c>
      <c r="P145" s="6">
        <f t="shared" si="34"/>
        <v>14.107438016528899</v>
      </c>
      <c r="Q145" s="6">
        <f t="shared" si="35"/>
        <v>19.107438016528899</v>
      </c>
      <c r="R145" s="4">
        <f t="shared" si="46"/>
        <v>-80.517938189658707</v>
      </c>
      <c r="S145" s="4">
        <f t="shared" si="47"/>
        <v>-75.517938189658707</v>
      </c>
      <c r="T145" s="4">
        <f t="shared" si="36"/>
        <v>-9.4820618103412926</v>
      </c>
      <c r="U145" s="4">
        <f t="shared" si="37"/>
        <v>10.517938189658707</v>
      </c>
    </row>
    <row r="146" spans="2:21" x14ac:dyDescent="0.25">
      <c r="B146" s="1">
        <v>137</v>
      </c>
      <c r="C146" s="1">
        <f t="shared" si="38"/>
        <v>9.2856531049250535</v>
      </c>
      <c r="D146" s="1">
        <f t="shared" si="32"/>
        <v>5.2034261241970026E-2</v>
      </c>
      <c r="E146" s="1">
        <f t="shared" si="39"/>
        <v>5.2034261241970019E-2</v>
      </c>
      <c r="F146" s="1">
        <f t="shared" si="40"/>
        <v>2.9786571954940397</v>
      </c>
      <c r="G146" s="18">
        <f t="shared" si="41"/>
        <v>3</v>
      </c>
      <c r="H146" s="13">
        <f t="shared" si="42"/>
        <v>-0.62400000000000011</v>
      </c>
      <c r="I146" s="6">
        <f t="shared" si="43"/>
        <v>0.6</v>
      </c>
      <c r="J146" s="13">
        <f t="shared" si="44"/>
        <v>467.63178891089086</v>
      </c>
      <c r="K146" s="6">
        <f t="shared" si="33"/>
        <v>129.07544056837611</v>
      </c>
      <c r="L146" s="6">
        <v>8</v>
      </c>
      <c r="M146" s="6">
        <f t="shared" si="45"/>
        <v>137.07544056837611</v>
      </c>
      <c r="N146" s="6">
        <f>VLOOKUP(I146,'[1]FS antenna gain'!$A$2:$B$902,2)</f>
        <v>42.468593750000842</v>
      </c>
      <c r="O146" s="6">
        <f>VLOOKUP(G146,'vehicle radar antenna gain'!$A$3:$M$903,11)</f>
        <v>-0.89256198347110072</v>
      </c>
      <c r="P146" s="6">
        <f t="shared" si="34"/>
        <v>14.107438016528899</v>
      </c>
      <c r="Q146" s="6">
        <f t="shared" si="35"/>
        <v>19.107438016528899</v>
      </c>
      <c r="R146" s="4">
        <f t="shared" si="46"/>
        <v>-80.499408801846357</v>
      </c>
      <c r="S146" s="4">
        <f t="shared" si="47"/>
        <v>-75.499408801846357</v>
      </c>
      <c r="T146" s="4">
        <f t="shared" si="36"/>
        <v>-9.5005911981536428</v>
      </c>
      <c r="U146" s="4">
        <f t="shared" si="37"/>
        <v>10.499408801846357</v>
      </c>
    </row>
    <row r="147" spans="2:21" x14ac:dyDescent="0.25">
      <c r="B147" s="1">
        <v>138</v>
      </c>
      <c r="C147" s="1">
        <f t="shared" si="38"/>
        <v>9.251931330472102</v>
      </c>
      <c r="D147" s="1">
        <f t="shared" si="32"/>
        <v>5.2145922746781113E-2</v>
      </c>
      <c r="E147" s="1">
        <f t="shared" si="39"/>
        <v>5.214592274678112E-2</v>
      </c>
      <c r="F147" s="1">
        <f t="shared" si="40"/>
        <v>2.9850376159567391</v>
      </c>
      <c r="G147" s="18">
        <f t="shared" si="41"/>
        <v>3</v>
      </c>
      <c r="H147" s="13">
        <f t="shared" si="42"/>
        <v>-0.62400000000000011</v>
      </c>
      <c r="I147" s="6">
        <f t="shared" si="43"/>
        <v>0.6</v>
      </c>
      <c r="J147" s="13">
        <f t="shared" si="44"/>
        <v>466.63314284349758</v>
      </c>
      <c r="K147" s="6">
        <f t="shared" si="33"/>
        <v>129.05687167525457</v>
      </c>
      <c r="L147" s="6">
        <v>8</v>
      </c>
      <c r="M147" s="6">
        <f t="shared" si="45"/>
        <v>137.05687167525457</v>
      </c>
      <c r="N147" s="6">
        <f>VLOOKUP(I147,'[1]FS antenna gain'!$A$2:$B$902,2)</f>
        <v>42.468593750000842</v>
      </c>
      <c r="O147" s="6">
        <f>VLOOKUP(G147,'vehicle radar antenna gain'!$A$3:$M$903,11)</f>
        <v>-0.89256198347110072</v>
      </c>
      <c r="P147" s="6">
        <f t="shared" si="34"/>
        <v>14.107438016528899</v>
      </c>
      <c r="Q147" s="6">
        <f t="shared" si="35"/>
        <v>19.107438016528899</v>
      </c>
      <c r="R147" s="4">
        <f t="shared" si="46"/>
        <v>-80.480839908724818</v>
      </c>
      <c r="S147" s="4">
        <f t="shared" si="47"/>
        <v>-75.480839908724818</v>
      </c>
      <c r="T147" s="4">
        <f t="shared" si="36"/>
        <v>-9.5191600912751824</v>
      </c>
      <c r="U147" s="4">
        <f t="shared" si="37"/>
        <v>10.480839908724818</v>
      </c>
    </row>
    <row r="148" spans="2:21" x14ac:dyDescent="0.25">
      <c r="B148" s="1">
        <v>139</v>
      </c>
      <c r="C148" s="1">
        <f t="shared" si="38"/>
        <v>9.2180645161290311</v>
      </c>
      <c r="D148" s="1">
        <f t="shared" si="32"/>
        <v>5.2258064516129028E-2</v>
      </c>
      <c r="E148" s="1">
        <f t="shared" si="39"/>
        <v>5.2258064516129035E-2</v>
      </c>
      <c r="F148" s="1">
        <f t="shared" si="40"/>
        <v>2.9914454045085934</v>
      </c>
      <c r="G148" s="18">
        <f t="shared" si="41"/>
        <v>3</v>
      </c>
      <c r="H148" s="13">
        <f t="shared" si="42"/>
        <v>-0.62400000000000011</v>
      </c>
      <c r="I148" s="6">
        <f t="shared" si="43"/>
        <v>0.6</v>
      </c>
      <c r="J148" s="13">
        <f t="shared" si="44"/>
        <v>465.63450258759815</v>
      </c>
      <c r="K148" s="6">
        <f t="shared" si="33"/>
        <v>129.03826310847421</v>
      </c>
      <c r="L148" s="6">
        <v>8</v>
      </c>
      <c r="M148" s="6">
        <f t="shared" si="45"/>
        <v>137.03826310847421</v>
      </c>
      <c r="N148" s="6">
        <f>VLOOKUP(I148,'[1]FS antenna gain'!$A$2:$B$902,2)</f>
        <v>42.468593750000842</v>
      </c>
      <c r="O148" s="6">
        <f>VLOOKUP(G148,'vehicle radar antenna gain'!$A$3:$M$903,11)</f>
        <v>-0.89256198347110072</v>
      </c>
      <c r="P148" s="6">
        <f t="shared" si="34"/>
        <v>14.107438016528899</v>
      </c>
      <c r="Q148" s="6">
        <f t="shared" si="35"/>
        <v>19.107438016528899</v>
      </c>
      <c r="R148" s="4">
        <f t="shared" si="46"/>
        <v>-80.462231341944459</v>
      </c>
      <c r="S148" s="4">
        <f t="shared" si="47"/>
        <v>-75.462231341944459</v>
      </c>
      <c r="T148" s="4">
        <f t="shared" si="36"/>
        <v>-9.5377686580555405</v>
      </c>
      <c r="U148" s="4">
        <f t="shared" si="37"/>
        <v>10.462231341944459</v>
      </c>
    </row>
    <row r="149" spans="2:21" x14ac:dyDescent="0.25">
      <c r="B149" s="1">
        <v>140</v>
      </c>
      <c r="C149" s="1">
        <f t="shared" si="38"/>
        <v>9.1840517241379303</v>
      </c>
      <c r="D149" s="1">
        <f t="shared" si="32"/>
        <v>5.2370689655172414E-2</v>
      </c>
      <c r="E149" s="1">
        <f t="shared" si="39"/>
        <v>5.2370689655172414E-2</v>
      </c>
      <c r="F149" s="1">
        <f t="shared" si="40"/>
        <v>2.9978807374552079</v>
      </c>
      <c r="G149" s="18">
        <f t="shared" si="41"/>
        <v>3</v>
      </c>
      <c r="H149" s="13">
        <f t="shared" si="42"/>
        <v>-0.62400000000000011</v>
      </c>
      <c r="I149" s="6">
        <f t="shared" si="43"/>
        <v>0.6</v>
      </c>
      <c r="J149" s="13">
        <f t="shared" si="44"/>
        <v>464.63586818066472</v>
      </c>
      <c r="K149" s="6">
        <f t="shared" si="33"/>
        <v>129.01961469860998</v>
      </c>
      <c r="L149" s="6">
        <v>8</v>
      </c>
      <c r="M149" s="6">
        <f t="shared" si="45"/>
        <v>137.01961469860998</v>
      </c>
      <c r="N149" s="6">
        <f>VLOOKUP(I149,'[1]FS antenna gain'!$A$2:$B$902,2)</f>
        <v>42.468593750000842</v>
      </c>
      <c r="O149" s="6">
        <f>VLOOKUP(G149,'vehicle radar antenna gain'!$A$3:$M$903,11)</f>
        <v>-0.89256198347110072</v>
      </c>
      <c r="P149" s="6">
        <f t="shared" si="34"/>
        <v>14.107438016528899</v>
      </c>
      <c r="Q149" s="6">
        <f t="shared" si="35"/>
        <v>19.107438016528899</v>
      </c>
      <c r="R149" s="4">
        <f t="shared" si="46"/>
        <v>-80.443582932080233</v>
      </c>
      <c r="S149" s="4">
        <f t="shared" si="47"/>
        <v>-75.443582932080233</v>
      </c>
      <c r="T149" s="4">
        <f t="shared" si="36"/>
        <v>-9.5564170679197673</v>
      </c>
      <c r="U149" s="4">
        <f t="shared" si="37"/>
        <v>10.443582932080233</v>
      </c>
    </row>
    <row r="150" spans="2:21" x14ac:dyDescent="0.25">
      <c r="B150" s="1">
        <v>141</v>
      </c>
      <c r="C150" s="1">
        <f t="shared" si="38"/>
        <v>9.1498920086393074</v>
      </c>
      <c r="D150" s="1">
        <f t="shared" si="32"/>
        <v>5.2483801295896325E-2</v>
      </c>
      <c r="E150" s="1">
        <f t="shared" si="39"/>
        <v>5.2483801295896332E-2</v>
      </c>
      <c r="F150" s="1">
        <f t="shared" si="40"/>
        <v>3.004343792618402</v>
      </c>
      <c r="G150" s="18">
        <f t="shared" si="41"/>
        <v>3</v>
      </c>
      <c r="H150" s="13">
        <f t="shared" si="42"/>
        <v>-0.62400000000000011</v>
      </c>
      <c r="I150" s="6">
        <f t="shared" si="43"/>
        <v>0.6</v>
      </c>
      <c r="J150" s="13">
        <f t="shared" si="44"/>
        <v>463.63723966049145</v>
      </c>
      <c r="K150" s="6">
        <f t="shared" si="33"/>
        <v>129.00092627515227</v>
      </c>
      <c r="L150" s="6">
        <v>8</v>
      </c>
      <c r="M150" s="6">
        <f t="shared" si="45"/>
        <v>137.00092627515227</v>
      </c>
      <c r="N150" s="6">
        <f>VLOOKUP(I150,'[1]FS antenna gain'!$A$2:$B$902,2)</f>
        <v>42.468593750000842</v>
      </c>
      <c r="O150" s="6">
        <f>VLOOKUP(G150,'vehicle radar antenna gain'!$A$3:$M$903,11)</f>
        <v>-0.89256198347110072</v>
      </c>
      <c r="P150" s="6">
        <f t="shared" si="34"/>
        <v>14.107438016528899</v>
      </c>
      <c r="Q150" s="6">
        <f t="shared" si="35"/>
        <v>19.107438016528899</v>
      </c>
      <c r="R150" s="4">
        <f t="shared" si="46"/>
        <v>-80.424894508622515</v>
      </c>
      <c r="S150" s="4">
        <f t="shared" si="47"/>
        <v>-75.424894508622515</v>
      </c>
      <c r="T150" s="4">
        <f t="shared" si="36"/>
        <v>-9.5751054913774851</v>
      </c>
      <c r="U150" s="4">
        <f t="shared" si="37"/>
        <v>10.424894508622515</v>
      </c>
    </row>
    <row r="151" spans="2:21" x14ac:dyDescent="0.25">
      <c r="B151" s="1">
        <v>142</v>
      </c>
      <c r="C151" s="1">
        <f t="shared" si="38"/>
        <v>9.115584415584415</v>
      </c>
      <c r="D151" s="1">
        <f t="shared" si="32"/>
        <v>5.2597402597402601E-2</v>
      </c>
      <c r="E151" s="1">
        <f t="shared" si="39"/>
        <v>5.2597402597402601E-2</v>
      </c>
      <c r="F151" s="1">
        <f t="shared" si="40"/>
        <v>3.0108347493525272</v>
      </c>
      <c r="G151" s="18">
        <f t="shared" si="41"/>
        <v>3</v>
      </c>
      <c r="H151" s="13">
        <f t="shared" si="42"/>
        <v>-0.62400000000000011</v>
      </c>
      <c r="I151" s="6">
        <f t="shared" si="43"/>
        <v>0.6</v>
      </c>
      <c r="J151" s="13">
        <f t="shared" si="44"/>
        <v>462.63861706519924</v>
      </c>
      <c r="K151" s="6">
        <f t="shared" si="33"/>
        <v>128.98219766649771</v>
      </c>
      <c r="L151" s="6">
        <v>8</v>
      </c>
      <c r="M151" s="6">
        <f t="shared" si="45"/>
        <v>136.98219766649771</v>
      </c>
      <c r="N151" s="6">
        <f>VLOOKUP(I151,'[1]FS antenna gain'!$A$2:$B$902,2)</f>
        <v>42.468593750000842</v>
      </c>
      <c r="O151" s="6">
        <f>VLOOKUP(G151,'vehicle radar antenna gain'!$A$3:$M$903,11)</f>
        <v>-0.89256198347110072</v>
      </c>
      <c r="P151" s="6">
        <f t="shared" si="34"/>
        <v>14.107438016528899</v>
      </c>
      <c r="Q151" s="6">
        <f t="shared" si="35"/>
        <v>19.107438016528899</v>
      </c>
      <c r="R151" s="4">
        <f t="shared" si="46"/>
        <v>-80.406165899967959</v>
      </c>
      <c r="S151" s="4">
        <f t="shared" si="47"/>
        <v>-75.406165899967959</v>
      </c>
      <c r="T151" s="4">
        <f t="shared" si="36"/>
        <v>-9.5938341000320406</v>
      </c>
      <c r="U151" s="4">
        <f t="shared" si="37"/>
        <v>10.406165899967959</v>
      </c>
    </row>
    <row r="152" spans="2:21" x14ac:dyDescent="0.25">
      <c r="B152" s="1">
        <v>143</v>
      </c>
      <c r="C152" s="1">
        <f t="shared" si="38"/>
        <v>9.0811279826464197</v>
      </c>
      <c r="D152" s="1">
        <f t="shared" si="32"/>
        <v>5.2711496746203901E-2</v>
      </c>
      <c r="E152" s="1">
        <f t="shared" si="39"/>
        <v>5.2711496746203908E-2</v>
      </c>
      <c r="F152" s="1">
        <f t="shared" si="40"/>
        <v>3.0173537885609933</v>
      </c>
      <c r="G152" s="18">
        <f t="shared" si="41"/>
        <v>3</v>
      </c>
      <c r="H152" s="13">
        <f t="shared" si="42"/>
        <v>-0.62400000000000011</v>
      </c>
      <c r="I152" s="6">
        <f t="shared" si="43"/>
        <v>0.6</v>
      </c>
      <c r="J152" s="13">
        <f t="shared" si="44"/>
        <v>461.64000043323801</v>
      </c>
      <c r="K152" s="6">
        <f t="shared" si="33"/>
        <v>128.96342869993975</v>
      </c>
      <c r="L152" s="6">
        <v>8</v>
      </c>
      <c r="M152" s="6">
        <f t="shared" si="45"/>
        <v>136.96342869993975</v>
      </c>
      <c r="N152" s="6">
        <f>VLOOKUP(I152,'[1]FS antenna gain'!$A$2:$B$902,2)</f>
        <v>42.468593750000842</v>
      </c>
      <c r="O152" s="6">
        <f>VLOOKUP(G152,'vehicle radar antenna gain'!$A$3:$M$903,11)</f>
        <v>-0.89256198347110072</v>
      </c>
      <c r="P152" s="6">
        <f t="shared" si="34"/>
        <v>14.107438016528899</v>
      </c>
      <c r="Q152" s="6">
        <f t="shared" si="35"/>
        <v>19.107438016528899</v>
      </c>
      <c r="R152" s="4">
        <f t="shared" si="46"/>
        <v>-80.387396933410002</v>
      </c>
      <c r="S152" s="4">
        <f t="shared" si="47"/>
        <v>-75.387396933410002</v>
      </c>
      <c r="T152" s="4">
        <f t="shared" si="36"/>
        <v>-9.6126030665899975</v>
      </c>
      <c r="U152" s="4">
        <f t="shared" si="37"/>
        <v>10.387396933410002</v>
      </c>
    </row>
    <row r="153" spans="2:21" x14ac:dyDescent="0.25">
      <c r="B153" s="1">
        <v>144</v>
      </c>
      <c r="C153" s="1">
        <f t="shared" si="38"/>
        <v>9.0465217391304336</v>
      </c>
      <c r="D153" s="1">
        <f t="shared" si="32"/>
        <v>5.2826086956521738E-2</v>
      </c>
      <c r="E153" s="1">
        <f t="shared" si="39"/>
        <v>5.2826086956521745E-2</v>
      </c>
      <c r="F153" s="1">
        <f t="shared" si="40"/>
        <v>3.0239010927130208</v>
      </c>
      <c r="G153" s="18">
        <f t="shared" si="41"/>
        <v>3</v>
      </c>
      <c r="H153" s="13">
        <f t="shared" si="42"/>
        <v>-0.62400000000000011</v>
      </c>
      <c r="I153" s="6">
        <f t="shared" si="43"/>
        <v>0.6</v>
      </c>
      <c r="J153" s="13">
        <f t="shared" si="44"/>
        <v>460.64138980339141</v>
      </c>
      <c r="K153" s="6">
        <f t="shared" si="33"/>
        <v>128.94461920165929</v>
      </c>
      <c r="L153" s="6">
        <v>8</v>
      </c>
      <c r="M153" s="6">
        <f t="shared" si="45"/>
        <v>136.94461920165929</v>
      </c>
      <c r="N153" s="6">
        <f>VLOOKUP(I153,'[1]FS antenna gain'!$A$2:$B$902,2)</f>
        <v>42.468593750000842</v>
      </c>
      <c r="O153" s="6">
        <f>VLOOKUP(G153,'vehicle radar antenna gain'!$A$3:$M$903,11)</f>
        <v>-0.89256198347110072</v>
      </c>
      <c r="P153" s="6">
        <f t="shared" si="34"/>
        <v>14.107438016528899</v>
      </c>
      <c r="Q153" s="6">
        <f t="shared" si="35"/>
        <v>19.107438016528899</v>
      </c>
      <c r="R153" s="4">
        <f t="shared" si="46"/>
        <v>-80.368587435129541</v>
      </c>
      <c r="S153" s="4">
        <f t="shared" si="47"/>
        <v>-75.368587435129541</v>
      </c>
      <c r="T153" s="4">
        <f t="shared" si="36"/>
        <v>-9.6314125648704589</v>
      </c>
      <c r="U153" s="4">
        <f t="shared" si="37"/>
        <v>10.368587435129541</v>
      </c>
    </row>
    <row r="154" spans="2:21" x14ac:dyDescent="0.25">
      <c r="B154" s="1">
        <v>145</v>
      </c>
      <c r="C154" s="1">
        <f t="shared" si="38"/>
        <v>9.0117647058823529</v>
      </c>
      <c r="D154" s="1">
        <f t="shared" si="32"/>
        <v>5.2941176470588241E-2</v>
      </c>
      <c r="E154" s="1">
        <f t="shared" si="39"/>
        <v>5.2941176470588235E-2</v>
      </c>
      <c r="F154" s="1">
        <f t="shared" si="40"/>
        <v>3.0304768458605955</v>
      </c>
      <c r="G154" s="18">
        <f t="shared" si="41"/>
        <v>3</v>
      </c>
      <c r="H154" s="13">
        <f t="shared" si="42"/>
        <v>-0.62400000000000011</v>
      </c>
      <c r="I154" s="6">
        <f t="shared" si="43"/>
        <v>0.6</v>
      </c>
      <c r="J154" s="13">
        <f t="shared" si="44"/>
        <v>459.64278521477956</v>
      </c>
      <c r="K154" s="6">
        <f t="shared" si="33"/>
        <v>128.92576899671491</v>
      </c>
      <c r="L154" s="6">
        <v>8</v>
      </c>
      <c r="M154" s="6">
        <f t="shared" si="45"/>
        <v>136.92576899671491</v>
      </c>
      <c r="N154" s="6">
        <f>VLOOKUP(I154,'[1]FS antenna gain'!$A$2:$B$902,2)</f>
        <v>42.468593750000842</v>
      </c>
      <c r="O154" s="6">
        <f>VLOOKUP(G154,'vehicle radar antenna gain'!$A$3:$M$903,11)</f>
        <v>-0.89256198347110072</v>
      </c>
      <c r="P154" s="6">
        <f t="shared" si="34"/>
        <v>14.107438016528899</v>
      </c>
      <c r="Q154" s="6">
        <f t="shared" si="35"/>
        <v>19.107438016528899</v>
      </c>
      <c r="R154" s="4">
        <f t="shared" si="46"/>
        <v>-80.349737230185156</v>
      </c>
      <c r="S154" s="4">
        <f t="shared" si="47"/>
        <v>-75.349737230185156</v>
      </c>
      <c r="T154" s="4">
        <f t="shared" si="36"/>
        <v>-9.6502627698148444</v>
      </c>
      <c r="U154" s="4">
        <f t="shared" si="37"/>
        <v>10.349737230185156</v>
      </c>
    </row>
    <row r="155" spans="2:21" x14ac:dyDescent="0.25">
      <c r="B155" s="1">
        <v>146</v>
      </c>
      <c r="C155" s="1">
        <f t="shared" si="38"/>
        <v>8.9768558951965058</v>
      </c>
      <c r="D155" s="1">
        <f t="shared" si="32"/>
        <v>5.3056768558951965E-2</v>
      </c>
      <c r="E155" s="1">
        <f t="shared" si="39"/>
        <v>5.3056768558951958E-2</v>
      </c>
      <c r="F155" s="1">
        <f t="shared" si="40"/>
        <v>3.0370812336556519</v>
      </c>
      <c r="G155" s="18">
        <f t="shared" si="41"/>
        <v>3</v>
      </c>
      <c r="H155" s="13">
        <f t="shared" si="42"/>
        <v>-0.62400000000000011</v>
      </c>
      <c r="I155" s="6">
        <f t="shared" si="43"/>
        <v>0.6</v>
      </c>
      <c r="J155" s="13">
        <f t="shared" si="44"/>
        <v>458.6441867068632</v>
      </c>
      <c r="K155" s="6">
        <f t="shared" si="33"/>
        <v>128.90687790903365</v>
      </c>
      <c r="L155" s="6">
        <v>8</v>
      </c>
      <c r="M155" s="6">
        <f t="shared" si="45"/>
        <v>136.90687790903365</v>
      </c>
      <c r="N155" s="6">
        <f>VLOOKUP(I155,'[1]FS antenna gain'!$A$2:$B$902,2)</f>
        <v>42.468593750000842</v>
      </c>
      <c r="O155" s="6">
        <f>VLOOKUP(G155,'vehicle radar antenna gain'!$A$3:$M$903,11)</f>
        <v>-0.89256198347110072</v>
      </c>
      <c r="P155" s="6">
        <f t="shared" si="34"/>
        <v>14.107438016528899</v>
      </c>
      <c r="Q155" s="6">
        <f t="shared" si="35"/>
        <v>19.107438016528899</v>
      </c>
      <c r="R155" s="4">
        <f t="shared" si="46"/>
        <v>-80.330846142503901</v>
      </c>
      <c r="S155" s="4">
        <f t="shared" si="47"/>
        <v>-75.330846142503901</v>
      </c>
      <c r="T155" s="4">
        <f t="shared" si="36"/>
        <v>-9.6691538574960987</v>
      </c>
      <c r="U155" s="4">
        <f t="shared" si="37"/>
        <v>10.330846142503901</v>
      </c>
    </row>
    <row r="156" spans="2:21" x14ac:dyDescent="0.25">
      <c r="B156" s="1">
        <v>147</v>
      </c>
      <c r="C156" s="1">
        <f t="shared" si="38"/>
        <v>8.9417943107221003</v>
      </c>
      <c r="D156" s="1">
        <f t="shared" si="32"/>
        <v>5.3172866520787745E-2</v>
      </c>
      <c r="E156" s="1">
        <f t="shared" si="39"/>
        <v>5.3172866520787739E-2</v>
      </c>
      <c r="F156" s="1">
        <f t="shared" si="40"/>
        <v>3.043714443367485</v>
      </c>
      <c r="G156" s="18">
        <f t="shared" si="41"/>
        <v>3</v>
      </c>
      <c r="H156" s="13">
        <f t="shared" si="42"/>
        <v>-0.62400000000000011</v>
      </c>
      <c r="I156" s="6">
        <f t="shared" si="43"/>
        <v>0.6</v>
      </c>
      <c r="J156" s="13">
        <f t="shared" si="44"/>
        <v>457.64559431944713</v>
      </c>
      <c r="K156" s="6">
        <f t="shared" si="33"/>
        <v>128.88794576140077</v>
      </c>
      <c r="L156" s="6">
        <v>8</v>
      </c>
      <c r="M156" s="6">
        <f t="shared" si="45"/>
        <v>136.88794576140077</v>
      </c>
      <c r="N156" s="6">
        <f>VLOOKUP(I156,'[1]FS antenna gain'!$A$2:$B$902,2)</f>
        <v>42.468593750000842</v>
      </c>
      <c r="O156" s="6">
        <f>VLOOKUP(G156,'vehicle radar antenna gain'!$A$3:$M$903,11)</f>
        <v>-0.89256198347110072</v>
      </c>
      <c r="P156" s="6">
        <f t="shared" si="34"/>
        <v>14.107438016528899</v>
      </c>
      <c r="Q156" s="6">
        <f t="shared" si="35"/>
        <v>19.107438016528899</v>
      </c>
      <c r="R156" s="4">
        <f t="shared" si="46"/>
        <v>-80.31191399487102</v>
      </c>
      <c r="S156" s="4">
        <f t="shared" si="47"/>
        <v>-75.31191399487102</v>
      </c>
      <c r="T156" s="4">
        <f t="shared" si="36"/>
        <v>-9.6880860051289801</v>
      </c>
      <c r="U156" s="4">
        <f t="shared" si="37"/>
        <v>10.31191399487102</v>
      </c>
    </row>
    <row r="157" spans="2:21" x14ac:dyDescent="0.25">
      <c r="B157" s="1">
        <v>148</v>
      </c>
      <c r="C157" s="1">
        <f t="shared" si="38"/>
        <v>8.9065789473684198</v>
      </c>
      <c r="D157" s="1">
        <f t="shared" si="32"/>
        <v>5.3289473684210525E-2</v>
      </c>
      <c r="E157" s="1">
        <f t="shared" si="39"/>
        <v>5.3289473684210532E-2</v>
      </c>
      <c r="F157" s="1">
        <f t="shared" si="40"/>
        <v>3.0503766639003778</v>
      </c>
      <c r="G157" s="18">
        <f t="shared" si="41"/>
        <v>3.1</v>
      </c>
      <c r="H157" s="13">
        <f t="shared" si="42"/>
        <v>-0.52400000000000002</v>
      </c>
      <c r="I157" s="6">
        <f t="shared" si="43"/>
        <v>0.5</v>
      </c>
      <c r="J157" s="13">
        <f t="shared" si="44"/>
        <v>456.64700809268413</v>
      </c>
      <c r="K157" s="6">
        <f t="shared" si="33"/>
        <v>128.8689723754502</v>
      </c>
      <c r="L157" s="6">
        <v>8</v>
      </c>
      <c r="M157" s="6">
        <f t="shared" si="45"/>
        <v>136.8689723754502</v>
      </c>
      <c r="N157" s="6">
        <f>VLOOKUP(I157,'[1]FS antenna gain'!$A$2:$B$902,2)</f>
        <v>42.468593750000842</v>
      </c>
      <c r="O157" s="6">
        <f>VLOOKUP(G157,'vehicle radar antenna gain'!$A$3:$M$903,11)</f>
        <v>-0.95305785123969855</v>
      </c>
      <c r="P157" s="6">
        <f t="shared" si="34"/>
        <v>14.046942148760301</v>
      </c>
      <c r="Q157" s="6">
        <f t="shared" si="35"/>
        <v>19.046942148760301</v>
      </c>
      <c r="R157" s="4">
        <f t="shared" si="46"/>
        <v>-80.353436476689041</v>
      </c>
      <c r="S157" s="4">
        <f t="shared" si="47"/>
        <v>-75.353436476689041</v>
      </c>
      <c r="T157" s="4">
        <f t="shared" si="36"/>
        <v>-9.6465635233109595</v>
      </c>
      <c r="U157" s="4">
        <f t="shared" si="37"/>
        <v>10.353436476689041</v>
      </c>
    </row>
    <row r="158" spans="2:21" x14ac:dyDescent="0.25">
      <c r="B158" s="1">
        <v>149</v>
      </c>
      <c r="C158" s="1">
        <f t="shared" si="38"/>
        <v>8.8712087912087902</v>
      </c>
      <c r="D158" s="1">
        <f t="shared" si="32"/>
        <v>5.3406593406593407E-2</v>
      </c>
      <c r="E158" s="1">
        <f t="shared" si="39"/>
        <v>5.3406593406593407E-2</v>
      </c>
      <c r="F158" s="1">
        <f t="shared" si="40"/>
        <v>3.0570680858114714</v>
      </c>
      <c r="G158" s="18">
        <f t="shared" si="41"/>
        <v>3.1</v>
      </c>
      <c r="H158" s="13">
        <f t="shared" si="42"/>
        <v>-0.52400000000000002</v>
      </c>
      <c r="I158" s="6">
        <f t="shared" si="43"/>
        <v>0.5</v>
      </c>
      <c r="J158" s="13">
        <f t="shared" si="44"/>
        <v>455.64842806707895</v>
      </c>
      <c r="K158" s="6">
        <f t="shared" si="33"/>
        <v>128.84995757165456</v>
      </c>
      <c r="L158" s="6">
        <v>8</v>
      </c>
      <c r="M158" s="6">
        <f t="shared" si="45"/>
        <v>136.84995757165456</v>
      </c>
      <c r="N158" s="6">
        <f>VLOOKUP(I158,'[1]FS antenna gain'!$A$2:$B$902,2)</f>
        <v>42.468593750000842</v>
      </c>
      <c r="O158" s="6">
        <f>VLOOKUP(G158,'vehicle radar antenna gain'!$A$3:$M$903,11)</f>
        <v>-0.95305785123969855</v>
      </c>
      <c r="P158" s="6">
        <f t="shared" si="34"/>
        <v>14.046942148760301</v>
      </c>
      <c r="Q158" s="6">
        <f t="shared" si="35"/>
        <v>19.046942148760301</v>
      </c>
      <c r="R158" s="4">
        <f t="shared" si="46"/>
        <v>-80.334421672893399</v>
      </c>
      <c r="S158" s="4">
        <f t="shared" si="47"/>
        <v>-75.334421672893399</v>
      </c>
      <c r="T158" s="4">
        <f t="shared" si="36"/>
        <v>-9.6655783271066014</v>
      </c>
      <c r="U158" s="4">
        <f t="shared" si="37"/>
        <v>10.334421672893399</v>
      </c>
    </row>
    <row r="159" spans="2:21" x14ac:dyDescent="0.25">
      <c r="B159" s="1">
        <v>150</v>
      </c>
      <c r="C159" s="1">
        <f t="shared" si="38"/>
        <v>8.8356828193832584</v>
      </c>
      <c r="D159" s="1">
        <f t="shared" si="32"/>
        <v>5.3524229074889865E-2</v>
      </c>
      <c r="E159" s="1">
        <f t="shared" si="39"/>
        <v>5.3524229074889872E-2</v>
      </c>
      <c r="F159" s="1">
        <f t="shared" si="40"/>
        <v>3.0637889013288619</v>
      </c>
      <c r="G159" s="18">
        <f t="shared" si="41"/>
        <v>3.1</v>
      </c>
      <c r="H159" s="13">
        <f t="shared" si="42"/>
        <v>-0.52400000000000002</v>
      </c>
      <c r="I159" s="6">
        <f t="shared" si="43"/>
        <v>0.5</v>
      </c>
      <c r="J159" s="13">
        <f t="shared" si="44"/>
        <v>454.64985428349144</v>
      </c>
      <c r="K159" s="6">
        <f t="shared" si="33"/>
        <v>128.83090116931487</v>
      </c>
      <c r="L159" s="6">
        <v>8</v>
      </c>
      <c r="M159" s="6">
        <f t="shared" si="45"/>
        <v>136.83090116931487</v>
      </c>
      <c r="N159" s="6">
        <f>VLOOKUP(I159,'[1]FS antenna gain'!$A$2:$B$902,2)</f>
        <v>42.468593750000842</v>
      </c>
      <c r="O159" s="6">
        <f>VLOOKUP(G159,'vehicle radar antenna gain'!$A$3:$M$903,11)</f>
        <v>-0.95305785123969855</v>
      </c>
      <c r="P159" s="6">
        <f t="shared" si="34"/>
        <v>14.046942148760301</v>
      </c>
      <c r="Q159" s="6">
        <f t="shared" si="35"/>
        <v>19.046942148760301</v>
      </c>
      <c r="R159" s="4">
        <f t="shared" si="46"/>
        <v>-80.315365270553713</v>
      </c>
      <c r="S159" s="4">
        <f t="shared" si="47"/>
        <v>-75.315365270553713</v>
      </c>
      <c r="T159" s="4">
        <f t="shared" si="36"/>
        <v>-9.6846347294462873</v>
      </c>
      <c r="U159" s="4">
        <f t="shared" si="37"/>
        <v>10.315365270553713</v>
      </c>
    </row>
    <row r="160" spans="2:21" x14ac:dyDescent="0.25">
      <c r="B160" s="1">
        <v>151</v>
      </c>
      <c r="C160" s="1">
        <f t="shared" si="38"/>
        <v>8.7999999999999989</v>
      </c>
      <c r="D160" s="1">
        <f t="shared" si="32"/>
        <v>5.3642384105960263E-2</v>
      </c>
      <c r="E160" s="1">
        <f t="shared" si="39"/>
        <v>5.3642384105960277E-2</v>
      </c>
      <c r="F160" s="1">
        <f t="shared" si="40"/>
        <v>3.07053930436994</v>
      </c>
      <c r="G160" s="18">
        <f t="shared" si="41"/>
        <v>3.1</v>
      </c>
      <c r="H160" s="13">
        <f t="shared" si="42"/>
        <v>-0.52400000000000002</v>
      </c>
      <c r="I160" s="6">
        <f t="shared" si="43"/>
        <v>0.5</v>
      </c>
      <c r="J160" s="13">
        <f t="shared" si="44"/>
        <v>453.65128678314147</v>
      </c>
      <c r="K160" s="6">
        <f t="shared" si="33"/>
        <v>128.81180298655056</v>
      </c>
      <c r="L160" s="6">
        <v>8</v>
      </c>
      <c r="M160" s="6">
        <f t="shared" si="45"/>
        <v>136.81180298655056</v>
      </c>
      <c r="N160" s="6">
        <f>VLOOKUP(I160,'[1]FS antenna gain'!$A$2:$B$902,2)</f>
        <v>42.468593750000842</v>
      </c>
      <c r="O160" s="6">
        <f>VLOOKUP(G160,'vehicle radar antenna gain'!$A$3:$M$903,11)</f>
        <v>-0.95305785123969855</v>
      </c>
      <c r="P160" s="6">
        <f t="shared" si="34"/>
        <v>14.046942148760301</v>
      </c>
      <c r="Q160" s="6">
        <f t="shared" si="35"/>
        <v>19.046942148760301</v>
      </c>
      <c r="R160" s="4">
        <f t="shared" si="46"/>
        <v>-80.296267087789403</v>
      </c>
      <c r="S160" s="4">
        <f t="shared" si="47"/>
        <v>-75.296267087789403</v>
      </c>
      <c r="T160" s="4">
        <f t="shared" si="36"/>
        <v>-9.7037329122105973</v>
      </c>
      <c r="U160" s="4">
        <f t="shared" si="37"/>
        <v>10.296267087789403</v>
      </c>
    </row>
    <row r="161" spans="2:21" x14ac:dyDescent="0.25">
      <c r="B161" s="1">
        <v>152</v>
      </c>
      <c r="C161" s="1">
        <f t="shared" si="38"/>
        <v>8.7641592920353979</v>
      </c>
      <c r="D161" s="1">
        <f t="shared" si="32"/>
        <v>5.3761061946902659E-2</v>
      </c>
      <c r="E161" s="1">
        <f t="shared" si="39"/>
        <v>5.3761061946902659E-2</v>
      </c>
      <c r="F161" s="1">
        <f t="shared" si="40"/>
        <v>3.0773194905599692</v>
      </c>
      <c r="G161" s="18">
        <f t="shared" si="41"/>
        <v>3.1</v>
      </c>
      <c r="H161" s="13">
        <f t="shared" si="42"/>
        <v>-0.52400000000000002</v>
      </c>
      <c r="I161" s="6">
        <f t="shared" si="43"/>
        <v>0.5</v>
      </c>
      <c r="J161" s="13">
        <f t="shared" si="44"/>
        <v>452.65272560761184</v>
      </c>
      <c r="K161" s="6">
        <f t="shared" si="33"/>
        <v>128.79266284028921</v>
      </c>
      <c r="L161" s="6">
        <v>8</v>
      </c>
      <c r="M161" s="6">
        <f t="shared" si="45"/>
        <v>136.79266284028921</v>
      </c>
      <c r="N161" s="6">
        <f>VLOOKUP(I161,'[1]FS antenna gain'!$A$2:$B$902,2)</f>
        <v>42.468593750000842</v>
      </c>
      <c r="O161" s="6">
        <f>VLOOKUP(G161,'vehicle radar antenna gain'!$A$3:$M$903,11)</f>
        <v>-0.95305785123969855</v>
      </c>
      <c r="P161" s="6">
        <f t="shared" si="34"/>
        <v>14.046942148760301</v>
      </c>
      <c r="Q161" s="6">
        <f t="shared" si="35"/>
        <v>19.046942148760301</v>
      </c>
      <c r="R161" s="4">
        <f t="shared" si="46"/>
        <v>-80.277126941528053</v>
      </c>
      <c r="S161" s="4">
        <f t="shared" si="47"/>
        <v>-75.277126941528053</v>
      </c>
      <c r="T161" s="4">
        <f t="shared" si="36"/>
        <v>-9.7228730584719472</v>
      </c>
      <c r="U161" s="4">
        <f t="shared" si="37"/>
        <v>10.277126941528053</v>
      </c>
    </row>
    <row r="162" spans="2:21" x14ac:dyDescent="0.25">
      <c r="B162" s="1">
        <v>153</v>
      </c>
      <c r="C162" s="1">
        <f t="shared" si="38"/>
        <v>8.7281596452328145</v>
      </c>
      <c r="D162" s="1">
        <f t="shared" si="32"/>
        <v>5.3880266075388018E-2</v>
      </c>
      <c r="E162" s="1">
        <f t="shared" si="39"/>
        <v>5.3880266075388032E-2</v>
      </c>
      <c r="F162" s="1">
        <f t="shared" si="40"/>
        <v>3.0841296572509109</v>
      </c>
      <c r="G162" s="18">
        <f t="shared" si="41"/>
        <v>3.1</v>
      </c>
      <c r="H162" s="13">
        <f t="shared" si="42"/>
        <v>-0.52400000000000002</v>
      </c>
      <c r="I162" s="6">
        <f t="shared" si="43"/>
        <v>0.5</v>
      </c>
      <c r="J162" s="13">
        <f t="shared" si="44"/>
        <v>451.65417079885356</v>
      </c>
      <c r="K162" s="6">
        <f t="shared" si="33"/>
        <v>128.773480546256</v>
      </c>
      <c r="L162" s="6">
        <v>8</v>
      </c>
      <c r="M162" s="6">
        <f t="shared" si="45"/>
        <v>136.773480546256</v>
      </c>
      <c r="N162" s="6">
        <f>VLOOKUP(I162,'[1]FS antenna gain'!$A$2:$B$902,2)</f>
        <v>42.468593750000842</v>
      </c>
      <c r="O162" s="6">
        <f>VLOOKUP(G162,'vehicle radar antenna gain'!$A$3:$M$903,11)</f>
        <v>-0.95305785123969855</v>
      </c>
      <c r="P162" s="6">
        <f t="shared" si="34"/>
        <v>14.046942148760301</v>
      </c>
      <c r="Q162" s="6">
        <f t="shared" si="35"/>
        <v>19.046942148760301</v>
      </c>
      <c r="R162" s="4">
        <f t="shared" si="46"/>
        <v>-80.257944647494838</v>
      </c>
      <c r="S162" s="4">
        <f t="shared" si="47"/>
        <v>-75.257944647494838</v>
      </c>
      <c r="T162" s="4">
        <f t="shared" si="36"/>
        <v>-9.7420553525051616</v>
      </c>
      <c r="U162" s="4">
        <f t="shared" si="37"/>
        <v>10.257944647494838</v>
      </c>
    </row>
    <row r="163" spans="2:21" x14ac:dyDescent="0.25">
      <c r="B163" s="1">
        <v>154</v>
      </c>
      <c r="C163" s="1">
        <f t="shared" si="38"/>
        <v>8.6919999999999984</v>
      </c>
      <c r="D163" s="1">
        <f t="shared" si="32"/>
        <v>5.3999999999999986E-2</v>
      </c>
      <c r="E163" s="1">
        <f t="shared" si="39"/>
        <v>5.3999999999999999E-2</v>
      </c>
      <c r="F163" s="1">
        <f t="shared" si="40"/>
        <v>3.0909700035405017</v>
      </c>
      <c r="G163" s="18">
        <f t="shared" si="41"/>
        <v>3.1</v>
      </c>
      <c r="H163" s="13">
        <f t="shared" si="42"/>
        <v>-0.52400000000000002</v>
      </c>
      <c r="I163" s="6">
        <f t="shared" si="43"/>
        <v>0.5</v>
      </c>
      <c r="J163" s="13">
        <f t="shared" si="44"/>
        <v>450.65562239918853</v>
      </c>
      <c r="K163" s="6">
        <f t="shared" si="33"/>
        <v>128.75425591896311</v>
      </c>
      <c r="L163" s="6">
        <v>8</v>
      </c>
      <c r="M163" s="6">
        <f t="shared" si="45"/>
        <v>136.75425591896311</v>
      </c>
      <c r="N163" s="6">
        <f>VLOOKUP(I163,'[1]FS antenna gain'!$A$2:$B$902,2)</f>
        <v>42.468593750000842</v>
      </c>
      <c r="O163" s="6">
        <f>VLOOKUP(G163,'vehicle radar antenna gain'!$A$3:$M$903,11)</f>
        <v>-0.95305785123969855</v>
      </c>
      <c r="P163" s="6">
        <f t="shared" si="34"/>
        <v>14.046942148760301</v>
      </c>
      <c r="Q163" s="6">
        <f t="shared" si="35"/>
        <v>19.046942148760301</v>
      </c>
      <c r="R163" s="4">
        <f t="shared" si="46"/>
        <v>-80.238720020201953</v>
      </c>
      <c r="S163" s="4">
        <f t="shared" si="47"/>
        <v>-75.238720020201953</v>
      </c>
      <c r="T163" s="4">
        <f t="shared" si="36"/>
        <v>-9.7612799797980472</v>
      </c>
      <c r="U163" s="4">
        <f t="shared" si="37"/>
        <v>10.238720020201953</v>
      </c>
    </row>
    <row r="164" spans="2:21" x14ac:dyDescent="0.25">
      <c r="B164" s="1">
        <v>155</v>
      </c>
      <c r="C164" s="1">
        <f t="shared" si="38"/>
        <v>8.6556792873051212</v>
      </c>
      <c r="D164" s="1">
        <f t="shared" si="32"/>
        <v>5.4120267260579051E-2</v>
      </c>
      <c r="E164" s="1">
        <f t="shared" si="39"/>
        <v>5.4120267260579072E-2</v>
      </c>
      <c r="F164" s="1">
        <f t="shared" si="40"/>
        <v>3.0978407302915776</v>
      </c>
      <c r="G164" s="18">
        <f t="shared" si="41"/>
        <v>3.1</v>
      </c>
      <c r="H164" s="13">
        <f t="shared" si="42"/>
        <v>-0.52400000000000002</v>
      </c>
      <c r="I164" s="6">
        <f t="shared" si="43"/>
        <v>0.5</v>
      </c>
      <c r="J164" s="13">
        <f t="shared" si="44"/>
        <v>449.65708045131458</v>
      </c>
      <c r="K164" s="6">
        <f t="shared" si="33"/>
        <v>128.73498877169953</v>
      </c>
      <c r="L164" s="6">
        <v>8</v>
      </c>
      <c r="M164" s="6">
        <f t="shared" si="45"/>
        <v>136.73498877169953</v>
      </c>
      <c r="N164" s="6">
        <f>VLOOKUP(I164,'[1]FS antenna gain'!$A$2:$B$902,2)</f>
        <v>42.468593750000842</v>
      </c>
      <c r="O164" s="6">
        <f>VLOOKUP(G164,'vehicle radar antenna gain'!$A$3:$M$903,11)</f>
        <v>-0.95305785123969855</v>
      </c>
      <c r="P164" s="6">
        <f t="shared" si="34"/>
        <v>14.046942148760301</v>
      </c>
      <c r="Q164" s="6">
        <f t="shared" si="35"/>
        <v>19.046942148760301</v>
      </c>
      <c r="R164" s="4">
        <f t="shared" si="46"/>
        <v>-80.219452872938376</v>
      </c>
      <c r="S164" s="4">
        <f t="shared" si="47"/>
        <v>-75.219452872938376</v>
      </c>
      <c r="T164" s="4">
        <f t="shared" si="36"/>
        <v>-9.7805471270616238</v>
      </c>
      <c r="U164" s="4">
        <f t="shared" si="37"/>
        <v>10.219452872938376</v>
      </c>
    </row>
    <row r="165" spans="2:21" x14ac:dyDescent="0.25">
      <c r="B165" s="1">
        <v>156</v>
      </c>
      <c r="C165" s="1">
        <f t="shared" si="38"/>
        <v>8.6191964285714278</v>
      </c>
      <c r="D165" s="1">
        <f t="shared" si="32"/>
        <v>5.4241071428571423E-2</v>
      </c>
      <c r="E165" s="1">
        <f t="shared" si="39"/>
        <v>5.424107142857143E-2</v>
      </c>
      <c r="F165" s="1">
        <f t="shared" si="40"/>
        <v>3.1047420401516606</v>
      </c>
      <c r="G165" s="18">
        <f t="shared" si="41"/>
        <v>3.1</v>
      </c>
      <c r="H165" s="13">
        <f t="shared" si="42"/>
        <v>-0.52400000000000002</v>
      </c>
      <c r="I165" s="6">
        <f t="shared" si="43"/>
        <v>0.5</v>
      </c>
      <c r="J165" s="13">
        <f t="shared" si="44"/>
        <v>448.65854499830937</v>
      </c>
      <c r="K165" s="6">
        <f t="shared" si="33"/>
        <v>128.71567891651966</v>
      </c>
      <c r="L165" s="6">
        <v>8</v>
      </c>
      <c r="M165" s="6">
        <f t="shared" si="45"/>
        <v>136.71567891651966</v>
      </c>
      <c r="N165" s="6">
        <f>VLOOKUP(I165,'[1]FS antenna gain'!$A$2:$B$902,2)</f>
        <v>42.468593750000842</v>
      </c>
      <c r="O165" s="6">
        <f>VLOOKUP(G165,'vehicle radar antenna gain'!$A$3:$M$903,11)</f>
        <v>-0.95305785123969855</v>
      </c>
      <c r="P165" s="6">
        <f t="shared" si="34"/>
        <v>14.046942148760301</v>
      </c>
      <c r="Q165" s="6">
        <f t="shared" si="35"/>
        <v>19.046942148760301</v>
      </c>
      <c r="R165" s="4">
        <f t="shared" si="46"/>
        <v>-80.200143017758506</v>
      </c>
      <c r="S165" s="4">
        <f t="shared" si="47"/>
        <v>-75.200143017758506</v>
      </c>
      <c r="T165" s="4">
        <f t="shared" si="36"/>
        <v>-9.7998569822414936</v>
      </c>
      <c r="U165" s="4">
        <f t="shared" si="37"/>
        <v>10.200143017758506</v>
      </c>
    </row>
    <row r="166" spans="2:21" x14ac:dyDescent="0.25">
      <c r="B166" s="1">
        <v>157</v>
      </c>
      <c r="C166" s="1">
        <f t="shared" si="38"/>
        <v>8.5825503355704686</v>
      </c>
      <c r="D166" s="1">
        <f t="shared" si="32"/>
        <v>5.4362416107382544E-2</v>
      </c>
      <c r="E166" s="1">
        <f t="shared" si="39"/>
        <v>5.4362416107382558E-2</v>
      </c>
      <c r="F166" s="1">
        <f t="shared" si="40"/>
        <v>3.1116741375728028</v>
      </c>
      <c r="G166" s="18">
        <f t="shared" si="41"/>
        <v>3.1</v>
      </c>
      <c r="H166" s="13">
        <f t="shared" si="42"/>
        <v>-0.52400000000000002</v>
      </c>
      <c r="I166" s="6">
        <f t="shared" si="43"/>
        <v>0.5</v>
      </c>
      <c r="J166" s="13">
        <f t="shared" si="44"/>
        <v>447.66001608363462</v>
      </c>
      <c r="K166" s="6">
        <f t="shared" si="33"/>
        <v>128.69632616423303</v>
      </c>
      <c r="L166" s="6">
        <v>8</v>
      </c>
      <c r="M166" s="6">
        <f t="shared" si="45"/>
        <v>136.69632616423303</v>
      </c>
      <c r="N166" s="6">
        <f>VLOOKUP(I166,'[1]FS antenna gain'!$A$2:$B$902,2)</f>
        <v>42.468593750000842</v>
      </c>
      <c r="O166" s="6">
        <f>VLOOKUP(G166,'vehicle radar antenna gain'!$A$3:$M$903,11)</f>
        <v>-0.95305785123969855</v>
      </c>
      <c r="P166" s="6">
        <f t="shared" si="34"/>
        <v>14.046942148760301</v>
      </c>
      <c r="Q166" s="6">
        <f t="shared" si="35"/>
        <v>19.046942148760301</v>
      </c>
      <c r="R166" s="4">
        <f t="shared" si="46"/>
        <v>-80.18079026547187</v>
      </c>
      <c r="S166" s="4">
        <f t="shared" si="47"/>
        <v>-75.18079026547187</v>
      </c>
      <c r="T166" s="4">
        <f t="shared" si="36"/>
        <v>-9.8192097345281297</v>
      </c>
      <c r="U166" s="4">
        <f t="shared" si="37"/>
        <v>10.18079026547187</v>
      </c>
    </row>
    <row r="167" spans="2:21" x14ac:dyDescent="0.25">
      <c r="B167" s="1">
        <v>158</v>
      </c>
      <c r="C167" s="1">
        <f t="shared" si="38"/>
        <v>8.5457399103139</v>
      </c>
      <c r="D167" s="1">
        <f t="shared" si="32"/>
        <v>5.4484304932735414E-2</v>
      </c>
      <c r="E167" s="1">
        <f t="shared" si="39"/>
        <v>5.4484304932735435E-2</v>
      </c>
      <c r="F167" s="1">
        <f t="shared" si="40"/>
        <v>3.118637228831699</v>
      </c>
      <c r="G167" s="18">
        <f t="shared" si="41"/>
        <v>3.1</v>
      </c>
      <c r="H167" s="13">
        <f t="shared" si="42"/>
        <v>-0.52400000000000002</v>
      </c>
      <c r="I167" s="6">
        <f t="shared" si="43"/>
        <v>0.5</v>
      </c>
      <c r="J167" s="13">
        <f t="shared" si="44"/>
        <v>446.66149375114037</v>
      </c>
      <c r="K167" s="6">
        <f t="shared" si="33"/>
        <v>128.67693032439291</v>
      </c>
      <c r="L167" s="6">
        <v>8</v>
      </c>
      <c r="M167" s="6">
        <f t="shared" si="45"/>
        <v>136.67693032439291</v>
      </c>
      <c r="N167" s="6">
        <f>VLOOKUP(I167,'[1]FS antenna gain'!$A$2:$B$902,2)</f>
        <v>42.468593750000842</v>
      </c>
      <c r="O167" s="6">
        <f>VLOOKUP(G167,'vehicle radar antenna gain'!$A$3:$M$903,11)</f>
        <v>-0.95305785123969855</v>
      </c>
      <c r="P167" s="6">
        <f t="shared" si="34"/>
        <v>14.046942148760301</v>
      </c>
      <c r="Q167" s="6">
        <f t="shared" si="35"/>
        <v>19.046942148760301</v>
      </c>
      <c r="R167" s="4">
        <f t="shared" si="46"/>
        <v>-80.161394425631755</v>
      </c>
      <c r="S167" s="4">
        <f t="shared" si="47"/>
        <v>-75.161394425631755</v>
      </c>
      <c r="T167" s="4">
        <f t="shared" si="36"/>
        <v>-9.8386055743682448</v>
      </c>
      <c r="U167" s="4">
        <f t="shared" si="37"/>
        <v>10.161394425631755</v>
      </c>
    </row>
    <row r="168" spans="2:21" x14ac:dyDescent="0.25">
      <c r="B168" s="1">
        <v>159</v>
      </c>
      <c r="C168" s="1">
        <f t="shared" si="38"/>
        <v>8.5087640449438187</v>
      </c>
      <c r="D168" s="1">
        <f t="shared" si="32"/>
        <v>5.4606741573033697E-2</v>
      </c>
      <c r="E168" s="1">
        <f t="shared" si="39"/>
        <v>5.4606741573033718E-2</v>
      </c>
      <c r="F168" s="1">
        <f t="shared" si="40"/>
        <v>3.1256315220500666</v>
      </c>
      <c r="G168" s="18">
        <f t="shared" si="41"/>
        <v>3.1</v>
      </c>
      <c r="H168" s="13">
        <f t="shared" si="42"/>
        <v>-0.52400000000000002</v>
      </c>
      <c r="I168" s="6">
        <f t="shared" si="43"/>
        <v>0.5</v>
      </c>
      <c r="J168" s="13">
        <f t="shared" si="44"/>
        <v>445.66297804506939</v>
      </c>
      <c r="K168" s="6">
        <f t="shared" si="33"/>
        <v>128.65749120528557</v>
      </c>
      <c r="L168" s="6">
        <v>8</v>
      </c>
      <c r="M168" s="6">
        <f t="shared" si="45"/>
        <v>136.65749120528557</v>
      </c>
      <c r="N168" s="6">
        <f>VLOOKUP(I168,'[1]FS antenna gain'!$A$2:$B$902,2)</f>
        <v>42.468593750000842</v>
      </c>
      <c r="O168" s="6">
        <f>VLOOKUP(G168,'vehicle radar antenna gain'!$A$3:$M$903,11)</f>
        <v>-0.95305785123969855</v>
      </c>
      <c r="P168" s="6">
        <f t="shared" si="34"/>
        <v>14.046942148760301</v>
      </c>
      <c r="Q168" s="6">
        <f t="shared" si="35"/>
        <v>19.046942148760301</v>
      </c>
      <c r="R168" s="4">
        <f t="shared" si="46"/>
        <v>-80.141955306524409</v>
      </c>
      <c r="S168" s="4">
        <f t="shared" si="47"/>
        <v>-75.141955306524409</v>
      </c>
      <c r="T168" s="4">
        <f t="shared" si="36"/>
        <v>-9.8580446934755912</v>
      </c>
      <c r="U168" s="4">
        <f t="shared" si="37"/>
        <v>10.141955306524409</v>
      </c>
    </row>
    <row r="169" spans="2:21" x14ac:dyDescent="0.25">
      <c r="B169" s="1">
        <v>160</v>
      </c>
      <c r="C169" s="1">
        <f t="shared" si="38"/>
        <v>8.4716216216216207</v>
      </c>
      <c r="D169" s="1">
        <f t="shared" si="32"/>
        <v>5.4729729729729719E-2</v>
      </c>
      <c r="E169" s="1">
        <f t="shared" si="39"/>
        <v>5.4729729729729726E-2</v>
      </c>
      <c r="F169" s="1">
        <f t="shared" si="40"/>
        <v>3.1326572272152999</v>
      </c>
      <c r="G169" s="18">
        <f t="shared" si="41"/>
        <v>3.1</v>
      </c>
      <c r="H169" s="13">
        <f t="shared" si="42"/>
        <v>-0.52400000000000002</v>
      </c>
      <c r="I169" s="6">
        <f t="shared" si="43"/>
        <v>0.5</v>
      </c>
      <c r="J169" s="13">
        <f t="shared" si="44"/>
        <v>444.66446901006157</v>
      </c>
      <c r="K169" s="6">
        <f t="shared" si="33"/>
        <v>128.63800861391854</v>
      </c>
      <c r="L169" s="6">
        <v>8</v>
      </c>
      <c r="M169" s="6">
        <f t="shared" si="45"/>
        <v>136.63800861391854</v>
      </c>
      <c r="N169" s="6">
        <f>VLOOKUP(I169,'[1]FS antenna gain'!$A$2:$B$902,2)</f>
        <v>42.468593750000842</v>
      </c>
      <c r="O169" s="6">
        <f>VLOOKUP(G169,'vehicle radar antenna gain'!$A$3:$M$903,11)</f>
        <v>-0.95305785123969855</v>
      </c>
      <c r="P169" s="6">
        <f t="shared" si="34"/>
        <v>14.046942148760301</v>
      </c>
      <c r="Q169" s="6">
        <f t="shared" si="35"/>
        <v>19.046942148760301</v>
      </c>
      <c r="R169" s="4">
        <f t="shared" si="46"/>
        <v>-80.122472715157386</v>
      </c>
      <c r="S169" s="4">
        <f t="shared" si="47"/>
        <v>-75.122472715157386</v>
      </c>
      <c r="T169" s="4">
        <f t="shared" si="36"/>
        <v>-9.8775272848426141</v>
      </c>
      <c r="U169" s="4">
        <f t="shared" si="37"/>
        <v>10.122472715157386</v>
      </c>
    </row>
    <row r="170" spans="2:21" x14ac:dyDescent="0.25">
      <c r="B170" s="1">
        <v>161</v>
      </c>
      <c r="C170" s="1">
        <f t="shared" si="38"/>
        <v>8.4343115124153485</v>
      </c>
      <c r="D170" s="1">
        <f t="shared" si="32"/>
        <v>5.4853273137697507E-2</v>
      </c>
      <c r="E170" s="1">
        <f t="shared" si="39"/>
        <v>5.4853273137697521E-2</v>
      </c>
      <c r="F170" s="1">
        <f t="shared" si="40"/>
        <v>3.1397145562013984</v>
      </c>
      <c r="G170" s="18">
        <f t="shared" si="41"/>
        <v>3.1</v>
      </c>
      <c r="H170" s="13">
        <f t="shared" si="42"/>
        <v>-0.52400000000000002</v>
      </c>
      <c r="I170" s="6">
        <f t="shared" si="43"/>
        <v>0.5</v>
      </c>
      <c r="J170" s="13">
        <f t="shared" si="44"/>
        <v>443.66596669115836</v>
      </c>
      <c r="K170" s="6">
        <f t="shared" si="33"/>
        <v>128.61848235600979</v>
      </c>
      <c r="L170" s="6">
        <v>8</v>
      </c>
      <c r="M170" s="6">
        <f t="shared" si="45"/>
        <v>136.61848235600979</v>
      </c>
      <c r="N170" s="6">
        <f>VLOOKUP(I170,'[1]FS antenna gain'!$A$2:$B$902,2)</f>
        <v>42.468593750000842</v>
      </c>
      <c r="O170" s="6">
        <f>VLOOKUP(G170,'vehicle radar antenna gain'!$A$3:$M$903,11)</f>
        <v>-0.95305785123969855</v>
      </c>
      <c r="P170" s="6">
        <f t="shared" si="34"/>
        <v>14.046942148760301</v>
      </c>
      <c r="Q170" s="6">
        <f t="shared" si="35"/>
        <v>19.046942148760301</v>
      </c>
      <c r="R170" s="4">
        <f t="shared" si="46"/>
        <v>-80.102946457248635</v>
      </c>
      <c r="S170" s="4">
        <f t="shared" si="47"/>
        <v>-75.102946457248635</v>
      </c>
      <c r="T170" s="4">
        <f t="shared" si="36"/>
        <v>-9.8970535427513653</v>
      </c>
      <c r="U170" s="4">
        <f t="shared" si="37"/>
        <v>10.102946457248635</v>
      </c>
    </row>
    <row r="171" spans="2:21" x14ac:dyDescent="0.25">
      <c r="B171" s="1">
        <v>162</v>
      </c>
      <c r="C171" s="1">
        <f t="shared" si="38"/>
        <v>8.396832579185519</v>
      </c>
      <c r="D171" s="1">
        <f t="shared" si="32"/>
        <v>5.4977375565610852E-2</v>
      </c>
      <c r="E171" s="1">
        <f t="shared" si="39"/>
        <v>5.4977375565610859E-2</v>
      </c>
      <c r="F171" s="1">
        <f t="shared" si="40"/>
        <v>3.1468037227901857</v>
      </c>
      <c r="G171" s="18">
        <f t="shared" si="41"/>
        <v>3.1</v>
      </c>
      <c r="H171" s="13">
        <f t="shared" si="42"/>
        <v>-0.52400000000000002</v>
      </c>
      <c r="I171" s="6">
        <f t="shared" si="43"/>
        <v>0.5</v>
      </c>
      <c r="J171" s="13">
        <f t="shared" si="44"/>
        <v>442.66747113380711</v>
      </c>
      <c r="K171" s="6">
        <f t="shared" si="33"/>
        <v>128.59891223597583</v>
      </c>
      <c r="L171" s="6">
        <v>8</v>
      </c>
      <c r="M171" s="6">
        <f t="shared" si="45"/>
        <v>136.59891223597583</v>
      </c>
      <c r="N171" s="6">
        <f>VLOOKUP(I171,'[1]FS antenna gain'!$A$2:$B$902,2)</f>
        <v>42.468593750000842</v>
      </c>
      <c r="O171" s="6">
        <f>VLOOKUP(G171,'vehicle radar antenna gain'!$A$3:$M$903,11)</f>
        <v>-0.95305785123969855</v>
      </c>
      <c r="P171" s="6">
        <f t="shared" si="34"/>
        <v>14.046942148760301</v>
      </c>
      <c r="Q171" s="6">
        <f t="shared" si="35"/>
        <v>19.046942148760301</v>
      </c>
      <c r="R171" s="4">
        <f t="shared" si="46"/>
        <v>-80.083376337214673</v>
      </c>
      <c r="S171" s="4">
        <f t="shared" si="47"/>
        <v>-75.083376337214673</v>
      </c>
      <c r="T171" s="4">
        <f t="shared" si="36"/>
        <v>-9.9166236627853266</v>
      </c>
      <c r="U171" s="4">
        <f t="shared" si="37"/>
        <v>10.083376337214673</v>
      </c>
    </row>
    <row r="172" spans="2:21" x14ac:dyDescent="0.25">
      <c r="B172" s="1">
        <v>163</v>
      </c>
      <c r="C172" s="1">
        <f t="shared" si="38"/>
        <v>8.3591836734693867</v>
      </c>
      <c r="D172" s="1">
        <f t="shared" si="32"/>
        <v>5.5102040816326525E-2</v>
      </c>
      <c r="E172" s="1">
        <f t="shared" si="39"/>
        <v>5.5102040816326525E-2</v>
      </c>
      <c r="F172" s="1">
        <f t="shared" si="40"/>
        <v>3.1539249426928055</v>
      </c>
      <c r="G172" s="18">
        <f t="shared" si="41"/>
        <v>3.2</v>
      </c>
      <c r="H172" s="13">
        <f t="shared" si="42"/>
        <v>-0.42399999999999993</v>
      </c>
      <c r="I172" s="6">
        <f t="shared" si="43"/>
        <v>0.4</v>
      </c>
      <c r="J172" s="13">
        <f t="shared" si="44"/>
        <v>441.66898238386625</v>
      </c>
      <c r="K172" s="6">
        <f t="shared" si="33"/>
        <v>128.57929805692044</v>
      </c>
      <c r="L172" s="6">
        <v>8</v>
      </c>
      <c r="M172" s="6">
        <f t="shared" si="45"/>
        <v>136.57929805692044</v>
      </c>
      <c r="N172" s="6">
        <f>VLOOKUP(I172,'[1]FS antenna gain'!$A$2:$B$902,2)</f>
        <v>43.019899999998138</v>
      </c>
      <c r="O172" s="6">
        <f>VLOOKUP(G172,'vehicle radar antenna gain'!$A$3:$M$903,11)</f>
        <v>-1.0155371900826005</v>
      </c>
      <c r="P172" s="6">
        <f t="shared" si="34"/>
        <v>13.9844628099174</v>
      </c>
      <c r="Q172" s="6">
        <f t="shared" si="35"/>
        <v>18.9844628099174</v>
      </c>
      <c r="R172" s="4">
        <f t="shared" si="46"/>
        <v>-79.574935247004902</v>
      </c>
      <c r="S172" s="4">
        <f t="shared" si="47"/>
        <v>-74.574935247004902</v>
      </c>
      <c r="T172" s="4">
        <f t="shared" si="36"/>
        <v>-10.425064752995098</v>
      </c>
      <c r="U172" s="4">
        <f t="shared" si="37"/>
        <v>9.5749352470049018</v>
      </c>
    </row>
    <row r="173" spans="2:21" x14ac:dyDescent="0.25">
      <c r="B173" s="1">
        <v>164</v>
      </c>
      <c r="C173" s="1">
        <f t="shared" si="38"/>
        <v>8.3213636363636354</v>
      </c>
      <c r="D173" s="1">
        <f t="shared" si="32"/>
        <v>5.5227272727272722E-2</v>
      </c>
      <c r="E173" s="1">
        <f t="shared" si="39"/>
        <v>5.5227272727272729E-2</v>
      </c>
      <c r="F173" s="1">
        <f t="shared" si="40"/>
        <v>3.1610784335715141</v>
      </c>
      <c r="G173" s="18">
        <f t="shared" si="41"/>
        <v>3.2</v>
      </c>
      <c r="H173" s="13">
        <f t="shared" si="42"/>
        <v>-0.42399999999999993</v>
      </c>
      <c r="I173" s="6">
        <f t="shared" si="43"/>
        <v>0.4</v>
      </c>
      <c r="J173" s="13">
        <f t="shared" si="44"/>
        <v>440.67050048760916</v>
      </c>
      <c r="K173" s="6">
        <f t="shared" si="33"/>
        <v>128.55963962062259</v>
      </c>
      <c r="L173" s="6">
        <v>8</v>
      </c>
      <c r="M173" s="6">
        <f t="shared" si="45"/>
        <v>136.55963962062259</v>
      </c>
      <c r="N173" s="6">
        <f>VLOOKUP(I173,'[1]FS antenna gain'!$A$2:$B$902,2)</f>
        <v>43.019899999998138</v>
      </c>
      <c r="O173" s="6">
        <f>VLOOKUP(G173,'vehicle radar antenna gain'!$A$3:$M$903,11)</f>
        <v>-1.0155371900826005</v>
      </c>
      <c r="P173" s="6">
        <f t="shared" si="34"/>
        <v>13.9844628099174</v>
      </c>
      <c r="Q173" s="6">
        <f t="shared" si="35"/>
        <v>18.9844628099174</v>
      </c>
      <c r="R173" s="4">
        <f t="shared" si="46"/>
        <v>-79.555276810707056</v>
      </c>
      <c r="S173" s="4">
        <f t="shared" si="47"/>
        <v>-74.555276810707056</v>
      </c>
      <c r="T173" s="4">
        <f t="shared" si="36"/>
        <v>-10.444723189292944</v>
      </c>
      <c r="U173" s="4">
        <f t="shared" si="37"/>
        <v>9.5552768107070563</v>
      </c>
    </row>
    <row r="174" spans="2:21" x14ac:dyDescent="0.25">
      <c r="B174" s="1">
        <v>165</v>
      </c>
      <c r="C174" s="1">
        <f t="shared" si="38"/>
        <v>8.2833712984054664</v>
      </c>
      <c r="D174" s="1">
        <f t="shared" si="32"/>
        <v>5.5353075170842821E-2</v>
      </c>
      <c r="E174" s="1">
        <f t="shared" si="39"/>
        <v>5.5353075170842828E-2</v>
      </c>
      <c r="F174" s="1">
        <f t="shared" si="40"/>
        <v>3.1682644150617683</v>
      </c>
      <c r="G174" s="18">
        <f t="shared" si="41"/>
        <v>3.2</v>
      </c>
      <c r="H174" s="13">
        <f t="shared" si="42"/>
        <v>-0.42399999999999993</v>
      </c>
      <c r="I174" s="6">
        <f t="shared" si="43"/>
        <v>0.4</v>
      </c>
      <c r="J174" s="13">
        <f t="shared" si="44"/>
        <v>439.67202549172947</v>
      </c>
      <c r="K174" s="6">
        <f t="shared" si="33"/>
        <v>128.53993672752489</v>
      </c>
      <c r="L174" s="6">
        <v>8</v>
      </c>
      <c r="M174" s="6">
        <f t="shared" si="45"/>
        <v>136.53993672752489</v>
      </c>
      <c r="N174" s="6">
        <f>VLOOKUP(I174,'[1]FS antenna gain'!$A$2:$B$902,2)</f>
        <v>43.019899999998138</v>
      </c>
      <c r="O174" s="6">
        <f>VLOOKUP(G174,'vehicle radar antenna gain'!$A$3:$M$903,11)</f>
        <v>-1.0155371900826005</v>
      </c>
      <c r="P174" s="6">
        <f t="shared" si="34"/>
        <v>13.9844628099174</v>
      </c>
      <c r="Q174" s="6">
        <f t="shared" si="35"/>
        <v>18.9844628099174</v>
      </c>
      <c r="R174" s="4">
        <f t="shared" si="46"/>
        <v>-79.535573917609355</v>
      </c>
      <c r="S174" s="4">
        <f t="shared" si="47"/>
        <v>-74.535573917609355</v>
      </c>
      <c r="T174" s="4">
        <f t="shared" si="36"/>
        <v>-10.464426082390645</v>
      </c>
      <c r="U174" s="4">
        <f t="shared" si="37"/>
        <v>9.535573917609355</v>
      </c>
    </row>
    <row r="175" spans="2:21" x14ac:dyDescent="0.25">
      <c r="B175" s="1">
        <v>166</v>
      </c>
      <c r="C175" s="1">
        <f t="shared" si="38"/>
        <v>8.2452054794520535</v>
      </c>
      <c r="D175" s="1">
        <f t="shared" si="32"/>
        <v>5.5479452054794508E-2</v>
      </c>
      <c r="E175" s="1">
        <f t="shared" si="39"/>
        <v>5.5479452054794522E-2</v>
      </c>
      <c r="F175" s="1">
        <f t="shared" si="40"/>
        <v>3.1754831087946123</v>
      </c>
      <c r="G175" s="18">
        <f t="shared" si="41"/>
        <v>3.2</v>
      </c>
      <c r="H175" s="13">
        <f t="shared" si="42"/>
        <v>-0.42399999999999993</v>
      </c>
      <c r="I175" s="6">
        <f t="shared" si="43"/>
        <v>0.4</v>
      </c>
      <c r="J175" s="13">
        <f t="shared" si="44"/>
        <v>438.67355744334532</v>
      </c>
      <c r="K175" s="6">
        <f t="shared" si="33"/>
        <v>128.52018917672132</v>
      </c>
      <c r="L175" s="6">
        <v>8</v>
      </c>
      <c r="M175" s="6">
        <f t="shared" si="45"/>
        <v>136.52018917672132</v>
      </c>
      <c r="N175" s="6">
        <f>VLOOKUP(I175,'[1]FS antenna gain'!$A$2:$B$902,2)</f>
        <v>43.019899999998138</v>
      </c>
      <c r="O175" s="6">
        <f>VLOOKUP(G175,'vehicle radar antenna gain'!$A$3:$M$903,11)</f>
        <v>-1.0155371900826005</v>
      </c>
      <c r="P175" s="6">
        <f t="shared" si="34"/>
        <v>13.9844628099174</v>
      </c>
      <c r="Q175" s="6">
        <f t="shared" si="35"/>
        <v>18.9844628099174</v>
      </c>
      <c r="R175" s="4">
        <f t="shared" si="46"/>
        <v>-79.515826366805783</v>
      </c>
      <c r="S175" s="4">
        <f t="shared" si="47"/>
        <v>-74.515826366805783</v>
      </c>
      <c r="T175" s="4">
        <f t="shared" si="36"/>
        <v>-10.484173633194217</v>
      </c>
      <c r="U175" s="4">
        <f t="shared" si="37"/>
        <v>9.5158263668057828</v>
      </c>
    </row>
    <row r="176" spans="2:21" x14ac:dyDescent="0.25">
      <c r="B176" s="1">
        <v>167</v>
      </c>
      <c r="C176" s="1">
        <f t="shared" si="38"/>
        <v>8.2068649885583511</v>
      </c>
      <c r="D176" s="1">
        <f t="shared" si="32"/>
        <v>5.5606407322654448E-2</v>
      </c>
      <c r="E176" s="1">
        <f t="shared" si="39"/>
        <v>5.5606407322654469E-2</v>
      </c>
      <c r="F176" s="1">
        <f t="shared" si="40"/>
        <v>3.1827347384193709</v>
      </c>
      <c r="G176" s="18">
        <f t="shared" si="41"/>
        <v>3.2</v>
      </c>
      <c r="H176" s="13">
        <f t="shared" si="42"/>
        <v>-0.42399999999999993</v>
      </c>
      <c r="I176" s="6">
        <f t="shared" si="43"/>
        <v>0.4</v>
      </c>
      <c r="J176" s="13">
        <f t="shared" si="44"/>
        <v>437.6750963900048</v>
      </c>
      <c r="K176" s="6">
        <f t="shared" si="33"/>
        <v>128.50039676594537</v>
      </c>
      <c r="L176" s="6">
        <v>8</v>
      </c>
      <c r="M176" s="6">
        <f t="shared" si="45"/>
        <v>136.50039676594537</v>
      </c>
      <c r="N176" s="6">
        <f>VLOOKUP(I176,'[1]FS antenna gain'!$A$2:$B$902,2)</f>
        <v>43.019899999998138</v>
      </c>
      <c r="O176" s="6">
        <f>VLOOKUP(G176,'vehicle radar antenna gain'!$A$3:$M$903,11)</f>
        <v>-1.0155371900826005</v>
      </c>
      <c r="P176" s="6">
        <f t="shared" si="34"/>
        <v>13.9844628099174</v>
      </c>
      <c r="Q176" s="6">
        <f t="shared" si="35"/>
        <v>18.9844628099174</v>
      </c>
      <c r="R176" s="4">
        <f t="shared" si="46"/>
        <v>-79.496033956029834</v>
      </c>
      <c r="S176" s="4">
        <f t="shared" si="47"/>
        <v>-74.496033956029834</v>
      </c>
      <c r="T176" s="4">
        <f t="shared" si="36"/>
        <v>-10.503966043970166</v>
      </c>
      <c r="U176" s="4">
        <f t="shared" si="37"/>
        <v>9.4960339560298337</v>
      </c>
    </row>
    <row r="177" spans="2:21" x14ac:dyDescent="0.25">
      <c r="B177" s="1">
        <v>168</v>
      </c>
      <c r="C177" s="1">
        <f t="shared" si="38"/>
        <v>8.1683486238532108</v>
      </c>
      <c r="D177" s="1">
        <f t="shared" si="32"/>
        <v>5.5733944954128437E-2</v>
      </c>
      <c r="E177" s="1">
        <f t="shared" si="39"/>
        <v>5.5733944954128437E-2</v>
      </c>
      <c r="F177" s="1">
        <f t="shared" si="40"/>
        <v>3.1900195296266523</v>
      </c>
      <c r="G177" s="18">
        <f t="shared" si="41"/>
        <v>3.2</v>
      </c>
      <c r="H177" s="13">
        <f t="shared" si="42"/>
        <v>-0.42399999999999993</v>
      </c>
      <c r="I177" s="6">
        <f t="shared" si="43"/>
        <v>0.4</v>
      </c>
      <c r="J177" s="13">
        <f t="shared" si="44"/>
        <v>436.67664237969041</v>
      </c>
      <c r="K177" s="6">
        <f t="shared" si="33"/>
        <v>128.48055929155737</v>
      </c>
      <c r="L177" s="6">
        <v>8</v>
      </c>
      <c r="M177" s="6">
        <f t="shared" si="45"/>
        <v>136.48055929155737</v>
      </c>
      <c r="N177" s="6">
        <f>VLOOKUP(I177,'[1]FS antenna gain'!$A$2:$B$902,2)</f>
        <v>43.019899999998138</v>
      </c>
      <c r="O177" s="6">
        <f>VLOOKUP(G177,'vehicle radar antenna gain'!$A$3:$M$903,11)</f>
        <v>-1.0155371900826005</v>
      </c>
      <c r="P177" s="6">
        <f t="shared" si="34"/>
        <v>13.9844628099174</v>
      </c>
      <c r="Q177" s="6">
        <f t="shared" si="35"/>
        <v>18.9844628099174</v>
      </c>
      <c r="R177" s="4">
        <f t="shared" si="46"/>
        <v>-79.476196481641836</v>
      </c>
      <c r="S177" s="4">
        <f t="shared" si="47"/>
        <v>-74.476196481641836</v>
      </c>
      <c r="T177" s="4">
        <f t="shared" si="36"/>
        <v>-10.523803518358164</v>
      </c>
      <c r="U177" s="4">
        <f t="shared" si="37"/>
        <v>9.4761964816418356</v>
      </c>
    </row>
    <row r="178" spans="2:21" x14ac:dyDescent="0.25">
      <c r="B178" s="1">
        <v>169</v>
      </c>
      <c r="C178" s="1">
        <f t="shared" si="38"/>
        <v>8.1296551724137931</v>
      </c>
      <c r="D178" s="1">
        <f t="shared" si="32"/>
        <v>5.5862068965517243E-2</v>
      </c>
      <c r="E178" s="1">
        <f t="shared" si="39"/>
        <v>5.586206896551725E-2</v>
      </c>
      <c r="F178" s="1">
        <f t="shared" si="40"/>
        <v>3.1973377101716625</v>
      </c>
      <c r="G178" s="18">
        <f t="shared" si="41"/>
        <v>3.2</v>
      </c>
      <c r="H178" s="13">
        <f t="shared" si="42"/>
        <v>-0.42399999999999993</v>
      </c>
      <c r="I178" s="6">
        <f t="shared" si="43"/>
        <v>0.4</v>
      </c>
      <c r="J178" s="13">
        <f t="shared" si="44"/>
        <v>435.67819546082399</v>
      </c>
      <c r="K178" s="6">
        <f t="shared" si="33"/>
        <v>128.46067654853255</v>
      </c>
      <c r="L178" s="6">
        <v>8</v>
      </c>
      <c r="M178" s="6">
        <f t="shared" si="45"/>
        <v>136.46067654853255</v>
      </c>
      <c r="N178" s="6">
        <f>VLOOKUP(I178,'[1]FS antenna gain'!$A$2:$B$902,2)</f>
        <v>43.019899999998138</v>
      </c>
      <c r="O178" s="6">
        <f>VLOOKUP(G178,'vehicle radar antenna gain'!$A$3:$M$903,11)</f>
        <v>-1.0155371900826005</v>
      </c>
      <c r="P178" s="6">
        <f t="shared" si="34"/>
        <v>13.9844628099174</v>
      </c>
      <c r="Q178" s="6">
        <f t="shared" si="35"/>
        <v>18.9844628099174</v>
      </c>
      <c r="R178" s="4">
        <f t="shared" si="46"/>
        <v>-79.456313738617013</v>
      </c>
      <c r="S178" s="4">
        <f t="shared" si="47"/>
        <v>-74.456313738617013</v>
      </c>
      <c r="T178" s="4">
        <f t="shared" si="36"/>
        <v>-10.543686261382987</v>
      </c>
      <c r="U178" s="4">
        <f t="shared" si="37"/>
        <v>9.4563137386170126</v>
      </c>
    </row>
    <row r="179" spans="2:21" x14ac:dyDescent="0.25">
      <c r="B179" s="1">
        <v>170</v>
      </c>
      <c r="C179" s="1">
        <f t="shared" si="38"/>
        <v>8.0907834101382488</v>
      </c>
      <c r="D179" s="1">
        <f t="shared" si="32"/>
        <v>5.5990783410138245E-2</v>
      </c>
      <c r="E179" s="1">
        <f t="shared" si="39"/>
        <v>5.5990783410138245E-2</v>
      </c>
      <c r="F179" s="1">
        <f t="shared" si="40"/>
        <v>3.2046895098978476</v>
      </c>
      <c r="G179" s="18">
        <f t="shared" si="41"/>
        <v>3.2</v>
      </c>
      <c r="H179" s="13">
        <f t="shared" si="42"/>
        <v>-0.42399999999999993</v>
      </c>
      <c r="I179" s="6">
        <f t="shared" si="43"/>
        <v>0.4</v>
      </c>
      <c r="J179" s="13">
        <f t="shared" si="44"/>
        <v>434.67975568227234</v>
      </c>
      <c r="K179" s="6">
        <f t="shared" si="33"/>
        <v>128.44074833044812</v>
      </c>
      <c r="L179" s="6">
        <v>8</v>
      </c>
      <c r="M179" s="6">
        <f t="shared" si="45"/>
        <v>136.44074833044812</v>
      </c>
      <c r="N179" s="6">
        <f>VLOOKUP(I179,'[1]FS antenna gain'!$A$2:$B$902,2)</f>
        <v>43.019899999998138</v>
      </c>
      <c r="O179" s="6">
        <f>VLOOKUP(G179,'vehicle radar antenna gain'!$A$3:$M$903,11)</f>
        <v>-1.0155371900826005</v>
      </c>
      <c r="P179" s="6">
        <f t="shared" si="34"/>
        <v>13.9844628099174</v>
      </c>
      <c r="Q179" s="6">
        <f t="shared" si="35"/>
        <v>18.9844628099174</v>
      </c>
      <c r="R179" s="4">
        <f t="shared" si="46"/>
        <v>-79.436385520532582</v>
      </c>
      <c r="S179" s="4">
        <f t="shared" si="47"/>
        <v>-74.436385520532582</v>
      </c>
      <c r="T179" s="4">
        <f t="shared" si="36"/>
        <v>-10.563614479467418</v>
      </c>
      <c r="U179" s="4">
        <f t="shared" si="37"/>
        <v>9.4363855205325819</v>
      </c>
    </row>
    <row r="180" spans="2:21" x14ac:dyDescent="0.25">
      <c r="B180" s="1">
        <v>171</v>
      </c>
      <c r="C180" s="1">
        <f t="shared" si="38"/>
        <v>8.0517321016166274</v>
      </c>
      <c r="D180" s="1">
        <f t="shared" si="32"/>
        <v>5.612009237875288E-2</v>
      </c>
      <c r="E180" s="1">
        <f t="shared" si="39"/>
        <v>5.6120092378752887E-2</v>
      </c>
      <c r="F180" s="1">
        <f t="shared" si="40"/>
        <v>3.2120751607608562</v>
      </c>
      <c r="G180" s="18">
        <f t="shared" si="41"/>
        <v>3.2</v>
      </c>
      <c r="H180" s="13">
        <f t="shared" si="42"/>
        <v>-0.42399999999999993</v>
      </c>
      <c r="I180" s="6">
        <f t="shared" si="43"/>
        <v>0.4</v>
      </c>
      <c r="J180" s="13">
        <f t="shared" si="44"/>
        <v>433.68132309335158</v>
      </c>
      <c r="K180" s="6">
        <f t="shared" si="33"/>
        <v>128.42077442947067</v>
      </c>
      <c r="L180" s="6">
        <v>8</v>
      </c>
      <c r="M180" s="6">
        <f t="shared" si="45"/>
        <v>136.42077442947067</v>
      </c>
      <c r="N180" s="6">
        <f>VLOOKUP(I180,'[1]FS antenna gain'!$A$2:$B$902,2)</f>
        <v>43.019899999998138</v>
      </c>
      <c r="O180" s="6">
        <f>VLOOKUP(G180,'vehicle radar antenna gain'!$A$3:$M$903,11)</f>
        <v>-1.0155371900826005</v>
      </c>
      <c r="P180" s="6">
        <f t="shared" si="34"/>
        <v>13.9844628099174</v>
      </c>
      <c r="Q180" s="6">
        <f t="shared" si="35"/>
        <v>18.9844628099174</v>
      </c>
      <c r="R180" s="4">
        <f t="shared" si="46"/>
        <v>-79.416411619555134</v>
      </c>
      <c r="S180" s="4">
        <f t="shared" si="47"/>
        <v>-74.416411619555134</v>
      </c>
      <c r="T180" s="4">
        <f t="shared" si="36"/>
        <v>-10.583588380444866</v>
      </c>
      <c r="U180" s="4">
        <f t="shared" si="37"/>
        <v>9.4164116195551344</v>
      </c>
    </row>
    <row r="181" spans="2:21" x14ac:dyDescent="0.25">
      <c r="B181" s="1">
        <v>172</v>
      </c>
      <c r="C181" s="1">
        <f t="shared" si="38"/>
        <v>8.0124999999999993</v>
      </c>
      <c r="D181" s="1">
        <f t="shared" si="32"/>
        <v>5.6249999999999994E-2</v>
      </c>
      <c r="E181" s="1">
        <f t="shared" si="39"/>
        <v>5.6250000000000001E-2</v>
      </c>
      <c r="F181" s="1">
        <f t="shared" si="40"/>
        <v>3.2194948968528294</v>
      </c>
      <c r="G181" s="18">
        <f t="shared" si="41"/>
        <v>3.2</v>
      </c>
      <c r="H181" s="13">
        <f t="shared" si="42"/>
        <v>-0.42399999999999993</v>
      </c>
      <c r="I181" s="6">
        <f t="shared" si="43"/>
        <v>0.4</v>
      </c>
      <c r="J181" s="13">
        <f t="shared" si="44"/>
        <v>432.68289774383271</v>
      </c>
      <c r="K181" s="6">
        <f t="shared" si="33"/>
        <v>128.40075463634355</v>
      </c>
      <c r="L181" s="6">
        <v>8</v>
      </c>
      <c r="M181" s="6">
        <f t="shared" si="45"/>
        <v>136.40075463634355</v>
      </c>
      <c r="N181" s="6">
        <f>VLOOKUP(I181,'[1]FS antenna gain'!$A$2:$B$902,2)</f>
        <v>43.019899999998138</v>
      </c>
      <c r="O181" s="6">
        <f>VLOOKUP(G181,'vehicle radar antenna gain'!$A$3:$M$903,11)</f>
        <v>-1.0155371900826005</v>
      </c>
      <c r="P181" s="6">
        <f t="shared" si="34"/>
        <v>13.9844628099174</v>
      </c>
      <c r="Q181" s="6">
        <f t="shared" si="35"/>
        <v>18.9844628099174</v>
      </c>
      <c r="R181" s="4">
        <f t="shared" si="46"/>
        <v>-79.396391826428015</v>
      </c>
      <c r="S181" s="4">
        <f t="shared" si="47"/>
        <v>-74.396391826428015</v>
      </c>
      <c r="T181" s="4">
        <f t="shared" si="36"/>
        <v>-10.603608173571985</v>
      </c>
      <c r="U181" s="4">
        <f t="shared" si="37"/>
        <v>9.3963918264280153</v>
      </c>
    </row>
    <row r="182" spans="2:21" x14ac:dyDescent="0.25">
      <c r="B182" s="1">
        <v>173</v>
      </c>
      <c r="C182" s="1">
        <f t="shared" si="38"/>
        <v>7.9730858468677486</v>
      </c>
      <c r="D182" s="1">
        <f t="shared" si="32"/>
        <v>5.6380510440835259E-2</v>
      </c>
      <c r="E182" s="1">
        <f t="shared" si="39"/>
        <v>5.6380510440835273E-2</v>
      </c>
      <c r="F182" s="1">
        <f t="shared" si="40"/>
        <v>3.2269489544270313</v>
      </c>
      <c r="G182" s="18">
        <f t="shared" si="41"/>
        <v>3.2</v>
      </c>
      <c r="H182" s="13">
        <f t="shared" si="42"/>
        <v>-0.42399999999999993</v>
      </c>
      <c r="I182" s="6">
        <f t="shared" si="43"/>
        <v>0.4</v>
      </c>
      <c r="J182" s="13">
        <f t="shared" si="44"/>
        <v>431.68447968394696</v>
      </c>
      <c r="K182" s="6">
        <f t="shared" si="33"/>
        <v>128.3806887403735</v>
      </c>
      <c r="L182" s="6">
        <v>8</v>
      </c>
      <c r="M182" s="6">
        <f t="shared" si="45"/>
        <v>136.3806887403735</v>
      </c>
      <c r="N182" s="6">
        <f>VLOOKUP(I182,'[1]FS antenna gain'!$A$2:$B$902,2)</f>
        <v>43.019899999998138</v>
      </c>
      <c r="O182" s="6">
        <f>VLOOKUP(G182,'vehicle radar antenna gain'!$A$3:$M$903,11)</f>
        <v>-1.0155371900826005</v>
      </c>
      <c r="P182" s="6">
        <f t="shared" si="34"/>
        <v>13.9844628099174</v>
      </c>
      <c r="Q182" s="6">
        <f t="shared" si="35"/>
        <v>18.9844628099174</v>
      </c>
      <c r="R182" s="4">
        <f t="shared" si="46"/>
        <v>-79.376325930457966</v>
      </c>
      <c r="S182" s="4">
        <f t="shared" si="47"/>
        <v>-74.376325930457966</v>
      </c>
      <c r="T182" s="4">
        <f t="shared" si="36"/>
        <v>-10.623674069542034</v>
      </c>
      <c r="U182" s="4">
        <f t="shared" si="37"/>
        <v>9.3763259304579663</v>
      </c>
    </row>
    <row r="183" spans="2:21" x14ac:dyDescent="0.25">
      <c r="B183" s="1">
        <v>174</v>
      </c>
      <c r="C183" s="1">
        <f t="shared" si="38"/>
        <v>7.9334883720930227</v>
      </c>
      <c r="D183" s="1">
        <f t="shared" si="32"/>
        <v>5.6511627906976739E-2</v>
      </c>
      <c r="E183" s="1">
        <f t="shared" si="39"/>
        <v>5.6511627906976745E-2</v>
      </c>
      <c r="F183" s="1">
        <f t="shared" si="40"/>
        <v>3.2344375719228213</v>
      </c>
      <c r="G183" s="18">
        <f t="shared" si="41"/>
        <v>3.2</v>
      </c>
      <c r="H183" s="13">
        <f t="shared" si="42"/>
        <v>-0.42399999999999993</v>
      </c>
      <c r="I183" s="6">
        <f t="shared" si="43"/>
        <v>0.4</v>
      </c>
      <c r="J183" s="13">
        <f t="shared" si="44"/>
        <v>430.68606896439076</v>
      </c>
      <c r="K183" s="6">
        <f t="shared" si="33"/>
        <v>128.36057652941787</v>
      </c>
      <c r="L183" s="6">
        <v>8</v>
      </c>
      <c r="M183" s="6">
        <f t="shared" si="45"/>
        <v>136.36057652941787</v>
      </c>
      <c r="N183" s="6">
        <f>VLOOKUP(I183,'[1]FS antenna gain'!$A$2:$B$902,2)</f>
        <v>43.019899999998138</v>
      </c>
      <c r="O183" s="6">
        <f>VLOOKUP(G183,'vehicle radar antenna gain'!$A$3:$M$903,11)</f>
        <v>-1.0155371900826005</v>
      </c>
      <c r="P183" s="6">
        <f t="shared" si="34"/>
        <v>13.9844628099174</v>
      </c>
      <c r="Q183" s="6">
        <f t="shared" si="35"/>
        <v>18.9844628099174</v>
      </c>
      <c r="R183" s="4">
        <f t="shared" si="46"/>
        <v>-79.356213719502335</v>
      </c>
      <c r="S183" s="4">
        <f t="shared" si="47"/>
        <v>-74.356213719502335</v>
      </c>
      <c r="T183" s="4">
        <f t="shared" si="36"/>
        <v>-10.643786280497665</v>
      </c>
      <c r="U183" s="4">
        <f t="shared" si="37"/>
        <v>9.3562137195023354</v>
      </c>
    </row>
    <row r="184" spans="2:21" x14ac:dyDescent="0.25">
      <c r="B184" s="1">
        <v>175</v>
      </c>
      <c r="C184" s="1">
        <f t="shared" si="38"/>
        <v>7.893706293706293</v>
      </c>
      <c r="D184" s="1">
        <f t="shared" si="32"/>
        <v>5.6643356643356638E-2</v>
      </c>
      <c r="E184" s="1">
        <f t="shared" si="39"/>
        <v>5.6643356643356638E-2</v>
      </c>
      <c r="F184" s="1">
        <f t="shared" si="40"/>
        <v>3.2419609899909676</v>
      </c>
      <c r="G184" s="18">
        <f t="shared" si="41"/>
        <v>3.2</v>
      </c>
      <c r="H184" s="13">
        <f t="shared" si="42"/>
        <v>-0.42399999999999993</v>
      </c>
      <c r="I184" s="6">
        <f t="shared" si="43"/>
        <v>0.4</v>
      </c>
      <c r="J184" s="13">
        <f t="shared" si="44"/>
        <v>429.68766563633176</v>
      </c>
      <c r="K184" s="6">
        <f t="shared" si="33"/>
        <v>128.34041778987103</v>
      </c>
      <c r="L184" s="6">
        <v>8</v>
      </c>
      <c r="M184" s="6">
        <f t="shared" si="45"/>
        <v>136.34041778987103</v>
      </c>
      <c r="N184" s="6">
        <f>VLOOKUP(I184,'[1]FS antenna gain'!$A$2:$B$902,2)</f>
        <v>43.019899999998138</v>
      </c>
      <c r="O184" s="6">
        <f>VLOOKUP(G184,'vehicle radar antenna gain'!$A$3:$M$903,11)</f>
        <v>-1.0155371900826005</v>
      </c>
      <c r="P184" s="6">
        <f t="shared" si="34"/>
        <v>13.9844628099174</v>
      </c>
      <c r="Q184" s="6">
        <f t="shared" si="35"/>
        <v>18.9844628099174</v>
      </c>
      <c r="R184" s="4">
        <f t="shared" si="46"/>
        <v>-79.336054979955492</v>
      </c>
      <c r="S184" s="4">
        <f t="shared" si="47"/>
        <v>-74.336054979955492</v>
      </c>
      <c r="T184" s="4">
        <f t="shared" si="36"/>
        <v>-10.663945020044508</v>
      </c>
      <c r="U184" s="4">
        <f t="shared" si="37"/>
        <v>9.3360549799554917</v>
      </c>
    </row>
    <row r="185" spans="2:21" x14ac:dyDescent="0.25">
      <c r="B185" s="1">
        <v>176</v>
      </c>
      <c r="C185" s="1">
        <f t="shared" si="38"/>
        <v>7.8537383177570081</v>
      </c>
      <c r="D185" s="1">
        <f t="shared" si="32"/>
        <v>5.6775700934579426E-2</v>
      </c>
      <c r="E185" s="1">
        <f t="shared" si="39"/>
        <v>5.6775700934579447E-2</v>
      </c>
      <c r="F185" s="1">
        <f t="shared" si="40"/>
        <v>3.2495194515193173</v>
      </c>
      <c r="G185" s="18">
        <f t="shared" si="41"/>
        <v>3.2</v>
      </c>
      <c r="H185" s="13">
        <f t="shared" si="42"/>
        <v>-0.42399999999999993</v>
      </c>
      <c r="I185" s="6">
        <f t="shared" si="43"/>
        <v>0.4</v>
      </c>
      <c r="J185" s="13">
        <f t="shared" si="44"/>
        <v>428.68926975141335</v>
      </c>
      <c r="K185" s="6">
        <f t="shared" si="33"/>
        <v>128.32021230665123</v>
      </c>
      <c r="L185" s="6">
        <v>8</v>
      </c>
      <c r="M185" s="6">
        <f t="shared" si="45"/>
        <v>136.32021230665123</v>
      </c>
      <c r="N185" s="6">
        <f>VLOOKUP(I185,'[1]FS antenna gain'!$A$2:$B$902,2)</f>
        <v>43.019899999998138</v>
      </c>
      <c r="O185" s="6">
        <f>VLOOKUP(G185,'vehicle radar antenna gain'!$A$3:$M$903,11)</f>
        <v>-1.0155371900826005</v>
      </c>
      <c r="P185" s="6">
        <f t="shared" si="34"/>
        <v>13.9844628099174</v>
      </c>
      <c r="Q185" s="6">
        <f t="shared" si="35"/>
        <v>18.9844628099174</v>
      </c>
      <c r="R185" s="4">
        <f t="shared" si="46"/>
        <v>-79.315849496735694</v>
      </c>
      <c r="S185" s="4">
        <f t="shared" si="47"/>
        <v>-74.315849496735694</v>
      </c>
      <c r="T185" s="4">
        <f t="shared" si="36"/>
        <v>-10.684150503264306</v>
      </c>
      <c r="U185" s="4">
        <f t="shared" si="37"/>
        <v>9.3158494967356944</v>
      </c>
    </row>
    <row r="186" spans="2:21" x14ac:dyDescent="0.25">
      <c r="B186" s="1">
        <v>177</v>
      </c>
      <c r="C186" s="1">
        <f t="shared" si="38"/>
        <v>7.8135831381733016</v>
      </c>
      <c r="D186" s="1">
        <f t="shared" si="32"/>
        <v>5.6908665105386412E-2</v>
      </c>
      <c r="E186" s="1">
        <f t="shared" si="39"/>
        <v>5.6908665105386426E-2</v>
      </c>
      <c r="F186" s="1">
        <f t="shared" si="40"/>
        <v>3.2571132016588251</v>
      </c>
      <c r="G186" s="18">
        <f t="shared" si="41"/>
        <v>3.3</v>
      </c>
      <c r="H186" s="13">
        <f t="shared" si="42"/>
        <v>-0.32400000000000029</v>
      </c>
      <c r="I186" s="6">
        <f t="shared" si="43"/>
        <v>0.3</v>
      </c>
      <c r="J186" s="13">
        <f t="shared" si="44"/>
        <v>427.69088136176106</v>
      </c>
      <c r="K186" s="6">
        <f t="shared" si="33"/>
        <v>128.29995986318681</v>
      </c>
      <c r="L186" s="6">
        <v>8</v>
      </c>
      <c r="M186" s="6">
        <f t="shared" si="45"/>
        <v>136.29995986318681</v>
      </c>
      <c r="N186" s="6">
        <f>VLOOKUP(I186,'[1]FS antenna gain'!$A$2:$B$902,2)</f>
        <v>43.448693749998064</v>
      </c>
      <c r="O186" s="6">
        <f>VLOOKUP(G186,'vehicle radar antenna gain'!$A$3:$M$903,11)</f>
        <v>-1.0155371900826005</v>
      </c>
      <c r="P186" s="6">
        <f t="shared" si="34"/>
        <v>13.9844628099174</v>
      </c>
      <c r="Q186" s="6">
        <f t="shared" si="35"/>
        <v>18.9844628099174</v>
      </c>
      <c r="R186" s="4">
        <f t="shared" si="46"/>
        <v>-78.866803303271354</v>
      </c>
      <c r="S186" s="4">
        <f t="shared" si="47"/>
        <v>-73.866803303271354</v>
      </c>
      <c r="T186" s="4">
        <f t="shared" si="36"/>
        <v>-11.133196696728646</v>
      </c>
      <c r="U186" s="4">
        <f t="shared" si="37"/>
        <v>8.8668033032713538</v>
      </c>
    </row>
    <row r="187" spans="2:21" x14ac:dyDescent="0.25">
      <c r="B187" s="1">
        <v>178</v>
      </c>
      <c r="C187" s="1">
        <f t="shared" si="38"/>
        <v>7.7732394366197175</v>
      </c>
      <c r="D187" s="1">
        <f t="shared" si="32"/>
        <v>5.7042253521126754E-2</v>
      </c>
      <c r="E187" s="1">
        <f t="shared" si="39"/>
        <v>5.7042253521126761E-2</v>
      </c>
      <c r="F187" s="1">
        <f t="shared" si="40"/>
        <v>3.2647424878499405</v>
      </c>
      <c r="G187" s="18">
        <f t="shared" si="41"/>
        <v>3.3</v>
      </c>
      <c r="H187" s="13">
        <f t="shared" si="42"/>
        <v>-0.32400000000000029</v>
      </c>
      <c r="I187" s="6">
        <f t="shared" si="43"/>
        <v>0.3</v>
      </c>
      <c r="J187" s="13">
        <f t="shared" si="44"/>
        <v>426.69250051998807</v>
      </c>
      <c r="K187" s="6">
        <f t="shared" si="33"/>
        <v>128.27966024140255</v>
      </c>
      <c r="L187" s="6">
        <v>8</v>
      </c>
      <c r="M187" s="6">
        <f t="shared" si="45"/>
        <v>136.27966024140255</v>
      </c>
      <c r="N187" s="6">
        <f>VLOOKUP(I187,'[1]FS antenna gain'!$A$2:$B$902,2)</f>
        <v>43.448693749998064</v>
      </c>
      <c r="O187" s="6">
        <f>VLOOKUP(G187,'vehicle radar antenna gain'!$A$3:$M$903,11)</f>
        <v>-1.0155371900826005</v>
      </c>
      <c r="P187" s="6">
        <f t="shared" si="34"/>
        <v>13.9844628099174</v>
      </c>
      <c r="Q187" s="6">
        <f t="shared" si="35"/>
        <v>18.9844628099174</v>
      </c>
      <c r="R187" s="4">
        <f t="shared" si="46"/>
        <v>-78.846503681487093</v>
      </c>
      <c r="S187" s="4">
        <f t="shared" si="47"/>
        <v>-73.846503681487093</v>
      </c>
      <c r="T187" s="4">
        <f t="shared" si="36"/>
        <v>-11.153496318512907</v>
      </c>
      <c r="U187" s="4">
        <f t="shared" si="37"/>
        <v>8.8465036814870928</v>
      </c>
    </row>
    <row r="188" spans="2:21" x14ac:dyDescent="0.25">
      <c r="B188" s="1">
        <v>179</v>
      </c>
      <c r="C188" s="1">
        <f t="shared" si="38"/>
        <v>7.7327058823529402</v>
      </c>
      <c r="D188" s="1">
        <f t="shared" si="32"/>
        <v>5.7176470588235287E-2</v>
      </c>
      <c r="E188" s="1">
        <f t="shared" si="39"/>
        <v>5.7176470588235301E-2</v>
      </c>
      <c r="F188" s="1">
        <f t="shared" si="40"/>
        <v>3.2724075598493707</v>
      </c>
      <c r="G188" s="18">
        <f t="shared" si="41"/>
        <v>3.3</v>
      </c>
      <c r="H188" s="13">
        <f t="shared" si="42"/>
        <v>-0.32400000000000029</v>
      </c>
      <c r="I188" s="6">
        <f t="shared" si="43"/>
        <v>0.3</v>
      </c>
      <c r="J188" s="13">
        <f t="shared" si="44"/>
        <v>425.69412727920036</v>
      </c>
      <c r="K188" s="6">
        <f t="shared" si="33"/>
        <v>128.25931322170567</v>
      </c>
      <c r="L188" s="6">
        <v>8</v>
      </c>
      <c r="M188" s="6">
        <f t="shared" si="45"/>
        <v>136.25931322170567</v>
      </c>
      <c r="N188" s="6">
        <f>VLOOKUP(I188,'[1]FS antenna gain'!$A$2:$B$902,2)</f>
        <v>43.448693749998064</v>
      </c>
      <c r="O188" s="6">
        <f>VLOOKUP(G188,'vehicle radar antenna gain'!$A$3:$M$903,11)</f>
        <v>-1.0155371900826005</v>
      </c>
      <c r="P188" s="6">
        <f t="shared" si="34"/>
        <v>13.9844628099174</v>
      </c>
      <c r="Q188" s="6">
        <f t="shared" si="35"/>
        <v>18.9844628099174</v>
      </c>
      <c r="R188" s="4">
        <f t="shared" si="46"/>
        <v>-78.826156661790208</v>
      </c>
      <c r="S188" s="4">
        <f t="shared" si="47"/>
        <v>-73.826156661790208</v>
      </c>
      <c r="T188" s="4">
        <f t="shared" si="36"/>
        <v>-11.173843338209792</v>
      </c>
      <c r="U188" s="4">
        <f t="shared" si="37"/>
        <v>8.8261566617902076</v>
      </c>
    </row>
    <row r="189" spans="2:21" x14ac:dyDescent="0.25">
      <c r="B189" s="1">
        <v>180</v>
      </c>
      <c r="C189" s="1">
        <f t="shared" si="38"/>
        <v>7.6919811320754707</v>
      </c>
      <c r="D189" s="1">
        <f t="shared" si="32"/>
        <v>5.7311320754716968E-2</v>
      </c>
      <c r="E189" s="1">
        <f t="shared" si="39"/>
        <v>5.7311320754716989E-2</v>
      </c>
      <c r="F189" s="1">
        <f t="shared" si="40"/>
        <v>3.2801086697572179</v>
      </c>
      <c r="G189" s="18">
        <f t="shared" si="41"/>
        <v>3.3</v>
      </c>
      <c r="H189" s="13">
        <f t="shared" si="42"/>
        <v>-0.32400000000000029</v>
      </c>
      <c r="I189" s="6">
        <f t="shared" si="43"/>
        <v>0.3</v>
      </c>
      <c r="J189" s="13">
        <f t="shared" si="44"/>
        <v>424.69576169300296</v>
      </c>
      <c r="K189" s="6">
        <f t="shared" si="33"/>
        <v>128.23891858297191</v>
      </c>
      <c r="L189" s="6">
        <v>8</v>
      </c>
      <c r="M189" s="6">
        <f t="shared" si="45"/>
        <v>136.23891858297191</v>
      </c>
      <c r="N189" s="6">
        <f>VLOOKUP(I189,'[1]FS antenna gain'!$A$2:$B$902,2)</f>
        <v>43.448693749998064</v>
      </c>
      <c r="O189" s="6">
        <f>VLOOKUP(G189,'vehicle radar antenna gain'!$A$3:$M$903,11)</f>
        <v>-1.0155371900826005</v>
      </c>
      <c r="P189" s="6">
        <f t="shared" si="34"/>
        <v>13.9844628099174</v>
      </c>
      <c r="Q189" s="6">
        <f t="shared" si="35"/>
        <v>18.9844628099174</v>
      </c>
      <c r="R189" s="4">
        <f t="shared" si="46"/>
        <v>-78.805762023056445</v>
      </c>
      <c r="S189" s="4">
        <f t="shared" si="47"/>
        <v>-73.805762023056445</v>
      </c>
      <c r="T189" s="4">
        <f t="shared" si="36"/>
        <v>-11.194237976943555</v>
      </c>
      <c r="U189" s="4">
        <f t="shared" si="37"/>
        <v>8.8057620230564453</v>
      </c>
    </row>
    <row r="190" spans="2:21" x14ac:dyDescent="0.25">
      <c r="B190" s="1">
        <v>181</v>
      </c>
      <c r="C190" s="1">
        <f t="shared" si="38"/>
        <v>7.6510638297872333</v>
      </c>
      <c r="D190" s="1">
        <f t="shared" si="32"/>
        <v>5.7446808510638291E-2</v>
      </c>
      <c r="E190" s="1">
        <f t="shared" si="39"/>
        <v>5.7446808510638298E-2</v>
      </c>
      <c r="F190" s="1">
        <f t="shared" si="40"/>
        <v>3.2878460720444953</v>
      </c>
      <c r="G190" s="18">
        <f t="shared" si="41"/>
        <v>3.3</v>
      </c>
      <c r="H190" s="13">
        <f t="shared" si="42"/>
        <v>-0.32400000000000029</v>
      </c>
      <c r="I190" s="6">
        <f t="shared" si="43"/>
        <v>0.3</v>
      </c>
      <c r="J190" s="13">
        <f t="shared" si="44"/>
        <v>423.69740381550605</v>
      </c>
      <c r="K190" s="6">
        <f t="shared" si="33"/>
        <v>128.21847610253121</v>
      </c>
      <c r="L190" s="6">
        <v>8</v>
      </c>
      <c r="M190" s="6">
        <f t="shared" si="45"/>
        <v>136.21847610253121</v>
      </c>
      <c r="N190" s="6">
        <f>VLOOKUP(I190,'[1]FS antenna gain'!$A$2:$B$902,2)</f>
        <v>43.448693749998064</v>
      </c>
      <c r="O190" s="6">
        <f>VLOOKUP(G190,'vehicle radar antenna gain'!$A$3:$M$903,11)</f>
        <v>-1.0155371900826005</v>
      </c>
      <c r="P190" s="6">
        <f t="shared" si="34"/>
        <v>13.9844628099174</v>
      </c>
      <c r="Q190" s="6">
        <f t="shared" si="35"/>
        <v>18.9844628099174</v>
      </c>
      <c r="R190" s="4">
        <f t="shared" si="46"/>
        <v>-78.785319542615753</v>
      </c>
      <c r="S190" s="4">
        <f t="shared" si="47"/>
        <v>-73.785319542615753</v>
      </c>
      <c r="T190" s="4">
        <f t="shared" si="36"/>
        <v>-11.214680457384247</v>
      </c>
      <c r="U190" s="4">
        <f t="shared" si="37"/>
        <v>8.7853195426157527</v>
      </c>
    </row>
    <row r="191" spans="2:21" x14ac:dyDescent="0.25">
      <c r="B191" s="1">
        <v>182</v>
      </c>
      <c r="C191" s="1">
        <f t="shared" si="38"/>
        <v>7.60995260663507</v>
      </c>
      <c r="D191" s="1">
        <f t="shared" si="32"/>
        <v>5.7582938388625583E-2</v>
      </c>
      <c r="E191" s="1">
        <f t="shared" si="39"/>
        <v>5.7582938388625597E-2</v>
      </c>
      <c r="F191" s="1">
        <f t="shared" si="40"/>
        <v>3.295620023581034</v>
      </c>
      <c r="G191" s="18">
        <f t="shared" si="41"/>
        <v>3.3</v>
      </c>
      <c r="H191" s="13">
        <f t="shared" si="42"/>
        <v>-0.32400000000000029</v>
      </c>
      <c r="I191" s="6">
        <f t="shared" si="43"/>
        <v>0.3</v>
      </c>
      <c r="J191" s="13">
        <f t="shared" si="44"/>
        <v>422.69905370133017</v>
      </c>
      <c r="K191" s="6">
        <f t="shared" si="33"/>
        <v>128.19798555615324</v>
      </c>
      <c r="L191" s="6">
        <v>8</v>
      </c>
      <c r="M191" s="6">
        <f t="shared" si="45"/>
        <v>136.19798555615324</v>
      </c>
      <c r="N191" s="6">
        <f>VLOOKUP(I191,'[1]FS antenna gain'!$A$2:$B$902,2)</f>
        <v>43.448693749998064</v>
      </c>
      <c r="O191" s="6">
        <f>VLOOKUP(G191,'vehicle radar antenna gain'!$A$3:$M$903,11)</f>
        <v>-1.0155371900826005</v>
      </c>
      <c r="P191" s="6">
        <f t="shared" si="34"/>
        <v>13.9844628099174</v>
      </c>
      <c r="Q191" s="6">
        <f t="shared" si="35"/>
        <v>18.9844628099174</v>
      </c>
      <c r="R191" s="4">
        <f t="shared" si="46"/>
        <v>-78.764828996237782</v>
      </c>
      <c r="S191" s="4">
        <f t="shared" si="47"/>
        <v>-73.764828996237782</v>
      </c>
      <c r="T191" s="4">
        <f t="shared" si="36"/>
        <v>-11.235171003762218</v>
      </c>
      <c r="U191" s="4">
        <f t="shared" si="37"/>
        <v>8.7648289962377817</v>
      </c>
    </row>
    <row r="192" spans="2:21" x14ac:dyDescent="0.25">
      <c r="B192" s="1">
        <v>183</v>
      </c>
      <c r="C192" s="1">
        <f t="shared" si="38"/>
        <v>7.5686460807600939</v>
      </c>
      <c r="D192" s="1">
        <f t="shared" si="32"/>
        <v>5.7719714964370533E-2</v>
      </c>
      <c r="E192" s="1">
        <f t="shared" si="39"/>
        <v>5.7719714964370554E-2</v>
      </c>
      <c r="F192" s="1">
        <f t="shared" si="40"/>
        <v>3.3034307836637855</v>
      </c>
      <c r="G192" s="18">
        <f t="shared" si="41"/>
        <v>3.3</v>
      </c>
      <c r="H192" s="13">
        <f t="shared" si="42"/>
        <v>-0.32400000000000029</v>
      </c>
      <c r="I192" s="6">
        <f t="shared" si="43"/>
        <v>0.3</v>
      </c>
      <c r="J192" s="13">
        <f t="shared" si="44"/>
        <v>421.70071140561288</v>
      </c>
      <c r="K192" s="6">
        <f t="shared" si="33"/>
        <v>128.17744671803308</v>
      </c>
      <c r="L192" s="6">
        <v>8</v>
      </c>
      <c r="M192" s="6">
        <f t="shared" si="45"/>
        <v>136.17744671803308</v>
      </c>
      <c r="N192" s="6">
        <f>VLOOKUP(I192,'[1]FS antenna gain'!$A$2:$B$902,2)</f>
        <v>43.448693749998064</v>
      </c>
      <c r="O192" s="6">
        <f>VLOOKUP(G192,'vehicle radar antenna gain'!$A$3:$M$903,11)</f>
        <v>-1.0155371900826005</v>
      </c>
      <c r="P192" s="6">
        <f t="shared" si="34"/>
        <v>13.9844628099174</v>
      </c>
      <c r="Q192" s="6">
        <f t="shared" si="35"/>
        <v>18.9844628099174</v>
      </c>
      <c r="R192" s="4">
        <f t="shared" si="46"/>
        <v>-78.744290158117622</v>
      </c>
      <c r="S192" s="4">
        <f t="shared" si="47"/>
        <v>-73.744290158117622</v>
      </c>
      <c r="T192" s="4">
        <f t="shared" si="36"/>
        <v>-11.255709841882378</v>
      </c>
      <c r="U192" s="4">
        <f t="shared" si="37"/>
        <v>8.7442901581176216</v>
      </c>
    </row>
    <row r="193" spans="2:21" x14ac:dyDescent="0.25">
      <c r="B193" s="1">
        <v>184</v>
      </c>
      <c r="C193" s="1">
        <f t="shared" si="38"/>
        <v>7.5271428571428567</v>
      </c>
      <c r="D193" s="1">
        <f t="shared" si="32"/>
        <v>5.785714285714285E-2</v>
      </c>
      <c r="E193" s="1">
        <f t="shared" si="39"/>
        <v>5.7857142857142864E-2</v>
      </c>
      <c r="F193" s="1">
        <f t="shared" si="40"/>
        <v>3.3112786140455239</v>
      </c>
      <c r="G193" s="18">
        <f t="shared" si="41"/>
        <v>3.3</v>
      </c>
      <c r="H193" s="13">
        <f t="shared" si="42"/>
        <v>-0.32400000000000029</v>
      </c>
      <c r="I193" s="6">
        <f t="shared" si="43"/>
        <v>0.3</v>
      </c>
      <c r="J193" s="13">
        <f t="shared" si="44"/>
        <v>420.70237698401468</v>
      </c>
      <c r="K193" s="6">
        <f t="shared" si="33"/>
        <v>128.15685936077625</v>
      </c>
      <c r="L193" s="6">
        <v>8</v>
      </c>
      <c r="M193" s="6">
        <f t="shared" si="45"/>
        <v>136.15685936077625</v>
      </c>
      <c r="N193" s="6">
        <f>VLOOKUP(I193,'[1]FS antenna gain'!$A$2:$B$902,2)</f>
        <v>43.448693749998064</v>
      </c>
      <c r="O193" s="6">
        <f>VLOOKUP(G193,'vehicle radar antenna gain'!$A$3:$M$903,11)</f>
        <v>-1.0155371900826005</v>
      </c>
      <c r="P193" s="6">
        <f t="shared" si="34"/>
        <v>13.9844628099174</v>
      </c>
      <c r="Q193" s="6">
        <f t="shared" si="35"/>
        <v>18.9844628099174</v>
      </c>
      <c r="R193" s="4">
        <f t="shared" si="46"/>
        <v>-78.723702800860792</v>
      </c>
      <c r="S193" s="4">
        <f t="shared" si="47"/>
        <v>-73.723702800860792</v>
      </c>
      <c r="T193" s="4">
        <f t="shared" si="36"/>
        <v>-11.276297199139208</v>
      </c>
      <c r="U193" s="4">
        <f t="shared" si="37"/>
        <v>8.7237028008607922</v>
      </c>
    </row>
    <row r="194" spans="2:21" x14ac:dyDescent="0.25">
      <c r="B194" s="1">
        <v>185</v>
      </c>
      <c r="C194" s="1">
        <f t="shared" si="38"/>
        <v>7.4854415274462998</v>
      </c>
      <c r="D194" s="1">
        <f t="shared" si="32"/>
        <v>5.7995226730310254E-2</v>
      </c>
      <c r="E194" s="1">
        <f t="shared" si="39"/>
        <v>5.7995226730310274E-2</v>
      </c>
      <c r="F194" s="1">
        <f t="shared" si="40"/>
        <v>3.3191637789639539</v>
      </c>
      <c r="G194" s="18">
        <f t="shared" si="41"/>
        <v>3.3</v>
      </c>
      <c r="H194" s="13">
        <f t="shared" si="42"/>
        <v>-0.32400000000000029</v>
      </c>
      <c r="I194" s="6">
        <f t="shared" si="43"/>
        <v>0.3</v>
      </c>
      <c r="J194" s="13">
        <f t="shared" si="44"/>
        <v>419.70405049272517</v>
      </c>
      <c r="K194" s="6">
        <f t="shared" si="33"/>
        <v>128.13622325538392</v>
      </c>
      <c r="L194" s="6">
        <v>8</v>
      </c>
      <c r="M194" s="6">
        <f t="shared" si="45"/>
        <v>136.13622325538392</v>
      </c>
      <c r="N194" s="6">
        <f>VLOOKUP(I194,'[1]FS antenna gain'!$A$2:$B$902,2)</f>
        <v>43.448693749998064</v>
      </c>
      <c r="O194" s="6">
        <f>VLOOKUP(G194,'vehicle radar antenna gain'!$A$3:$M$903,11)</f>
        <v>-1.0155371900826005</v>
      </c>
      <c r="P194" s="6">
        <f t="shared" si="34"/>
        <v>13.9844628099174</v>
      </c>
      <c r="Q194" s="6">
        <f t="shared" si="35"/>
        <v>18.9844628099174</v>
      </c>
      <c r="R194" s="4">
        <f t="shared" si="46"/>
        <v>-78.703066695468465</v>
      </c>
      <c r="S194" s="4">
        <f t="shared" si="47"/>
        <v>-73.703066695468465</v>
      </c>
      <c r="T194" s="4">
        <f t="shared" si="36"/>
        <v>-11.296933304531535</v>
      </c>
      <c r="U194" s="4">
        <f t="shared" si="37"/>
        <v>8.7030666954684648</v>
      </c>
    </row>
    <row r="195" spans="2:21" x14ac:dyDescent="0.25">
      <c r="B195" s="1">
        <v>186</v>
      </c>
      <c r="C195" s="1">
        <f t="shared" si="38"/>
        <v>7.4435406698564588</v>
      </c>
      <c r="D195" s="1">
        <f t="shared" si="32"/>
        <v>5.8133971291866024E-2</v>
      </c>
      <c r="E195" s="1">
        <f t="shared" si="39"/>
        <v>5.8133971291866024E-2</v>
      </c>
      <c r="F195" s="1">
        <f t="shared" si="40"/>
        <v>3.3270865451712388</v>
      </c>
      <c r="G195" s="18">
        <f t="shared" si="41"/>
        <v>3.3</v>
      </c>
      <c r="H195" s="13">
        <f t="shared" si="42"/>
        <v>-0.32400000000000029</v>
      </c>
      <c r="I195" s="6">
        <f t="shared" si="43"/>
        <v>0.3</v>
      </c>
      <c r="J195" s="13">
        <f t="shared" si="44"/>
        <v>418.70573198846944</v>
      </c>
      <c r="K195" s="6">
        <f t="shared" si="33"/>
        <v>128.11553817123786</v>
      </c>
      <c r="L195" s="6">
        <v>8</v>
      </c>
      <c r="M195" s="6">
        <f t="shared" si="45"/>
        <v>136.11553817123786</v>
      </c>
      <c r="N195" s="6">
        <f>VLOOKUP(I195,'[1]FS antenna gain'!$A$2:$B$902,2)</f>
        <v>43.448693749998064</v>
      </c>
      <c r="O195" s="6">
        <f>VLOOKUP(G195,'vehicle radar antenna gain'!$A$3:$M$903,11)</f>
        <v>-1.0155371900826005</v>
      </c>
      <c r="P195" s="6">
        <f t="shared" si="34"/>
        <v>13.9844628099174</v>
      </c>
      <c r="Q195" s="6">
        <f t="shared" si="35"/>
        <v>18.9844628099174</v>
      </c>
      <c r="R195" s="4">
        <f t="shared" si="46"/>
        <v>-78.682381611322398</v>
      </c>
      <c r="S195" s="4">
        <f t="shared" si="47"/>
        <v>-73.682381611322398</v>
      </c>
      <c r="T195" s="4">
        <f t="shared" si="36"/>
        <v>-11.317618388677602</v>
      </c>
      <c r="U195" s="4">
        <f t="shared" si="37"/>
        <v>8.6823816113223984</v>
      </c>
    </row>
    <row r="196" spans="2:21" x14ac:dyDescent="0.25">
      <c r="B196" s="1">
        <v>187</v>
      </c>
      <c r="C196" s="1">
        <f t="shared" si="38"/>
        <v>7.4014388489208622</v>
      </c>
      <c r="D196" s="1">
        <f t="shared" si="32"/>
        <v>5.8273381294964018E-2</v>
      </c>
      <c r="E196" s="1">
        <f t="shared" si="39"/>
        <v>5.8273381294964038E-2</v>
      </c>
      <c r="F196" s="1">
        <f t="shared" si="40"/>
        <v>3.3350471819639429</v>
      </c>
      <c r="G196" s="18">
        <f t="shared" si="41"/>
        <v>3.3</v>
      </c>
      <c r="H196" s="13">
        <f t="shared" si="42"/>
        <v>-0.32400000000000029</v>
      </c>
      <c r="I196" s="6">
        <f t="shared" si="43"/>
        <v>0.3</v>
      </c>
      <c r="J196" s="13">
        <f t="shared" si="44"/>
        <v>417.70742152851437</v>
      </c>
      <c r="K196" s="6">
        <f t="shared" si="33"/>
        <v>128.09480387608511</v>
      </c>
      <c r="L196" s="6">
        <v>8</v>
      </c>
      <c r="M196" s="6">
        <f t="shared" si="45"/>
        <v>136.09480387608511</v>
      </c>
      <c r="N196" s="6">
        <f>VLOOKUP(I196,'[1]FS antenna gain'!$A$2:$B$902,2)</f>
        <v>43.448693749998064</v>
      </c>
      <c r="O196" s="6">
        <f>VLOOKUP(G196,'vehicle radar antenna gain'!$A$3:$M$903,11)</f>
        <v>-1.0155371900826005</v>
      </c>
      <c r="P196" s="6">
        <f t="shared" si="34"/>
        <v>13.9844628099174</v>
      </c>
      <c r="Q196" s="6">
        <f t="shared" si="35"/>
        <v>18.9844628099174</v>
      </c>
      <c r="R196" s="4">
        <f t="shared" si="46"/>
        <v>-78.661647316169649</v>
      </c>
      <c r="S196" s="4">
        <f t="shared" si="47"/>
        <v>-73.661647316169649</v>
      </c>
      <c r="T196" s="4">
        <f t="shared" si="36"/>
        <v>-11.338352683830351</v>
      </c>
      <c r="U196" s="4">
        <f t="shared" si="37"/>
        <v>8.661647316169649</v>
      </c>
    </row>
    <row r="197" spans="2:21" x14ac:dyDescent="0.25">
      <c r="B197" s="1">
        <v>188</v>
      </c>
      <c r="C197" s="1">
        <f t="shared" si="38"/>
        <v>7.3591346153846144</v>
      </c>
      <c r="D197" s="1">
        <f t="shared" si="32"/>
        <v>5.8413461538461525E-2</v>
      </c>
      <c r="E197" s="1">
        <f t="shared" si="39"/>
        <v>5.8413461538461539E-2</v>
      </c>
      <c r="F197" s="1">
        <f t="shared" si="40"/>
        <v>3.3430459612134116</v>
      </c>
      <c r="G197" s="18">
        <f t="shared" si="41"/>
        <v>3.3</v>
      </c>
      <c r="H197" s="13">
        <f t="shared" si="42"/>
        <v>-0.32400000000000029</v>
      </c>
      <c r="I197" s="6">
        <f t="shared" si="43"/>
        <v>0.3</v>
      </c>
      <c r="J197" s="13">
        <f t="shared" si="44"/>
        <v>416.70911917067525</v>
      </c>
      <c r="K197" s="6">
        <f t="shared" si="33"/>
        <v>128.07402013602257</v>
      </c>
      <c r="L197" s="6">
        <v>8</v>
      </c>
      <c r="M197" s="6">
        <f t="shared" si="45"/>
        <v>136.07402013602257</v>
      </c>
      <c r="N197" s="6">
        <f>VLOOKUP(I197,'[1]FS antenna gain'!$A$2:$B$902,2)</f>
        <v>43.448693749998064</v>
      </c>
      <c r="O197" s="6">
        <f>VLOOKUP(G197,'vehicle radar antenna gain'!$A$3:$M$903,11)</f>
        <v>-1.0155371900826005</v>
      </c>
      <c r="P197" s="6">
        <f t="shared" si="34"/>
        <v>13.9844628099174</v>
      </c>
      <c r="Q197" s="6">
        <f t="shared" si="35"/>
        <v>18.9844628099174</v>
      </c>
      <c r="R197" s="4">
        <f t="shared" si="46"/>
        <v>-78.640863576107108</v>
      </c>
      <c r="S197" s="4">
        <f t="shared" si="47"/>
        <v>-73.640863576107108</v>
      </c>
      <c r="T197" s="4">
        <f t="shared" si="36"/>
        <v>-11.359136423892892</v>
      </c>
      <c r="U197" s="4">
        <f t="shared" si="37"/>
        <v>8.6408635761071082</v>
      </c>
    </row>
    <row r="198" spans="2:21" x14ac:dyDescent="0.25">
      <c r="B198" s="1">
        <v>189</v>
      </c>
      <c r="C198" s="1">
        <f t="shared" si="38"/>
        <v>7.3166265060240958</v>
      </c>
      <c r="D198" s="1">
        <f t="shared" si="32"/>
        <v>5.8554216867469873E-2</v>
      </c>
      <c r="E198" s="1">
        <f t="shared" si="39"/>
        <v>5.855421686746988E-2</v>
      </c>
      <c r="F198" s="1">
        <f t="shared" si="40"/>
        <v>3.3510831573965771</v>
      </c>
      <c r="G198" s="18">
        <f t="shared" si="41"/>
        <v>3.4</v>
      </c>
      <c r="H198" s="13">
        <f t="shared" si="42"/>
        <v>-0.2240000000000002</v>
      </c>
      <c r="I198" s="6">
        <f t="shared" si="43"/>
        <v>0.2</v>
      </c>
      <c r="J198" s="13">
        <f t="shared" si="44"/>
        <v>415.71082497332208</v>
      </c>
      <c r="K198" s="6">
        <f t="shared" si="33"/>
        <v>128.0531867154815</v>
      </c>
      <c r="L198" s="6">
        <v>8</v>
      </c>
      <c r="M198" s="6">
        <f t="shared" si="45"/>
        <v>136.0531867154815</v>
      </c>
      <c r="N198" s="6">
        <f>VLOOKUP(I198,'[1]FS antenna gain'!$A$2:$B$902,2)</f>
        <v>43.754975000000456</v>
      </c>
      <c r="O198" s="6">
        <f>VLOOKUP(G198,'vehicle radar antenna gain'!$A$3:$M$903,11)</f>
        <v>-1.0799999999999983</v>
      </c>
      <c r="P198" s="6">
        <f t="shared" si="34"/>
        <v>13.920000000000002</v>
      </c>
      <c r="Q198" s="6">
        <f t="shared" si="35"/>
        <v>18.920000000000002</v>
      </c>
      <c r="R198" s="4">
        <f t="shared" si="46"/>
        <v>-78.378211715481044</v>
      </c>
      <c r="S198" s="4">
        <f t="shared" si="47"/>
        <v>-73.378211715481044</v>
      </c>
      <c r="T198" s="4">
        <f t="shared" si="36"/>
        <v>-11.621788284518956</v>
      </c>
      <c r="U198" s="4">
        <f t="shared" si="37"/>
        <v>8.3782117154810436</v>
      </c>
    </row>
    <row r="199" spans="2:21" x14ac:dyDescent="0.25">
      <c r="B199" s="1">
        <v>190</v>
      </c>
      <c r="C199" s="1">
        <f t="shared" si="38"/>
        <v>7.2739130434782604</v>
      </c>
      <c r="D199" s="1">
        <f t="shared" si="32"/>
        <v>5.8695652173913038E-2</v>
      </c>
      <c r="E199" s="1">
        <f t="shared" si="39"/>
        <v>5.8695652173913045E-2</v>
      </c>
      <c r="F199" s="1">
        <f t="shared" si="40"/>
        <v>3.359159047627212</v>
      </c>
      <c r="G199" s="18">
        <f t="shared" si="41"/>
        <v>3.4</v>
      </c>
      <c r="H199" s="13">
        <f t="shared" si="42"/>
        <v>-0.2240000000000002</v>
      </c>
      <c r="I199" s="6">
        <f t="shared" si="43"/>
        <v>0.2</v>
      </c>
      <c r="J199" s="13">
        <f t="shared" si="44"/>
        <v>414.71253899538652</v>
      </c>
      <c r="K199" s="6">
        <f t="shared" si="33"/>
        <v>128.03230337721152</v>
      </c>
      <c r="L199" s="6">
        <v>8</v>
      </c>
      <c r="M199" s="6">
        <f t="shared" si="45"/>
        <v>136.03230337721152</v>
      </c>
      <c r="N199" s="6">
        <f>VLOOKUP(I199,'[1]FS antenna gain'!$A$2:$B$902,2)</f>
        <v>43.754975000000456</v>
      </c>
      <c r="O199" s="6">
        <f>VLOOKUP(G199,'vehicle radar antenna gain'!$A$3:$M$903,11)</f>
        <v>-1.0799999999999983</v>
      </c>
      <c r="P199" s="6">
        <f t="shared" si="34"/>
        <v>13.920000000000002</v>
      </c>
      <c r="Q199" s="6">
        <f t="shared" si="35"/>
        <v>18.920000000000002</v>
      </c>
      <c r="R199" s="4">
        <f t="shared" si="46"/>
        <v>-78.357328377211061</v>
      </c>
      <c r="S199" s="4">
        <f t="shared" si="47"/>
        <v>-73.357328377211061</v>
      </c>
      <c r="T199" s="4">
        <f t="shared" si="36"/>
        <v>-11.642671622788939</v>
      </c>
      <c r="U199" s="4">
        <f t="shared" si="37"/>
        <v>8.3573283772110614</v>
      </c>
    </row>
    <row r="200" spans="2:21" x14ac:dyDescent="0.25">
      <c r="B200" s="1">
        <v>191</v>
      </c>
      <c r="C200" s="1">
        <f t="shared" si="38"/>
        <v>7.2309927360774813</v>
      </c>
      <c r="D200" s="1">
        <f t="shared" si="32"/>
        <v>5.8837772397094423E-2</v>
      </c>
      <c r="E200" s="1">
        <f t="shared" si="39"/>
        <v>5.883777239709443E-2</v>
      </c>
      <c r="F200" s="1">
        <f t="shared" si="40"/>
        <v>3.3672739116876356</v>
      </c>
      <c r="G200" s="18">
        <f t="shared" si="41"/>
        <v>3.4</v>
      </c>
      <c r="H200" s="13">
        <f t="shared" si="42"/>
        <v>-0.2240000000000002</v>
      </c>
      <c r="I200" s="6">
        <f t="shared" si="43"/>
        <v>0.2</v>
      </c>
      <c r="J200" s="13">
        <f t="shared" si="44"/>
        <v>413.71426129636865</v>
      </c>
      <c r="K200" s="6">
        <f t="shared" si="33"/>
        <v>128.01136988226477</v>
      </c>
      <c r="L200" s="6">
        <v>8</v>
      </c>
      <c r="M200" s="6">
        <f t="shared" si="45"/>
        <v>136.01136988226477</v>
      </c>
      <c r="N200" s="6">
        <f>VLOOKUP(I200,'[1]FS antenna gain'!$A$2:$B$902,2)</f>
        <v>43.754975000000456</v>
      </c>
      <c r="O200" s="6">
        <f>VLOOKUP(G200,'vehicle radar antenna gain'!$A$3:$M$903,11)</f>
        <v>-1.0799999999999983</v>
      </c>
      <c r="P200" s="6">
        <f t="shared" si="34"/>
        <v>13.920000000000002</v>
      </c>
      <c r="Q200" s="6">
        <f t="shared" si="35"/>
        <v>18.920000000000002</v>
      </c>
      <c r="R200" s="4">
        <f t="shared" si="46"/>
        <v>-78.336394882264315</v>
      </c>
      <c r="S200" s="4">
        <f t="shared" si="47"/>
        <v>-73.336394882264315</v>
      </c>
      <c r="T200" s="4">
        <f t="shared" si="36"/>
        <v>-11.663605117735685</v>
      </c>
      <c r="U200" s="4">
        <f t="shared" si="37"/>
        <v>8.3363948822643152</v>
      </c>
    </row>
    <row r="201" spans="2:21" x14ac:dyDescent="0.25">
      <c r="B201" s="1">
        <v>192</v>
      </c>
      <c r="C201" s="1">
        <f t="shared" si="38"/>
        <v>7.1878640776699019</v>
      </c>
      <c r="D201" s="1">
        <f t="shared" si="32"/>
        <v>5.8980582524271831E-2</v>
      </c>
      <c r="E201" s="1">
        <f t="shared" si="39"/>
        <v>5.8980582524271852E-2</v>
      </c>
      <c r="F201" s="1">
        <f t="shared" si="40"/>
        <v>3.3754280320608747</v>
      </c>
      <c r="G201" s="18">
        <f t="shared" si="41"/>
        <v>3.4</v>
      </c>
      <c r="H201" s="13">
        <f t="shared" si="42"/>
        <v>-0.2240000000000002</v>
      </c>
      <c r="I201" s="6">
        <f t="shared" si="43"/>
        <v>0.2</v>
      </c>
      <c r="J201" s="13">
        <f t="shared" si="44"/>
        <v>412.71599193634358</v>
      </c>
      <c r="K201" s="6">
        <f t="shared" si="33"/>
        <v>127.99038598997981</v>
      </c>
      <c r="L201" s="6">
        <v>8</v>
      </c>
      <c r="M201" s="6">
        <f t="shared" si="45"/>
        <v>135.99038598997981</v>
      </c>
      <c r="N201" s="6">
        <f>VLOOKUP(I201,'[1]FS antenna gain'!$A$2:$B$902,2)</f>
        <v>43.754975000000456</v>
      </c>
      <c r="O201" s="6">
        <f>VLOOKUP(G201,'vehicle radar antenna gain'!$A$3:$M$903,11)</f>
        <v>-1.0799999999999983</v>
      </c>
      <c r="P201" s="6">
        <f t="shared" si="34"/>
        <v>13.920000000000002</v>
      </c>
      <c r="Q201" s="6">
        <f t="shared" si="35"/>
        <v>18.920000000000002</v>
      </c>
      <c r="R201" s="4">
        <f t="shared" si="46"/>
        <v>-78.315410989979355</v>
      </c>
      <c r="S201" s="4">
        <f t="shared" si="47"/>
        <v>-73.315410989979355</v>
      </c>
      <c r="T201" s="4">
        <f t="shared" si="36"/>
        <v>-11.684589010020645</v>
      </c>
      <c r="U201" s="4">
        <f t="shared" si="37"/>
        <v>8.3154109899793553</v>
      </c>
    </row>
    <row r="202" spans="2:21" x14ac:dyDescent="0.25">
      <c r="B202" s="1">
        <v>193</v>
      </c>
      <c r="C202" s="1">
        <f t="shared" si="38"/>
        <v>7.1445255474452543</v>
      </c>
      <c r="D202" s="1">
        <f t="shared" ref="D202:D265" si="48">(C202-0.7)/(302-B202)</f>
        <v>5.9124087591240861E-2</v>
      </c>
      <c r="E202" s="1">
        <f t="shared" si="39"/>
        <v>5.9124087591240874E-2</v>
      </c>
      <c r="F202" s="1">
        <f t="shared" si="40"/>
        <v>3.383621693963291</v>
      </c>
      <c r="G202" s="18">
        <f t="shared" si="41"/>
        <v>3.4</v>
      </c>
      <c r="H202" s="13">
        <f t="shared" si="42"/>
        <v>-0.2240000000000002</v>
      </c>
      <c r="I202" s="6">
        <f t="shared" si="43"/>
        <v>0.2</v>
      </c>
      <c r="J202" s="13">
        <f t="shared" si="44"/>
        <v>411.71773097596855</v>
      </c>
      <c r="K202" s="6">
        <f t="shared" ref="K202:K265" si="49">20*LOG10(J202)+20*LOG10($C$3*1000000000)-147.55</f>
        <v>127.96935145796499</v>
      </c>
      <c r="L202" s="6">
        <v>8</v>
      </c>
      <c r="M202" s="6">
        <f t="shared" si="45"/>
        <v>135.96935145796499</v>
      </c>
      <c r="N202" s="6">
        <f>VLOOKUP(I202,'[1]FS antenna gain'!$A$2:$B$902,2)</f>
        <v>43.754975000000456</v>
      </c>
      <c r="O202" s="6">
        <f>VLOOKUP(G202,'vehicle radar antenna gain'!$A$3:$M$903,11)</f>
        <v>-1.0799999999999983</v>
      </c>
      <c r="P202" s="6">
        <f t="shared" ref="P202:P265" si="50">$C$5+O202</f>
        <v>13.920000000000002</v>
      </c>
      <c r="Q202" s="6">
        <f t="shared" ref="Q202:Q265" si="51">$C$4+O202</f>
        <v>18.920000000000002</v>
      </c>
      <c r="R202" s="4">
        <f t="shared" si="46"/>
        <v>-78.294376457964532</v>
      </c>
      <c r="S202" s="4">
        <f t="shared" si="47"/>
        <v>-73.294376457964532</v>
      </c>
      <c r="T202" s="4">
        <f t="shared" ref="T202:T265" si="52">-(R202-$K$4)</f>
        <v>-11.705623542035468</v>
      </c>
      <c r="U202" s="4">
        <f t="shared" ref="U202:U265" si="53">-(S202-$K$5)</f>
        <v>8.2943764579645318</v>
      </c>
    </row>
    <row r="203" spans="2:21" x14ac:dyDescent="0.25">
      <c r="B203" s="1">
        <v>194</v>
      </c>
      <c r="C203" s="1">
        <f t="shared" ref="C203:C266" si="54">((-25*B203)+7761.4)/(604 -B203)</f>
        <v>7.1009756097560963</v>
      </c>
      <c r="D203" s="1">
        <f t="shared" si="48"/>
        <v>5.9268292682926819E-2</v>
      </c>
      <c r="E203" s="1">
        <f t="shared" ref="E203:E266" si="55">(25-C203)/302</f>
        <v>5.9268292682926826E-2</v>
      </c>
      <c r="F203" s="1">
        <f t="shared" ref="F203:F266" si="56">DEGREES(ATAN(D203))</f>
        <v>3.3918551853776822</v>
      </c>
      <c r="G203" s="18">
        <f t="shared" ref="G203:G266" si="57">ROUND(F203,1)</f>
        <v>3.4</v>
      </c>
      <c r="H203" s="13">
        <f t="shared" ref="H203:H232" si="58">G203-3.624</f>
        <v>-0.2240000000000002</v>
      </c>
      <c r="I203" s="6">
        <f t="shared" ref="I203:I266" si="59">ROUND(H203,1)*-1</f>
        <v>0.2</v>
      </c>
      <c r="J203" s="13">
        <f t="shared" ref="J203:J266" si="60">SQRT((C203-0.7)^2+(302-B203)^2)+SQRT((25-C203)^2+(302)^2)</f>
        <v>410.71947847649005</v>
      </c>
      <c r="K203" s="6">
        <f t="shared" si="49"/>
        <v>127.94826604208214</v>
      </c>
      <c r="L203" s="6">
        <v>8</v>
      </c>
      <c r="M203" s="6">
        <f t="shared" ref="M203:M266" si="61">K203+L203</f>
        <v>135.94826604208214</v>
      </c>
      <c r="N203" s="6">
        <f>VLOOKUP(I203,'[1]FS antenna gain'!$A$2:$B$902,2)</f>
        <v>43.754975000000456</v>
      </c>
      <c r="O203" s="6">
        <f>VLOOKUP(G203,'vehicle radar antenna gain'!$A$3:$M$903,11)</f>
        <v>-1.0799999999999983</v>
      </c>
      <c r="P203" s="6">
        <f t="shared" si="50"/>
        <v>13.920000000000002</v>
      </c>
      <c r="Q203" s="6">
        <f t="shared" si="51"/>
        <v>18.920000000000002</v>
      </c>
      <c r="R203" s="4">
        <f t="shared" ref="R203:R266" si="62">P203-M203+N203</f>
        <v>-78.273291042081681</v>
      </c>
      <c r="S203" s="4">
        <f t="shared" ref="S203:S266" si="63">Q203-M203+N203</f>
        <v>-73.273291042081681</v>
      </c>
      <c r="T203" s="4">
        <f t="shared" si="52"/>
        <v>-11.726708957918319</v>
      </c>
      <c r="U203" s="4">
        <f t="shared" si="53"/>
        <v>8.2732910420816808</v>
      </c>
    </row>
    <row r="204" spans="2:21" x14ac:dyDescent="0.25">
      <c r="B204" s="1">
        <v>195</v>
      </c>
      <c r="C204" s="1">
        <f t="shared" si="54"/>
        <v>7.0572127139364298</v>
      </c>
      <c r="D204" s="1">
        <f t="shared" si="48"/>
        <v>5.9413202933985325E-2</v>
      </c>
      <c r="E204" s="1">
        <f t="shared" si="55"/>
        <v>5.9413202933985332E-2</v>
      </c>
      <c r="F204" s="1">
        <f t="shared" si="56"/>
        <v>3.4001287970868632</v>
      </c>
      <c r="G204" s="18">
        <f t="shared" si="57"/>
        <v>3.4</v>
      </c>
      <c r="H204" s="13">
        <f t="shared" si="58"/>
        <v>-0.2240000000000002</v>
      </c>
      <c r="I204" s="6">
        <f t="shared" si="59"/>
        <v>0.2</v>
      </c>
      <c r="J204" s="13">
        <f t="shared" si="60"/>
        <v>409.72123449975106</v>
      </c>
      <c r="K204" s="6">
        <f t="shared" si="49"/>
        <v>127.92712949642964</v>
      </c>
      <c r="L204" s="6">
        <v>8</v>
      </c>
      <c r="M204" s="6">
        <f t="shared" si="61"/>
        <v>135.92712949642964</v>
      </c>
      <c r="N204" s="6">
        <f>VLOOKUP(I204,'[1]FS antenna gain'!$A$2:$B$902,2)</f>
        <v>43.754975000000456</v>
      </c>
      <c r="O204" s="6">
        <f>VLOOKUP(G204,'vehicle radar antenna gain'!$A$3:$M$903,11)</f>
        <v>-1.0799999999999983</v>
      </c>
      <c r="P204" s="6">
        <f t="shared" si="50"/>
        <v>13.920000000000002</v>
      </c>
      <c r="Q204" s="6">
        <f t="shared" si="51"/>
        <v>18.920000000000002</v>
      </c>
      <c r="R204" s="4">
        <f t="shared" si="62"/>
        <v>-78.252154496429185</v>
      </c>
      <c r="S204" s="4">
        <f t="shared" si="63"/>
        <v>-73.252154496429185</v>
      </c>
      <c r="T204" s="4">
        <f t="shared" si="52"/>
        <v>-11.747845503570815</v>
      </c>
      <c r="U204" s="4">
        <f t="shared" si="53"/>
        <v>8.2521544964291849</v>
      </c>
    </row>
    <row r="205" spans="2:21" x14ac:dyDescent="0.25">
      <c r="B205" s="1">
        <v>196</v>
      </c>
      <c r="C205" s="1">
        <f t="shared" si="54"/>
        <v>7.0132352941176466</v>
      </c>
      <c r="D205" s="1">
        <f t="shared" si="48"/>
        <v>5.9558823529411761E-2</v>
      </c>
      <c r="E205" s="1">
        <f t="shared" si="55"/>
        <v>5.9558823529411768E-2</v>
      </c>
      <c r="F205" s="1">
        <f t="shared" si="56"/>
        <v>3.4084428227077401</v>
      </c>
      <c r="G205" s="18">
        <f t="shared" si="57"/>
        <v>3.4</v>
      </c>
      <c r="H205" s="13">
        <f t="shared" si="58"/>
        <v>-0.2240000000000002</v>
      </c>
      <c r="I205" s="6">
        <f t="shared" si="59"/>
        <v>0.2</v>
      </c>
      <c r="J205" s="13">
        <f t="shared" si="60"/>
        <v>408.722999108198</v>
      </c>
      <c r="K205" s="6">
        <f t="shared" si="49"/>
        <v>127.90594157332561</v>
      </c>
      <c r="L205" s="6">
        <v>8</v>
      </c>
      <c r="M205" s="6">
        <f t="shared" si="61"/>
        <v>135.90594157332561</v>
      </c>
      <c r="N205" s="6">
        <f>VLOOKUP(I205,'[1]FS antenna gain'!$A$2:$B$902,2)</f>
        <v>43.754975000000456</v>
      </c>
      <c r="O205" s="6">
        <f>VLOOKUP(G205,'vehicle radar antenna gain'!$A$3:$M$903,11)</f>
        <v>-1.0799999999999983</v>
      </c>
      <c r="P205" s="6">
        <f t="shared" si="50"/>
        <v>13.920000000000002</v>
      </c>
      <c r="Q205" s="6">
        <f t="shared" si="51"/>
        <v>18.920000000000002</v>
      </c>
      <c r="R205" s="4">
        <f t="shared" si="62"/>
        <v>-78.230966573325148</v>
      </c>
      <c r="S205" s="4">
        <f t="shared" si="63"/>
        <v>-73.230966573325148</v>
      </c>
      <c r="T205" s="4">
        <f t="shared" si="52"/>
        <v>-11.769033426674852</v>
      </c>
      <c r="U205" s="4">
        <f t="shared" si="53"/>
        <v>8.2309665733251478</v>
      </c>
    </row>
    <row r="206" spans="2:21" x14ac:dyDescent="0.25">
      <c r="B206" s="1">
        <v>197</v>
      </c>
      <c r="C206" s="1">
        <f t="shared" si="54"/>
        <v>6.9690417690417679</v>
      </c>
      <c r="D206" s="1">
        <f t="shared" si="48"/>
        <v>5.9705159705159695E-2</v>
      </c>
      <c r="E206" s="1">
        <f t="shared" si="55"/>
        <v>5.9705159705159716E-2</v>
      </c>
      <c r="F206" s="1">
        <f t="shared" si="56"/>
        <v>3.4167975587258814</v>
      </c>
      <c r="G206" s="18">
        <f t="shared" si="57"/>
        <v>3.4</v>
      </c>
      <c r="H206" s="13">
        <f t="shared" si="58"/>
        <v>-0.2240000000000002</v>
      </c>
      <c r="I206" s="6">
        <f t="shared" si="59"/>
        <v>0.2</v>
      </c>
      <c r="J206" s="13">
        <f t="shared" si="60"/>
        <v>407.72477236488828</v>
      </c>
      <c r="K206" s="6">
        <f t="shared" si="49"/>
        <v>127.88470202329069</v>
      </c>
      <c r="L206" s="6">
        <v>8</v>
      </c>
      <c r="M206" s="6">
        <f t="shared" si="61"/>
        <v>135.88470202329069</v>
      </c>
      <c r="N206" s="6">
        <f>VLOOKUP(I206,'[1]FS antenna gain'!$A$2:$B$902,2)</f>
        <v>43.754975000000456</v>
      </c>
      <c r="O206" s="6">
        <f>VLOOKUP(G206,'vehicle radar antenna gain'!$A$3:$M$903,11)</f>
        <v>-1.0799999999999983</v>
      </c>
      <c r="P206" s="6">
        <f t="shared" si="50"/>
        <v>13.920000000000002</v>
      </c>
      <c r="Q206" s="6">
        <f t="shared" si="51"/>
        <v>18.920000000000002</v>
      </c>
      <c r="R206" s="4">
        <f t="shared" si="62"/>
        <v>-78.209727023290228</v>
      </c>
      <c r="S206" s="4">
        <f t="shared" si="63"/>
        <v>-73.209727023290228</v>
      </c>
      <c r="T206" s="4">
        <f t="shared" si="52"/>
        <v>-11.790272976709772</v>
      </c>
      <c r="U206" s="4">
        <f t="shared" si="53"/>
        <v>8.2097270232902275</v>
      </c>
    </row>
    <row r="207" spans="2:21" x14ac:dyDescent="0.25">
      <c r="B207" s="1">
        <v>198</v>
      </c>
      <c r="C207" s="1">
        <f t="shared" si="54"/>
        <v>6.9246305418719203</v>
      </c>
      <c r="D207" s="1">
        <f t="shared" si="48"/>
        <v>5.9852216748768464E-2</v>
      </c>
      <c r="E207" s="1">
        <f t="shared" si="55"/>
        <v>5.9852216748768478E-2</v>
      </c>
      <c r="F207" s="1">
        <f t="shared" si="56"/>
        <v>3.425193304530596</v>
      </c>
      <c r="G207" s="18">
        <f t="shared" si="57"/>
        <v>3.4</v>
      </c>
      <c r="H207" s="13">
        <f t="shared" si="58"/>
        <v>-0.2240000000000002</v>
      </c>
      <c r="I207" s="6">
        <f t="shared" si="59"/>
        <v>0.2</v>
      </c>
      <c r="J207" s="13">
        <f t="shared" si="60"/>
        <v>406.72655433349809</v>
      </c>
      <c r="K207" s="6">
        <f t="shared" si="49"/>
        <v>127.86341059503059</v>
      </c>
      <c r="L207" s="6">
        <v>8</v>
      </c>
      <c r="M207" s="6">
        <f t="shared" si="61"/>
        <v>135.86341059503059</v>
      </c>
      <c r="N207" s="6">
        <f>VLOOKUP(I207,'[1]FS antenna gain'!$A$2:$B$902,2)</f>
        <v>43.754975000000456</v>
      </c>
      <c r="O207" s="6">
        <f>VLOOKUP(G207,'vehicle radar antenna gain'!$A$3:$M$903,11)</f>
        <v>-1.0799999999999983</v>
      </c>
      <c r="P207" s="6">
        <f t="shared" si="50"/>
        <v>13.920000000000002</v>
      </c>
      <c r="Q207" s="6">
        <f t="shared" si="51"/>
        <v>18.920000000000002</v>
      </c>
      <c r="R207" s="4">
        <f t="shared" si="62"/>
        <v>-78.188435595030128</v>
      </c>
      <c r="S207" s="4">
        <f t="shared" si="63"/>
        <v>-73.188435595030128</v>
      </c>
      <c r="T207" s="4">
        <f t="shared" si="52"/>
        <v>-11.811564404969872</v>
      </c>
      <c r="U207" s="4">
        <f t="shared" si="53"/>
        <v>8.1884355950301284</v>
      </c>
    </row>
    <row r="208" spans="2:21" x14ac:dyDescent="0.25">
      <c r="B208" s="1">
        <v>199</v>
      </c>
      <c r="C208" s="1">
        <f t="shared" si="54"/>
        <v>6.879999999999999</v>
      </c>
      <c r="D208" s="1">
        <f t="shared" si="48"/>
        <v>5.9999999999999991E-2</v>
      </c>
      <c r="E208" s="1">
        <f t="shared" si="55"/>
        <v>6.0000000000000005E-2</v>
      </c>
      <c r="F208" s="1">
        <f t="shared" si="56"/>
        <v>3.4336303624505216</v>
      </c>
      <c r="G208" s="18">
        <f t="shared" si="57"/>
        <v>3.4</v>
      </c>
      <c r="H208" s="13">
        <f t="shared" si="58"/>
        <v>-0.2240000000000002</v>
      </c>
      <c r="I208" s="6">
        <f t="shared" si="59"/>
        <v>0.2</v>
      </c>
      <c r="J208" s="13">
        <f t="shared" si="60"/>
        <v>405.72834507832943</v>
      </c>
      <c r="K208" s="6">
        <f t="shared" si="49"/>
        <v>127.84206703541855</v>
      </c>
      <c r="L208" s="6">
        <v>8</v>
      </c>
      <c r="M208" s="6">
        <f t="shared" si="61"/>
        <v>135.84206703541855</v>
      </c>
      <c r="N208" s="6">
        <f>VLOOKUP(I208,'[1]FS antenna gain'!$A$2:$B$902,2)</f>
        <v>43.754975000000456</v>
      </c>
      <c r="O208" s="6">
        <f>VLOOKUP(G208,'vehicle radar antenna gain'!$A$3:$M$903,11)</f>
        <v>-1.0799999999999983</v>
      </c>
      <c r="P208" s="6">
        <f t="shared" si="50"/>
        <v>13.920000000000002</v>
      </c>
      <c r="Q208" s="6">
        <f t="shared" si="51"/>
        <v>18.920000000000002</v>
      </c>
      <c r="R208" s="4">
        <f t="shared" si="62"/>
        <v>-78.167092035418094</v>
      </c>
      <c r="S208" s="4">
        <f t="shared" si="63"/>
        <v>-73.167092035418094</v>
      </c>
      <c r="T208" s="4">
        <f t="shared" si="52"/>
        <v>-11.832907964581906</v>
      </c>
      <c r="U208" s="4">
        <f t="shared" si="53"/>
        <v>8.1670920354180936</v>
      </c>
    </row>
    <row r="209" spans="2:21" x14ac:dyDescent="0.25">
      <c r="B209" s="1">
        <v>200</v>
      </c>
      <c r="C209" s="1">
        <f t="shared" si="54"/>
        <v>6.8351485148514843</v>
      </c>
      <c r="D209" s="1">
        <f t="shared" si="48"/>
        <v>6.0148514851485139E-2</v>
      </c>
      <c r="E209" s="1">
        <f t="shared" si="55"/>
        <v>6.014851485148516E-2</v>
      </c>
      <c r="F209" s="1">
        <f t="shared" si="56"/>
        <v>3.4421090377897463</v>
      </c>
      <c r="G209" s="18">
        <f t="shared" si="57"/>
        <v>3.4</v>
      </c>
      <c r="H209" s="13">
        <f t="shared" si="58"/>
        <v>-0.2240000000000002</v>
      </c>
      <c r="I209" s="6">
        <f t="shared" si="59"/>
        <v>0.2</v>
      </c>
      <c r="J209" s="13">
        <f t="shared" si="60"/>
        <v>404.73014466431829</v>
      </c>
      <c r="K209" s="6">
        <f t="shared" si="49"/>
        <v>127.82067108947774</v>
      </c>
      <c r="L209" s="6">
        <v>8</v>
      </c>
      <c r="M209" s="6">
        <f t="shared" si="61"/>
        <v>135.82067108947774</v>
      </c>
      <c r="N209" s="6">
        <f>VLOOKUP(I209,'[1]FS antenna gain'!$A$2:$B$902,2)</f>
        <v>43.754975000000456</v>
      </c>
      <c r="O209" s="6">
        <f>VLOOKUP(G209,'vehicle radar antenna gain'!$A$3:$M$903,11)</f>
        <v>-1.0799999999999983</v>
      </c>
      <c r="P209" s="6">
        <f t="shared" si="50"/>
        <v>13.920000000000002</v>
      </c>
      <c r="Q209" s="6">
        <f t="shared" si="51"/>
        <v>18.920000000000002</v>
      </c>
      <c r="R209" s="4">
        <f t="shared" si="62"/>
        <v>-78.145696089477283</v>
      </c>
      <c r="S209" s="4">
        <f t="shared" si="63"/>
        <v>-73.145696089477283</v>
      </c>
      <c r="T209" s="4">
        <f t="shared" si="52"/>
        <v>-11.854303910522717</v>
      </c>
      <c r="U209" s="4">
        <f t="shared" si="53"/>
        <v>8.1456960894772834</v>
      </c>
    </row>
    <row r="210" spans="2:21" x14ac:dyDescent="0.25">
      <c r="B210" s="1">
        <v>201</v>
      </c>
      <c r="C210" s="1">
        <f t="shared" si="54"/>
        <v>6.7900744416873442</v>
      </c>
      <c r="D210" s="1">
        <f t="shared" si="48"/>
        <v>6.0297766749379644E-2</v>
      </c>
      <c r="E210" s="1">
        <f t="shared" si="55"/>
        <v>6.0297766749379651E-2</v>
      </c>
      <c r="F210" s="1">
        <f t="shared" si="56"/>
        <v>3.4506296388644557</v>
      </c>
      <c r="G210" s="18">
        <f t="shared" si="57"/>
        <v>3.5</v>
      </c>
      <c r="H210" s="13">
        <f t="shared" si="58"/>
        <v>-0.12400000000000011</v>
      </c>
      <c r="I210" s="6">
        <f t="shared" si="59"/>
        <v>0.1</v>
      </c>
      <c r="J210" s="13">
        <f t="shared" si="60"/>
        <v>403.73195315704203</v>
      </c>
      <c r="K210" s="6">
        <f t="shared" si="49"/>
        <v>127.79922250036282</v>
      </c>
      <c r="L210" s="6">
        <v>8</v>
      </c>
      <c r="M210" s="6">
        <f t="shared" si="61"/>
        <v>135.79922250036282</v>
      </c>
      <c r="N210" s="6">
        <f>VLOOKUP(I210,'[1]FS antenna gain'!$A$2:$B$902,2)</f>
        <v>43.938743749999759</v>
      </c>
      <c r="O210" s="6">
        <f>VLOOKUP(G210,'vehicle radar antenna gain'!$A$3:$M$903,11)</f>
        <v>-1.2148760330579016</v>
      </c>
      <c r="P210" s="6">
        <f t="shared" si="50"/>
        <v>13.785123966942098</v>
      </c>
      <c r="Q210" s="6">
        <f t="shared" si="51"/>
        <v>18.785123966942098</v>
      </c>
      <c r="R210" s="4">
        <f t="shared" si="62"/>
        <v>-78.075354783420963</v>
      </c>
      <c r="S210" s="4">
        <f t="shared" si="63"/>
        <v>-73.075354783420963</v>
      </c>
      <c r="T210" s="4">
        <f t="shared" si="52"/>
        <v>-11.924645216579037</v>
      </c>
      <c r="U210" s="4">
        <f t="shared" si="53"/>
        <v>8.0753547834209627</v>
      </c>
    </row>
    <row r="211" spans="2:21" x14ac:dyDescent="0.25">
      <c r="B211" s="1">
        <v>202</v>
      </c>
      <c r="C211" s="1">
        <f t="shared" si="54"/>
        <v>6.7447761194029843</v>
      </c>
      <c r="D211" s="1">
        <f t="shared" si="48"/>
        <v>6.0447761194029843E-2</v>
      </c>
      <c r="E211" s="1">
        <f t="shared" si="55"/>
        <v>6.044776119402985E-2</v>
      </c>
      <c r="F211" s="1">
        <f t="shared" si="56"/>
        <v>3.4591924770401277</v>
      </c>
      <c r="G211" s="18">
        <f t="shared" si="57"/>
        <v>3.5</v>
      </c>
      <c r="H211" s="13">
        <f t="shared" si="58"/>
        <v>-0.12400000000000011</v>
      </c>
      <c r="I211" s="6">
        <f t="shared" si="59"/>
        <v>0.1</v>
      </c>
      <c r="J211" s="13">
        <f t="shared" si="60"/>
        <v>402.73377062272789</v>
      </c>
      <c r="K211" s="6">
        <f t="shared" si="49"/>
        <v>127.77772100934226</v>
      </c>
      <c r="L211" s="6">
        <v>8</v>
      </c>
      <c r="M211" s="6">
        <f t="shared" si="61"/>
        <v>135.77772100934226</v>
      </c>
      <c r="N211" s="6">
        <f>VLOOKUP(I211,'[1]FS antenna gain'!$A$2:$B$902,2)</f>
        <v>43.938743749999759</v>
      </c>
      <c r="O211" s="6">
        <f>VLOOKUP(G211,'vehicle radar antenna gain'!$A$3:$M$903,11)</f>
        <v>-1.2148760330579016</v>
      </c>
      <c r="P211" s="6">
        <f t="shared" si="50"/>
        <v>13.785123966942098</v>
      </c>
      <c r="Q211" s="6">
        <f t="shared" si="51"/>
        <v>18.785123966942098</v>
      </c>
      <c r="R211" s="4">
        <f t="shared" si="62"/>
        <v>-78.053853292400404</v>
      </c>
      <c r="S211" s="4">
        <f t="shared" si="63"/>
        <v>-73.053853292400404</v>
      </c>
      <c r="T211" s="4">
        <f t="shared" si="52"/>
        <v>-11.946146707599596</v>
      </c>
      <c r="U211" s="4">
        <f t="shared" si="53"/>
        <v>8.0538532924004045</v>
      </c>
    </row>
    <row r="212" spans="2:21" x14ac:dyDescent="0.25">
      <c r="B212" s="1">
        <v>203</v>
      </c>
      <c r="C212" s="1">
        <f t="shared" si="54"/>
        <v>6.699251870324189</v>
      </c>
      <c r="D212" s="1">
        <f t="shared" si="48"/>
        <v>6.0598503740648374E-2</v>
      </c>
      <c r="E212" s="1">
        <f t="shared" si="55"/>
        <v>6.0598503740648381E-2</v>
      </c>
      <c r="F212" s="1">
        <f t="shared" si="56"/>
        <v>3.4677978667692737</v>
      </c>
      <c r="G212" s="18">
        <f t="shared" si="57"/>
        <v>3.5</v>
      </c>
      <c r="H212" s="13">
        <f t="shared" si="58"/>
        <v>-0.12400000000000011</v>
      </c>
      <c r="I212" s="6">
        <f t="shared" si="59"/>
        <v>0.1</v>
      </c>
      <c r="J212" s="13">
        <f t="shared" si="60"/>
        <v>401.73559712826045</v>
      </c>
      <c r="K212" s="6">
        <f t="shared" si="49"/>
        <v>127.75616635577944</v>
      </c>
      <c r="L212" s="6">
        <v>8</v>
      </c>
      <c r="M212" s="6">
        <f t="shared" si="61"/>
        <v>135.75616635577944</v>
      </c>
      <c r="N212" s="6">
        <f>VLOOKUP(I212,'[1]FS antenna gain'!$A$2:$B$902,2)</f>
        <v>43.938743749999759</v>
      </c>
      <c r="O212" s="6">
        <f>VLOOKUP(G212,'vehicle radar antenna gain'!$A$3:$M$903,11)</f>
        <v>-1.2148760330579016</v>
      </c>
      <c r="P212" s="6">
        <f t="shared" si="50"/>
        <v>13.785123966942098</v>
      </c>
      <c r="Q212" s="6">
        <f t="shared" si="51"/>
        <v>18.785123966942098</v>
      </c>
      <c r="R212" s="4">
        <f t="shared" si="62"/>
        <v>-78.032298638837588</v>
      </c>
      <c r="S212" s="4">
        <f t="shared" si="63"/>
        <v>-73.032298638837588</v>
      </c>
      <c r="T212" s="4">
        <f t="shared" si="52"/>
        <v>-11.967701361162412</v>
      </c>
      <c r="U212" s="4">
        <f t="shared" si="53"/>
        <v>8.0322986388375881</v>
      </c>
    </row>
    <row r="213" spans="2:21" x14ac:dyDescent="0.25">
      <c r="B213" s="1">
        <v>204</v>
      </c>
      <c r="C213" s="1">
        <f t="shared" si="54"/>
        <v>6.6534999999999993</v>
      </c>
      <c r="D213" s="1">
        <f t="shared" si="48"/>
        <v>6.0749999999999992E-2</v>
      </c>
      <c r="E213" s="1">
        <f t="shared" si="55"/>
        <v>6.0749999999999998E-2</v>
      </c>
      <c r="F213" s="1">
        <f t="shared" si="56"/>
        <v>3.4764461256297463</v>
      </c>
      <c r="G213" s="18">
        <f t="shared" si="57"/>
        <v>3.5</v>
      </c>
      <c r="H213" s="13">
        <f t="shared" si="58"/>
        <v>-0.12400000000000011</v>
      </c>
      <c r="I213" s="6">
        <f t="shared" si="59"/>
        <v>0.1</v>
      </c>
      <c r="J213" s="13">
        <f t="shared" si="60"/>
        <v>400.73743274119033</v>
      </c>
      <c r="K213" s="6">
        <f t="shared" si="49"/>
        <v>127.73455827711416</v>
      </c>
      <c r="L213" s="6">
        <v>8</v>
      </c>
      <c r="M213" s="6">
        <f t="shared" si="61"/>
        <v>135.73455827711416</v>
      </c>
      <c r="N213" s="6">
        <f>VLOOKUP(I213,'[1]FS antenna gain'!$A$2:$B$902,2)</f>
        <v>43.938743749999759</v>
      </c>
      <c r="O213" s="6">
        <f>VLOOKUP(G213,'vehicle radar antenna gain'!$A$3:$M$903,11)</f>
        <v>-1.2148760330579016</v>
      </c>
      <c r="P213" s="6">
        <f t="shared" si="50"/>
        <v>13.785123966942098</v>
      </c>
      <c r="Q213" s="6">
        <f t="shared" si="51"/>
        <v>18.785123966942098</v>
      </c>
      <c r="R213" s="4">
        <f t="shared" si="62"/>
        <v>-78.010690560172307</v>
      </c>
      <c r="S213" s="4">
        <f t="shared" si="63"/>
        <v>-73.010690560172307</v>
      </c>
      <c r="T213" s="4">
        <f t="shared" si="52"/>
        <v>-11.989309439827693</v>
      </c>
      <c r="U213" s="4">
        <f t="shared" si="53"/>
        <v>8.0106905601723071</v>
      </c>
    </row>
    <row r="214" spans="2:21" x14ac:dyDescent="0.25">
      <c r="B214" s="1">
        <v>205</v>
      </c>
      <c r="C214" s="1">
        <f t="shared" si="54"/>
        <v>6.6075187969924807</v>
      </c>
      <c r="D214" s="1">
        <f t="shared" si="48"/>
        <v>6.0902255639097735E-2</v>
      </c>
      <c r="E214" s="1">
        <f t="shared" si="55"/>
        <v>6.0902255639097749E-2</v>
      </c>
      <c r="F214" s="1">
        <f t="shared" si="56"/>
        <v>3.4851375743636166</v>
      </c>
      <c r="G214" s="18">
        <f t="shared" si="57"/>
        <v>3.5</v>
      </c>
      <c r="H214" s="13">
        <f t="shared" si="58"/>
        <v>-0.12400000000000011</v>
      </c>
      <c r="I214" s="6">
        <f t="shared" si="59"/>
        <v>0.1</v>
      </c>
      <c r="J214" s="13">
        <f t="shared" si="60"/>
        <v>399.73927752974186</v>
      </c>
      <c r="K214" s="6">
        <f t="shared" si="49"/>
        <v>127.71289650884376</v>
      </c>
      <c r="L214" s="6">
        <v>8</v>
      </c>
      <c r="M214" s="6">
        <f t="shared" si="61"/>
        <v>135.71289650884376</v>
      </c>
      <c r="N214" s="6">
        <f>VLOOKUP(I214,'[1]FS antenna gain'!$A$2:$B$902,2)</f>
        <v>43.938743749999759</v>
      </c>
      <c r="O214" s="6">
        <f>VLOOKUP(G214,'vehicle radar antenna gain'!$A$3:$M$903,11)</f>
        <v>-1.2148760330579016</v>
      </c>
      <c r="P214" s="6">
        <f t="shared" si="50"/>
        <v>13.785123966942098</v>
      </c>
      <c r="Q214" s="6">
        <f t="shared" si="51"/>
        <v>18.785123966942098</v>
      </c>
      <c r="R214" s="4">
        <f t="shared" si="62"/>
        <v>-77.989028791901902</v>
      </c>
      <c r="S214" s="4">
        <f t="shared" si="63"/>
        <v>-72.989028791901902</v>
      </c>
      <c r="T214" s="4">
        <f t="shared" si="52"/>
        <v>-12.010971208098098</v>
      </c>
      <c r="U214" s="4">
        <f t="shared" si="53"/>
        <v>7.9890287919019016</v>
      </c>
    </row>
    <row r="215" spans="2:21" x14ac:dyDescent="0.25">
      <c r="B215" s="1">
        <v>206</v>
      </c>
      <c r="C215" s="1">
        <f t="shared" si="54"/>
        <v>6.5613065326633153</v>
      </c>
      <c r="D215" s="1">
        <f t="shared" si="48"/>
        <v>6.105527638190953E-2</v>
      </c>
      <c r="E215" s="1">
        <f t="shared" si="55"/>
        <v>6.1055276381909551E-2</v>
      </c>
      <c r="F215" s="1">
        <f t="shared" si="56"/>
        <v>3.4938725369166277</v>
      </c>
      <c r="G215" s="18">
        <f t="shared" si="57"/>
        <v>3.5</v>
      </c>
      <c r="H215" s="13">
        <f t="shared" si="58"/>
        <v>-0.12400000000000011</v>
      </c>
      <c r="I215" s="6">
        <f t="shared" si="59"/>
        <v>0.1</v>
      </c>
      <c r="J215" s="13">
        <f t="shared" si="60"/>
        <v>398.74113156282237</v>
      </c>
      <c r="K215" s="6">
        <f t="shared" si="49"/>
        <v>127.69118078450401</v>
      </c>
      <c r="L215" s="6">
        <v>8</v>
      </c>
      <c r="M215" s="6">
        <f t="shared" si="61"/>
        <v>135.69118078450401</v>
      </c>
      <c r="N215" s="6">
        <f>VLOOKUP(I215,'[1]FS antenna gain'!$A$2:$B$902,2)</f>
        <v>43.938743749999759</v>
      </c>
      <c r="O215" s="6">
        <f>VLOOKUP(G215,'vehicle radar antenna gain'!$A$3:$M$903,11)</f>
        <v>-1.2148760330579016</v>
      </c>
      <c r="P215" s="6">
        <f t="shared" si="50"/>
        <v>13.785123966942098</v>
      </c>
      <c r="Q215" s="6">
        <f t="shared" si="51"/>
        <v>18.785123966942098</v>
      </c>
      <c r="R215" s="4">
        <f t="shared" si="62"/>
        <v>-77.967313067562159</v>
      </c>
      <c r="S215" s="4">
        <f t="shared" si="63"/>
        <v>-72.967313067562159</v>
      </c>
      <c r="T215" s="4">
        <f t="shared" si="52"/>
        <v>-12.032686932437841</v>
      </c>
      <c r="U215" s="4">
        <f t="shared" si="53"/>
        <v>7.9673130675621593</v>
      </c>
    </row>
    <row r="216" spans="2:21" x14ac:dyDescent="0.25">
      <c r="B216" s="1">
        <v>207</v>
      </c>
      <c r="C216" s="1">
        <f t="shared" si="54"/>
        <v>6.514861460957178</v>
      </c>
      <c r="D216" s="1">
        <f t="shared" si="48"/>
        <v>6.1209068010075557E-2</v>
      </c>
      <c r="E216" s="1">
        <f t="shared" si="55"/>
        <v>6.1209068010075571E-2</v>
      </c>
      <c r="F216" s="1">
        <f t="shared" si="56"/>
        <v>3.5026513404782502</v>
      </c>
      <c r="G216" s="18">
        <f t="shared" si="57"/>
        <v>3.5</v>
      </c>
      <c r="H216" s="13">
        <f t="shared" si="58"/>
        <v>-0.12400000000000011</v>
      </c>
      <c r="I216" s="6">
        <f t="shared" si="59"/>
        <v>0.1</v>
      </c>
      <c r="J216" s="13">
        <f t="shared" si="60"/>
        <v>397.74299491002978</v>
      </c>
      <c r="K216" s="6">
        <f t="shared" si="49"/>
        <v>127.66941083564961</v>
      </c>
      <c r="L216" s="6">
        <v>8</v>
      </c>
      <c r="M216" s="6">
        <f t="shared" si="61"/>
        <v>135.66941083564961</v>
      </c>
      <c r="N216" s="6">
        <f>VLOOKUP(I216,'[1]FS antenna gain'!$A$2:$B$902,2)</f>
        <v>43.938743749999759</v>
      </c>
      <c r="O216" s="6">
        <f>VLOOKUP(G216,'vehicle radar antenna gain'!$A$3:$M$903,11)</f>
        <v>-1.2148760330579016</v>
      </c>
      <c r="P216" s="6">
        <f t="shared" si="50"/>
        <v>13.785123966942098</v>
      </c>
      <c r="Q216" s="6">
        <f t="shared" si="51"/>
        <v>18.785123966942098</v>
      </c>
      <c r="R216" s="4">
        <f t="shared" si="62"/>
        <v>-77.945543118707761</v>
      </c>
      <c r="S216" s="4">
        <f t="shared" si="63"/>
        <v>-72.945543118707761</v>
      </c>
      <c r="T216" s="4">
        <f t="shared" si="52"/>
        <v>-12.054456881292239</v>
      </c>
      <c r="U216" s="4">
        <f t="shared" si="53"/>
        <v>7.9455431187077608</v>
      </c>
    </row>
    <row r="217" spans="2:21" x14ac:dyDescent="0.25">
      <c r="B217" s="1">
        <v>208</v>
      </c>
      <c r="C217" s="1">
        <f t="shared" si="54"/>
        <v>6.4681818181818169</v>
      </c>
      <c r="D217" s="1">
        <f t="shared" si="48"/>
        <v>6.1363636363636349E-2</v>
      </c>
      <c r="E217" s="1">
        <f t="shared" si="55"/>
        <v>6.1363636363636363E-2</v>
      </c>
      <c r="F217" s="1">
        <f t="shared" si="56"/>
        <v>3.5114743155223245</v>
      </c>
      <c r="G217" s="18">
        <f t="shared" si="57"/>
        <v>3.5</v>
      </c>
      <c r="H217" s="13">
        <f t="shared" si="58"/>
        <v>-0.12400000000000011</v>
      </c>
      <c r="I217" s="6">
        <f t="shared" si="59"/>
        <v>0.1</v>
      </c>
      <c r="J217" s="13">
        <f t="shared" si="60"/>
        <v>396.74486764166215</v>
      </c>
      <c r="K217" s="6">
        <f t="shared" si="49"/>
        <v>127.64758639183469</v>
      </c>
      <c r="L217" s="6">
        <v>8</v>
      </c>
      <c r="M217" s="6">
        <f t="shared" si="61"/>
        <v>135.64758639183469</v>
      </c>
      <c r="N217" s="6">
        <f>VLOOKUP(I217,'[1]FS antenna gain'!$A$2:$B$902,2)</f>
        <v>43.938743749999759</v>
      </c>
      <c r="O217" s="6">
        <f>VLOOKUP(G217,'vehicle radar antenna gain'!$A$3:$M$903,11)</f>
        <v>-1.2148760330579016</v>
      </c>
      <c r="P217" s="6">
        <f t="shared" si="50"/>
        <v>13.785123966942098</v>
      </c>
      <c r="Q217" s="6">
        <f t="shared" si="51"/>
        <v>18.785123966942098</v>
      </c>
      <c r="R217" s="4">
        <f t="shared" si="62"/>
        <v>-77.923718674892839</v>
      </c>
      <c r="S217" s="4">
        <f t="shared" si="63"/>
        <v>-72.923718674892839</v>
      </c>
      <c r="T217" s="4">
        <f t="shared" si="52"/>
        <v>-12.076281325107161</v>
      </c>
      <c r="U217" s="4">
        <f t="shared" si="53"/>
        <v>7.9237186748928394</v>
      </c>
    </row>
    <row r="218" spans="2:21" x14ac:dyDescent="0.25">
      <c r="B218" s="1">
        <v>209</v>
      </c>
      <c r="C218" s="1">
        <f t="shared" si="54"/>
        <v>6.4212658227848092</v>
      </c>
      <c r="D218" s="1">
        <f t="shared" si="48"/>
        <v>6.1518987341772143E-2</v>
      </c>
      <c r="E218" s="1">
        <f t="shared" si="55"/>
        <v>6.1518987341772149E-2</v>
      </c>
      <c r="F218" s="1">
        <f t="shared" si="56"/>
        <v>3.5203417958483305</v>
      </c>
      <c r="G218" s="18">
        <f t="shared" si="57"/>
        <v>3.5</v>
      </c>
      <c r="H218" s="13">
        <f t="shared" si="58"/>
        <v>-0.12400000000000011</v>
      </c>
      <c r="I218" s="6">
        <f t="shared" si="59"/>
        <v>0.1</v>
      </c>
      <c r="J218" s="13">
        <f t="shared" si="60"/>
        <v>395.74674982872568</v>
      </c>
      <c r="K218" s="6">
        <f t="shared" si="49"/>
        <v>127.62570718059283</v>
      </c>
      <c r="L218" s="6">
        <v>8</v>
      </c>
      <c r="M218" s="6">
        <f t="shared" si="61"/>
        <v>135.62570718059283</v>
      </c>
      <c r="N218" s="6">
        <f>VLOOKUP(I218,'[1]FS antenna gain'!$A$2:$B$902,2)</f>
        <v>43.938743749999759</v>
      </c>
      <c r="O218" s="6">
        <f>VLOOKUP(G218,'vehicle radar antenna gain'!$A$3:$M$903,11)</f>
        <v>-1.2148760330579016</v>
      </c>
      <c r="P218" s="6">
        <f t="shared" si="50"/>
        <v>13.785123966942098</v>
      </c>
      <c r="Q218" s="6">
        <f t="shared" si="51"/>
        <v>18.785123966942098</v>
      </c>
      <c r="R218" s="4">
        <f t="shared" si="62"/>
        <v>-77.901839463650973</v>
      </c>
      <c r="S218" s="4">
        <f t="shared" si="63"/>
        <v>-72.901839463650973</v>
      </c>
      <c r="T218" s="4">
        <f t="shared" si="52"/>
        <v>-12.098160536349027</v>
      </c>
      <c r="U218" s="4">
        <f t="shared" si="53"/>
        <v>7.9018394636509726</v>
      </c>
    </row>
    <row r="219" spans="2:21" x14ac:dyDescent="0.25">
      <c r="B219" s="1">
        <v>210</v>
      </c>
      <c r="C219" s="1">
        <f t="shared" si="54"/>
        <v>6.3741116751269029</v>
      </c>
      <c r="D219" s="1">
        <f t="shared" si="48"/>
        <v>6.1675126903553291E-2</v>
      </c>
      <c r="E219" s="1">
        <f t="shared" si="55"/>
        <v>6.1675126903553298E-2</v>
      </c>
      <c r="F219" s="1">
        <f t="shared" si="56"/>
        <v>3.5292541186232675</v>
      </c>
      <c r="G219" s="18">
        <f t="shared" si="57"/>
        <v>3.5</v>
      </c>
      <c r="H219" s="13">
        <f t="shared" si="58"/>
        <v>-0.12400000000000011</v>
      </c>
      <c r="I219" s="6">
        <f t="shared" si="59"/>
        <v>0.1</v>
      </c>
      <c r="J219" s="13">
        <f t="shared" si="60"/>
        <v>394.74864154294437</v>
      </c>
      <c r="K219" s="6">
        <f t="shared" si="49"/>
        <v>127.60377292741725</v>
      </c>
      <c r="L219" s="6">
        <v>8</v>
      </c>
      <c r="M219" s="6">
        <f t="shared" si="61"/>
        <v>135.60377292741725</v>
      </c>
      <c r="N219" s="6">
        <f>VLOOKUP(I219,'[1]FS antenna gain'!$A$2:$B$902,2)</f>
        <v>43.938743749999759</v>
      </c>
      <c r="O219" s="6">
        <f>VLOOKUP(G219,'vehicle radar antenna gain'!$A$3:$M$903,11)</f>
        <v>-1.2148760330579016</v>
      </c>
      <c r="P219" s="6">
        <f t="shared" si="50"/>
        <v>13.785123966942098</v>
      </c>
      <c r="Q219" s="6">
        <f t="shared" si="51"/>
        <v>18.785123966942098</v>
      </c>
      <c r="R219" s="4">
        <f t="shared" si="62"/>
        <v>-77.8799052104754</v>
      </c>
      <c r="S219" s="4">
        <f t="shared" si="63"/>
        <v>-72.8799052104754</v>
      </c>
      <c r="T219" s="4">
        <f t="shared" si="52"/>
        <v>-12.1200947895246</v>
      </c>
      <c r="U219" s="4">
        <f t="shared" si="53"/>
        <v>7.8799052104753997</v>
      </c>
    </row>
    <row r="220" spans="2:21" x14ac:dyDescent="0.25">
      <c r="B220" s="1">
        <v>211</v>
      </c>
      <c r="C220" s="1">
        <f t="shared" si="54"/>
        <v>6.3267175572519072</v>
      </c>
      <c r="D220" s="1">
        <f t="shared" si="48"/>
        <v>6.1832061068702274E-2</v>
      </c>
      <c r="E220" s="1">
        <f t="shared" si="55"/>
        <v>6.1832061068702295E-2</v>
      </c>
      <c r="F220" s="1">
        <f t="shared" si="56"/>
        <v>3.5382116244241755</v>
      </c>
      <c r="G220" s="18">
        <f t="shared" si="57"/>
        <v>3.5</v>
      </c>
      <c r="H220" s="13">
        <f t="shared" si="58"/>
        <v>-0.12400000000000011</v>
      </c>
      <c r="I220" s="6">
        <f t="shared" si="59"/>
        <v>0.1</v>
      </c>
      <c r="J220" s="13">
        <f t="shared" si="60"/>
        <v>393.75054285676867</v>
      </c>
      <c r="K220" s="6">
        <f t="shared" si="49"/>
        <v>127.58178335574019</v>
      </c>
      <c r="L220" s="6">
        <v>8</v>
      </c>
      <c r="M220" s="6">
        <f t="shared" si="61"/>
        <v>135.58178335574019</v>
      </c>
      <c r="N220" s="6">
        <f>VLOOKUP(I220,'[1]FS antenna gain'!$A$2:$B$902,2)</f>
        <v>43.938743749999759</v>
      </c>
      <c r="O220" s="6">
        <f>VLOOKUP(G220,'vehicle radar antenna gain'!$A$3:$M$903,11)</f>
        <v>-1.2148760330579016</v>
      </c>
      <c r="P220" s="6">
        <f t="shared" si="50"/>
        <v>13.785123966942098</v>
      </c>
      <c r="Q220" s="6">
        <f t="shared" si="51"/>
        <v>18.785123966942098</v>
      </c>
      <c r="R220" s="4">
        <f t="shared" si="62"/>
        <v>-77.857915638798332</v>
      </c>
      <c r="S220" s="4">
        <f t="shared" si="63"/>
        <v>-72.857915638798332</v>
      </c>
      <c r="T220" s="4">
        <f t="shared" si="52"/>
        <v>-12.142084361201668</v>
      </c>
      <c r="U220" s="4">
        <f t="shared" si="53"/>
        <v>7.8579156387983318</v>
      </c>
    </row>
    <row r="221" spans="2:21" x14ac:dyDescent="0.25">
      <c r="B221" s="1">
        <v>212</v>
      </c>
      <c r="C221" s="1">
        <f t="shared" si="54"/>
        <v>6.2790816326530603</v>
      </c>
      <c r="D221" s="1">
        <f t="shared" si="48"/>
        <v>6.1989795918367334E-2</v>
      </c>
      <c r="E221" s="1">
        <f t="shared" si="55"/>
        <v>6.1989795918367348E-2</v>
      </c>
      <c r="F221" s="1">
        <f t="shared" si="56"/>
        <v>3.5472146572813013</v>
      </c>
      <c r="G221" s="18">
        <f t="shared" si="57"/>
        <v>3.5</v>
      </c>
      <c r="H221" s="13">
        <f t="shared" si="58"/>
        <v>-0.12400000000000011</v>
      </c>
      <c r="I221" s="6">
        <f t="shared" si="59"/>
        <v>0.1</v>
      </c>
      <c r="J221" s="13">
        <f t="shared" si="60"/>
        <v>392.75245384338467</v>
      </c>
      <c r="K221" s="6">
        <f t="shared" si="49"/>
        <v>127.55973818691228</v>
      </c>
      <c r="L221" s="6">
        <v>8</v>
      </c>
      <c r="M221" s="6">
        <f t="shared" si="61"/>
        <v>135.55973818691228</v>
      </c>
      <c r="N221" s="6">
        <f>VLOOKUP(I221,'[1]FS antenna gain'!$A$2:$B$902,2)</f>
        <v>43.938743749999759</v>
      </c>
      <c r="O221" s="6">
        <f>VLOOKUP(G221,'vehicle radar antenna gain'!$A$3:$M$903,11)</f>
        <v>-1.2148760330579016</v>
      </c>
      <c r="P221" s="6">
        <f t="shared" si="50"/>
        <v>13.785123966942098</v>
      </c>
      <c r="Q221" s="6">
        <f t="shared" si="51"/>
        <v>18.785123966942098</v>
      </c>
      <c r="R221" s="4">
        <f t="shared" si="62"/>
        <v>-77.83587046997043</v>
      </c>
      <c r="S221" s="4">
        <f t="shared" si="63"/>
        <v>-72.83587046997043</v>
      </c>
      <c r="T221" s="4">
        <f t="shared" si="52"/>
        <v>-12.16412953002957</v>
      </c>
      <c r="U221" s="4">
        <f t="shared" si="53"/>
        <v>7.8358704699704305</v>
      </c>
    </row>
    <row r="222" spans="2:21" x14ac:dyDescent="0.25">
      <c r="B222" s="1">
        <v>213</v>
      </c>
      <c r="C222" s="1">
        <f t="shared" si="54"/>
        <v>6.2312020460358051</v>
      </c>
      <c r="D222" s="1">
        <f t="shared" si="48"/>
        <v>6.2148337595907918E-2</v>
      </c>
      <c r="E222" s="1">
        <f t="shared" si="55"/>
        <v>6.2148337595907932E-2</v>
      </c>
      <c r="F222" s="1">
        <f t="shared" si="56"/>
        <v>3.5562635647219127</v>
      </c>
      <c r="G222" s="18">
        <f t="shared" si="57"/>
        <v>3.6</v>
      </c>
      <c r="H222" s="13">
        <f t="shared" si="58"/>
        <v>-2.4000000000000021E-2</v>
      </c>
      <c r="I222" s="6">
        <f t="shared" si="59"/>
        <v>0</v>
      </c>
      <c r="J222" s="13">
        <f t="shared" si="60"/>
        <v>391.75437457672376</v>
      </c>
      <c r="K222" s="6">
        <f t="shared" si="49"/>
        <v>127.53763714018208</v>
      </c>
      <c r="L222" s="6">
        <v>8</v>
      </c>
      <c r="M222" s="6">
        <f t="shared" si="61"/>
        <v>135.53763714018208</v>
      </c>
      <c r="N222" s="6">
        <f>VLOOKUP(I222,'[1]FS antenna gain'!$A$2:$B$902,2)</f>
        <v>44</v>
      </c>
      <c r="O222" s="6">
        <f>VLOOKUP(G222,'vehicle radar antenna gain'!$A$3:$M$903,11)</f>
        <v>-1.2852892561983005</v>
      </c>
      <c r="P222" s="6">
        <f t="shared" si="50"/>
        <v>13.7147107438017</v>
      </c>
      <c r="Q222" s="6">
        <f t="shared" si="51"/>
        <v>18.7147107438017</v>
      </c>
      <c r="R222" s="4">
        <f t="shared" si="62"/>
        <v>-77.822926396380382</v>
      </c>
      <c r="S222" s="4">
        <f t="shared" si="63"/>
        <v>-72.822926396380382</v>
      </c>
      <c r="T222" s="4">
        <f t="shared" si="52"/>
        <v>-12.177073603619618</v>
      </c>
      <c r="U222" s="4">
        <f t="shared" si="53"/>
        <v>7.8229263963803817</v>
      </c>
    </row>
    <row r="223" spans="2:21" x14ac:dyDescent="0.25">
      <c r="B223" s="1">
        <v>214</v>
      </c>
      <c r="C223" s="1">
        <f t="shared" si="54"/>
        <v>6.1830769230769222</v>
      </c>
      <c r="D223" s="1">
        <f t="shared" si="48"/>
        <v>6.2307692307692293E-2</v>
      </c>
      <c r="E223" s="1">
        <f t="shared" si="55"/>
        <v>6.2307692307692314E-2</v>
      </c>
      <c r="F223" s="1">
        <f t="shared" si="56"/>
        <v>3.5653586978147933</v>
      </c>
      <c r="G223" s="18">
        <f t="shared" si="57"/>
        <v>3.6</v>
      </c>
      <c r="H223" s="13">
        <f t="shared" si="58"/>
        <v>-2.4000000000000021E-2</v>
      </c>
      <c r="I223" s="6">
        <f t="shared" si="59"/>
        <v>0</v>
      </c>
      <c r="J223" s="13">
        <f t="shared" si="60"/>
        <v>390.75630513147195</v>
      </c>
      <c r="K223" s="6">
        <f t="shared" si="49"/>
        <v>127.5154799326744</v>
      </c>
      <c r="L223" s="6">
        <v>8</v>
      </c>
      <c r="M223" s="6">
        <f t="shared" si="61"/>
        <v>135.5154799326744</v>
      </c>
      <c r="N223" s="6">
        <f>VLOOKUP(I223,'[1]FS antenna gain'!$A$2:$B$902,2)</f>
        <v>44</v>
      </c>
      <c r="O223" s="6">
        <f>VLOOKUP(G223,'vehicle radar antenna gain'!$A$3:$M$903,11)</f>
        <v>-1.2852892561983005</v>
      </c>
      <c r="P223" s="6">
        <f t="shared" si="50"/>
        <v>13.7147107438017</v>
      </c>
      <c r="Q223" s="6">
        <f t="shared" si="51"/>
        <v>18.7147107438017</v>
      </c>
      <c r="R223" s="4">
        <f t="shared" si="62"/>
        <v>-77.800769188872692</v>
      </c>
      <c r="S223" s="4">
        <f t="shared" si="63"/>
        <v>-72.800769188872692</v>
      </c>
      <c r="T223" s="4">
        <f t="shared" si="52"/>
        <v>-12.199230811127308</v>
      </c>
      <c r="U223" s="4">
        <f t="shared" si="53"/>
        <v>7.8007691888726924</v>
      </c>
    </row>
    <row r="224" spans="2:21" x14ac:dyDescent="0.25">
      <c r="B224" s="1">
        <v>215</v>
      </c>
      <c r="C224" s="1">
        <f t="shared" si="54"/>
        <v>6.1347043701799473</v>
      </c>
      <c r="D224" s="1">
        <f t="shared" si="48"/>
        <v>6.2467866323907439E-2</v>
      </c>
      <c r="E224" s="1">
        <f t="shared" si="55"/>
        <v>6.246786632390746E-2</v>
      </c>
      <c r="F224" s="1">
        <f t="shared" si="56"/>
        <v>3.5745004112154093</v>
      </c>
      <c r="G224" s="18">
        <f t="shared" si="57"/>
        <v>3.6</v>
      </c>
      <c r="H224" s="13">
        <f t="shared" si="58"/>
        <v>-2.4000000000000021E-2</v>
      </c>
      <c r="I224" s="6">
        <f t="shared" si="59"/>
        <v>0</v>
      </c>
      <c r="J224" s="13">
        <f t="shared" si="60"/>
        <v>389.75824558307937</v>
      </c>
      <c r="K224" s="6">
        <f t="shared" si="49"/>
        <v>127.49326627936938</v>
      </c>
      <c r="L224" s="6">
        <v>8</v>
      </c>
      <c r="M224" s="6">
        <f t="shared" si="61"/>
        <v>135.49326627936938</v>
      </c>
      <c r="N224" s="6">
        <f>VLOOKUP(I224,'[1]FS antenna gain'!$A$2:$B$902,2)</f>
        <v>44</v>
      </c>
      <c r="O224" s="6">
        <f>VLOOKUP(G224,'vehicle radar antenna gain'!$A$3:$M$903,11)</f>
        <v>-1.2852892561983005</v>
      </c>
      <c r="P224" s="6">
        <f t="shared" si="50"/>
        <v>13.7147107438017</v>
      </c>
      <c r="Q224" s="6">
        <f t="shared" si="51"/>
        <v>18.7147107438017</v>
      </c>
      <c r="R224" s="4">
        <f t="shared" si="62"/>
        <v>-77.778555535567676</v>
      </c>
      <c r="S224" s="4">
        <f t="shared" si="63"/>
        <v>-72.778555535567676</v>
      </c>
      <c r="T224" s="4">
        <f t="shared" si="52"/>
        <v>-12.221444464432324</v>
      </c>
      <c r="U224" s="4">
        <f t="shared" si="53"/>
        <v>7.7785555355676763</v>
      </c>
    </row>
    <row r="225" spans="2:21" x14ac:dyDescent="0.25">
      <c r="B225" s="1">
        <v>216</v>
      </c>
      <c r="C225" s="1">
        <f t="shared" si="54"/>
        <v>6.0860824742268029</v>
      </c>
      <c r="D225" s="1">
        <f t="shared" si="48"/>
        <v>6.2628865979381429E-2</v>
      </c>
      <c r="E225" s="1">
        <f t="shared" si="55"/>
        <v>6.2628865979381443E-2</v>
      </c>
      <c r="F225" s="1">
        <f t="shared" si="56"/>
        <v>3.5836890632117675</v>
      </c>
      <c r="G225" s="18">
        <f t="shared" si="57"/>
        <v>3.6</v>
      </c>
      <c r="H225" s="13">
        <f t="shared" si="58"/>
        <v>-2.4000000000000021E-2</v>
      </c>
      <c r="I225" s="6">
        <f t="shared" si="59"/>
        <v>0</v>
      </c>
      <c r="J225" s="13">
        <f t="shared" si="60"/>
        <v>388.76019600777033</v>
      </c>
      <c r="K225" s="6">
        <f t="shared" si="49"/>
        <v>127.47099589308067</v>
      </c>
      <c r="L225" s="6">
        <v>8</v>
      </c>
      <c r="M225" s="6">
        <f t="shared" si="61"/>
        <v>135.47099589308067</v>
      </c>
      <c r="N225" s="6">
        <f>VLOOKUP(I225,'[1]FS antenna gain'!$A$2:$B$902,2)</f>
        <v>44</v>
      </c>
      <c r="O225" s="6">
        <f>VLOOKUP(G225,'vehicle radar antenna gain'!$A$3:$M$903,11)</f>
        <v>-1.2852892561983005</v>
      </c>
      <c r="P225" s="6">
        <f t="shared" si="50"/>
        <v>13.7147107438017</v>
      </c>
      <c r="Q225" s="6">
        <f t="shared" si="51"/>
        <v>18.7147107438017</v>
      </c>
      <c r="R225" s="4">
        <f t="shared" si="62"/>
        <v>-77.756285149278966</v>
      </c>
      <c r="S225" s="4">
        <f t="shared" si="63"/>
        <v>-72.756285149278966</v>
      </c>
      <c r="T225" s="4">
        <f t="shared" si="52"/>
        <v>-12.243714850721034</v>
      </c>
      <c r="U225" s="4">
        <f t="shared" si="53"/>
        <v>7.7562851492789662</v>
      </c>
    </row>
    <row r="226" spans="2:21" x14ac:dyDescent="0.25">
      <c r="B226" s="1">
        <v>217</v>
      </c>
      <c r="C226" s="1">
        <f t="shared" si="54"/>
        <v>6.0372093023255804</v>
      </c>
      <c r="D226" s="1">
        <f t="shared" si="48"/>
        <v>6.2790697674418597E-2</v>
      </c>
      <c r="E226" s="1">
        <f t="shared" si="55"/>
        <v>6.2790697674418611E-2</v>
      </c>
      <c r="F226" s="1">
        <f t="shared" si="56"/>
        <v>3.5929250157709851</v>
      </c>
      <c r="G226" s="18">
        <f t="shared" si="57"/>
        <v>3.6</v>
      </c>
      <c r="H226" s="13">
        <f t="shared" si="58"/>
        <v>-2.4000000000000021E-2</v>
      </c>
      <c r="I226" s="6">
        <f t="shared" si="59"/>
        <v>0</v>
      </c>
      <c r="J226" s="13">
        <f t="shared" si="60"/>
        <v>387.76215648255311</v>
      </c>
      <c r="K226" s="6">
        <f t="shared" si="49"/>
        <v>127.44866848443343</v>
      </c>
      <c r="L226" s="6">
        <v>8</v>
      </c>
      <c r="M226" s="6">
        <f t="shared" si="61"/>
        <v>135.44866848443343</v>
      </c>
      <c r="N226" s="6">
        <f>VLOOKUP(I226,'[1]FS antenna gain'!$A$2:$B$902,2)</f>
        <v>44</v>
      </c>
      <c r="O226" s="6">
        <f>VLOOKUP(G226,'vehicle radar antenna gain'!$A$3:$M$903,11)</f>
        <v>-1.2852892561983005</v>
      </c>
      <c r="P226" s="6">
        <f t="shared" si="50"/>
        <v>13.7147107438017</v>
      </c>
      <c r="Q226" s="6">
        <f t="shared" si="51"/>
        <v>18.7147107438017</v>
      </c>
      <c r="R226" s="4">
        <f t="shared" si="62"/>
        <v>-77.733957740631723</v>
      </c>
      <c r="S226" s="4">
        <f t="shared" si="63"/>
        <v>-72.733957740631723</v>
      </c>
      <c r="T226" s="4">
        <f t="shared" si="52"/>
        <v>-12.266042259368277</v>
      </c>
      <c r="U226" s="4">
        <f t="shared" si="53"/>
        <v>7.7339577406317233</v>
      </c>
    </row>
    <row r="227" spans="2:21" x14ac:dyDescent="0.25">
      <c r="B227" s="1">
        <v>218</v>
      </c>
      <c r="C227" s="1">
        <f t="shared" si="54"/>
        <v>5.988082901554403</v>
      </c>
      <c r="D227" s="1">
        <f t="shared" si="48"/>
        <v>6.2953367875647648E-2</v>
      </c>
      <c r="E227" s="1">
        <f t="shared" si="55"/>
        <v>6.2953367875647676E-2</v>
      </c>
      <c r="F227" s="1">
        <f t="shared" si="56"/>
        <v>3.6022086345865665</v>
      </c>
      <c r="G227" s="18">
        <f t="shared" si="57"/>
        <v>3.6</v>
      </c>
      <c r="H227" s="13">
        <f t="shared" si="58"/>
        <v>-2.4000000000000021E-2</v>
      </c>
      <c r="I227" s="6">
        <f t="shared" si="59"/>
        <v>0</v>
      </c>
      <c r="J227" s="13">
        <f t="shared" si="60"/>
        <v>386.76412708523009</v>
      </c>
      <c r="K227" s="6">
        <f t="shared" si="49"/>
        <v>127.42628376184234</v>
      </c>
      <c r="L227" s="6">
        <v>8</v>
      </c>
      <c r="M227" s="6">
        <f t="shared" si="61"/>
        <v>135.42628376184234</v>
      </c>
      <c r="N227" s="6">
        <f>VLOOKUP(I227,'[1]FS antenna gain'!$A$2:$B$902,2)</f>
        <v>44</v>
      </c>
      <c r="O227" s="6">
        <f>VLOOKUP(G227,'vehicle radar antenna gain'!$A$3:$M$903,11)</f>
        <v>-1.2852892561983005</v>
      </c>
      <c r="P227" s="6">
        <f t="shared" si="50"/>
        <v>13.7147107438017</v>
      </c>
      <c r="Q227" s="6">
        <f t="shared" si="51"/>
        <v>18.7147107438017</v>
      </c>
      <c r="R227" s="4">
        <f t="shared" si="62"/>
        <v>-77.711573018040639</v>
      </c>
      <c r="S227" s="4">
        <f t="shared" si="63"/>
        <v>-72.711573018040639</v>
      </c>
      <c r="T227" s="4">
        <f t="shared" si="52"/>
        <v>-12.288426981959361</v>
      </c>
      <c r="U227" s="4">
        <f t="shared" si="53"/>
        <v>7.7115730180406388</v>
      </c>
    </row>
    <row r="228" spans="2:21" x14ac:dyDescent="0.25">
      <c r="B228" s="1">
        <v>219</v>
      </c>
      <c r="C228" s="1">
        <f t="shared" si="54"/>
        <v>5.9387012987012975</v>
      </c>
      <c r="D228" s="1">
        <f t="shared" si="48"/>
        <v>6.3116883116883099E-2</v>
      </c>
      <c r="E228" s="1">
        <f t="shared" si="55"/>
        <v>6.3116883116883127E-2</v>
      </c>
      <c r="F228" s="1">
        <f t="shared" si="56"/>
        <v>3.6115402891264226</v>
      </c>
      <c r="G228" s="18">
        <f t="shared" si="57"/>
        <v>3.6</v>
      </c>
      <c r="H228" s="13">
        <f t="shared" si="58"/>
        <v>-2.4000000000000021E-2</v>
      </c>
      <c r="I228" s="6">
        <f t="shared" si="59"/>
        <v>0</v>
      </c>
      <c r="J228" s="13">
        <f t="shared" si="60"/>
        <v>385.76610789440792</v>
      </c>
      <c r="K228" s="6">
        <f t="shared" si="49"/>
        <v>127.40384143148884</v>
      </c>
      <c r="L228" s="6">
        <v>8</v>
      </c>
      <c r="M228" s="6">
        <f t="shared" si="61"/>
        <v>135.40384143148884</v>
      </c>
      <c r="N228" s="6">
        <f>VLOOKUP(I228,'[1]FS antenna gain'!$A$2:$B$902,2)</f>
        <v>44</v>
      </c>
      <c r="O228" s="6">
        <f>VLOOKUP(G228,'vehicle radar antenna gain'!$A$3:$M$903,11)</f>
        <v>-1.2852892561983005</v>
      </c>
      <c r="P228" s="6">
        <f t="shared" si="50"/>
        <v>13.7147107438017</v>
      </c>
      <c r="Q228" s="6">
        <f t="shared" si="51"/>
        <v>18.7147107438017</v>
      </c>
      <c r="R228" s="4">
        <f t="shared" si="62"/>
        <v>-77.68913068768714</v>
      </c>
      <c r="S228" s="4">
        <f t="shared" si="63"/>
        <v>-72.68913068768714</v>
      </c>
      <c r="T228" s="4">
        <f t="shared" si="52"/>
        <v>-12.31086931231286</v>
      </c>
      <c r="U228" s="4">
        <f t="shared" si="53"/>
        <v>7.6891306876871397</v>
      </c>
    </row>
    <row r="229" spans="2:21" x14ac:dyDescent="0.25">
      <c r="B229" s="1">
        <v>220</v>
      </c>
      <c r="C229" s="1">
        <f t="shared" si="54"/>
        <v>5.8890624999999988</v>
      </c>
      <c r="D229" s="1">
        <f t="shared" si="48"/>
        <v>6.3281249999999983E-2</v>
      </c>
      <c r="E229" s="1">
        <f t="shared" si="55"/>
        <v>6.3281250000000011E-2</v>
      </c>
      <c r="F229" s="1">
        <f t="shared" si="56"/>
        <v>3.6209203526816212</v>
      </c>
      <c r="G229" s="18">
        <f t="shared" si="57"/>
        <v>3.6</v>
      </c>
      <c r="H229" s="13">
        <f t="shared" si="58"/>
        <v>-2.4000000000000021E-2</v>
      </c>
      <c r="I229" s="6">
        <f t="shared" si="59"/>
        <v>0</v>
      </c>
      <c r="J229" s="13">
        <f t="shared" si="60"/>
        <v>384.76809898950819</v>
      </c>
      <c r="K229" s="6">
        <f t="shared" si="49"/>
        <v>127.3813411972987</v>
      </c>
      <c r="L229" s="6">
        <v>8</v>
      </c>
      <c r="M229" s="6">
        <f t="shared" si="61"/>
        <v>135.3813411972987</v>
      </c>
      <c r="N229" s="6">
        <f>VLOOKUP(I229,'[1]FS antenna gain'!$A$2:$B$902,2)</f>
        <v>44</v>
      </c>
      <c r="O229" s="6">
        <f>VLOOKUP(G229,'vehicle radar antenna gain'!$A$3:$M$903,11)</f>
        <v>-1.2852892561983005</v>
      </c>
      <c r="P229" s="6">
        <f t="shared" si="50"/>
        <v>13.7147107438017</v>
      </c>
      <c r="Q229" s="6">
        <f t="shared" si="51"/>
        <v>18.7147107438017</v>
      </c>
      <c r="R229" s="4">
        <f t="shared" si="62"/>
        <v>-77.666630453496992</v>
      </c>
      <c r="S229" s="4">
        <f t="shared" si="63"/>
        <v>-72.666630453496992</v>
      </c>
      <c r="T229" s="4">
        <f t="shared" si="52"/>
        <v>-12.333369546503008</v>
      </c>
      <c r="U229" s="4">
        <f t="shared" si="53"/>
        <v>7.6666304534969925</v>
      </c>
    </row>
    <row r="230" spans="2:21" x14ac:dyDescent="0.25">
      <c r="B230" s="1">
        <v>221</v>
      </c>
      <c r="C230" s="1">
        <f t="shared" si="54"/>
        <v>5.8391644908616183</v>
      </c>
      <c r="D230" s="1">
        <f t="shared" si="48"/>
        <v>6.3446475195822444E-2</v>
      </c>
      <c r="E230" s="1">
        <f t="shared" si="55"/>
        <v>6.3446475195822444E-2</v>
      </c>
      <c r="F230" s="1">
        <f t="shared" si="56"/>
        <v>3.6303492024159008</v>
      </c>
      <c r="G230" s="18">
        <f t="shared" si="57"/>
        <v>3.6</v>
      </c>
      <c r="H230" s="13">
        <f t="shared" si="58"/>
        <v>-2.4000000000000021E-2</v>
      </c>
      <c r="I230" s="6">
        <f t="shared" si="59"/>
        <v>0</v>
      </c>
      <c r="J230" s="13">
        <f t="shared" si="60"/>
        <v>383.7701004507777</v>
      </c>
      <c r="K230" s="6">
        <f t="shared" si="49"/>
        <v>127.35878276091859</v>
      </c>
      <c r="L230" s="6">
        <v>8</v>
      </c>
      <c r="M230" s="6">
        <f t="shared" si="61"/>
        <v>135.35878276091859</v>
      </c>
      <c r="N230" s="6">
        <f>VLOOKUP(I230,'[1]FS antenna gain'!$A$2:$B$902,2)</f>
        <v>44</v>
      </c>
      <c r="O230" s="6">
        <f>VLOOKUP(G230,'vehicle radar antenna gain'!$A$3:$M$903,11)</f>
        <v>-1.2852892561983005</v>
      </c>
      <c r="P230" s="6">
        <f t="shared" si="50"/>
        <v>13.7147107438017</v>
      </c>
      <c r="Q230" s="6">
        <f t="shared" si="51"/>
        <v>18.7147107438017</v>
      </c>
      <c r="R230" s="4">
        <f t="shared" si="62"/>
        <v>-77.644072017116883</v>
      </c>
      <c r="S230" s="4">
        <f t="shared" si="63"/>
        <v>-72.644072017116883</v>
      </c>
      <c r="T230" s="4">
        <f t="shared" si="52"/>
        <v>-12.355927982883117</v>
      </c>
      <c r="U230" s="4">
        <f t="shared" si="53"/>
        <v>7.6440720171168834</v>
      </c>
    </row>
    <row r="231" spans="2:21" x14ac:dyDescent="0.25">
      <c r="B231" s="1">
        <v>222</v>
      </c>
      <c r="C231" s="1">
        <f t="shared" si="54"/>
        <v>5.7890052356020929</v>
      </c>
      <c r="D231" s="1">
        <f t="shared" si="48"/>
        <v>6.3612565445026165E-2</v>
      </c>
      <c r="E231" s="1">
        <f t="shared" si="55"/>
        <v>6.3612565445026178E-2</v>
      </c>
      <c r="F231" s="1">
        <f t="shared" si="56"/>
        <v>3.6398272194159533</v>
      </c>
      <c r="G231" s="18">
        <f t="shared" si="57"/>
        <v>3.6</v>
      </c>
      <c r="H231" s="13">
        <f t="shared" si="58"/>
        <v>-2.4000000000000021E-2</v>
      </c>
      <c r="I231" s="6">
        <f t="shared" si="59"/>
        <v>0</v>
      </c>
      <c r="J231" s="13">
        <f t="shared" si="60"/>
        <v>382.77211235929923</v>
      </c>
      <c r="K231" s="6">
        <f t="shared" si="49"/>
        <v>127.3361658216931</v>
      </c>
      <c r="L231" s="6">
        <v>8</v>
      </c>
      <c r="M231" s="6">
        <f t="shared" si="61"/>
        <v>135.3361658216931</v>
      </c>
      <c r="N231" s="6">
        <f>VLOOKUP(I231,'[1]FS antenna gain'!$A$2:$B$902,2)</f>
        <v>44</v>
      </c>
      <c r="O231" s="6">
        <f>VLOOKUP(G231,'vehicle radar antenna gain'!$A$3:$M$903,11)</f>
        <v>-1.2852892561983005</v>
      </c>
      <c r="P231" s="6">
        <f t="shared" si="50"/>
        <v>13.7147107438017</v>
      </c>
      <c r="Q231" s="6">
        <f t="shared" si="51"/>
        <v>18.7147107438017</v>
      </c>
      <c r="R231" s="4">
        <f t="shared" si="62"/>
        <v>-77.621455077891397</v>
      </c>
      <c r="S231" s="4">
        <f t="shared" si="63"/>
        <v>-72.621455077891397</v>
      </c>
      <c r="T231" s="4">
        <f t="shared" si="52"/>
        <v>-12.378544922108603</v>
      </c>
      <c r="U231" s="4">
        <f t="shared" si="53"/>
        <v>7.6214550778913974</v>
      </c>
    </row>
    <row r="232" spans="2:21" x14ac:dyDescent="0.25">
      <c r="B232" s="1">
        <v>223</v>
      </c>
      <c r="C232" s="1">
        <f t="shared" si="54"/>
        <v>5.7385826771653532</v>
      </c>
      <c r="D232" s="1">
        <f t="shared" si="48"/>
        <v>6.3779527559055096E-2</v>
      </c>
      <c r="E232" s="1">
        <f t="shared" si="55"/>
        <v>6.3779527559055124E-2</v>
      </c>
      <c r="F232" s="1">
        <f t="shared" si="56"/>
        <v>3.6493547887424929</v>
      </c>
      <c r="G232" s="18">
        <f t="shared" si="57"/>
        <v>3.6</v>
      </c>
      <c r="H232" s="13">
        <f t="shared" si="58"/>
        <v>-2.4000000000000021E-2</v>
      </c>
      <c r="I232" s="6">
        <f t="shared" si="59"/>
        <v>0</v>
      </c>
      <c r="J232" s="13">
        <f t="shared" si="60"/>
        <v>381.77413479700272</v>
      </c>
      <c r="K232" s="6">
        <f t="shared" si="49"/>
        <v>127.3134900766409</v>
      </c>
      <c r="L232" s="6">
        <v>8</v>
      </c>
      <c r="M232" s="6">
        <f t="shared" si="61"/>
        <v>135.3134900766409</v>
      </c>
      <c r="N232" s="6">
        <f>VLOOKUP(I232,'[1]FS antenna gain'!$A$2:$B$902,2)</f>
        <v>44</v>
      </c>
      <c r="O232" s="6">
        <f>VLOOKUP(G232,'vehicle radar antenna gain'!$A$3:$M$903,11)</f>
        <v>-1.2852892561983005</v>
      </c>
      <c r="P232" s="6">
        <f t="shared" si="50"/>
        <v>13.7147107438017</v>
      </c>
      <c r="Q232" s="6">
        <f t="shared" si="51"/>
        <v>18.7147107438017</v>
      </c>
      <c r="R232" s="4">
        <f t="shared" si="62"/>
        <v>-77.5987793328392</v>
      </c>
      <c r="S232" s="4">
        <f t="shared" si="63"/>
        <v>-72.5987793328392</v>
      </c>
      <c r="T232" s="4">
        <f t="shared" si="52"/>
        <v>-12.4012206671608</v>
      </c>
      <c r="U232" s="4">
        <f t="shared" si="53"/>
        <v>7.5987793328392002</v>
      </c>
    </row>
    <row r="233" spans="2:21" x14ac:dyDescent="0.25">
      <c r="B233" s="1">
        <v>224</v>
      </c>
      <c r="C233" s="1">
        <f t="shared" si="54"/>
        <v>5.6878947368421047</v>
      </c>
      <c r="D233" s="1">
        <f t="shared" si="48"/>
        <v>6.3947368421052628E-2</v>
      </c>
      <c r="E233" s="1">
        <f t="shared" si="55"/>
        <v>6.3947368421052642E-2</v>
      </c>
      <c r="F233" s="1">
        <f t="shared" si="56"/>
        <v>3.6589322994821227</v>
      </c>
      <c r="G233" s="18">
        <f t="shared" si="57"/>
        <v>3.7</v>
      </c>
      <c r="H233" s="13">
        <f>(G233-3.624)*-1</f>
        <v>-7.6000000000000068E-2</v>
      </c>
      <c r="I233" s="6">
        <f t="shared" si="59"/>
        <v>0.1</v>
      </c>
      <c r="J233" s="13">
        <f t="shared" si="60"/>
        <v>380.776167846676</v>
      </c>
      <c r="K233" s="6">
        <f t="shared" si="49"/>
        <v>127.29075522043064</v>
      </c>
      <c r="L233" s="6">
        <v>8</v>
      </c>
      <c r="M233" s="6">
        <f t="shared" si="61"/>
        <v>135.29075522043064</v>
      </c>
      <c r="N233" s="6">
        <f>VLOOKUP(I233,'[1]FS antenna gain'!$A$2:$B$902,2)</f>
        <v>43.938743749999759</v>
      </c>
      <c r="O233" s="6">
        <f>VLOOKUP(G233,'vehicle radar antenna gain'!$A$3:$M$903,11)</f>
        <v>-1.3576859504131988</v>
      </c>
      <c r="P233" s="6">
        <f t="shared" si="50"/>
        <v>13.642314049586801</v>
      </c>
      <c r="Q233" s="6">
        <f t="shared" si="51"/>
        <v>18.642314049586801</v>
      </c>
      <c r="R233" s="4">
        <f t="shared" si="62"/>
        <v>-77.70969742084408</v>
      </c>
      <c r="S233" s="4">
        <f t="shared" si="63"/>
        <v>-72.70969742084408</v>
      </c>
      <c r="T233" s="4">
        <f t="shared" si="52"/>
        <v>-12.29030257915592</v>
      </c>
      <c r="U233" s="4">
        <f t="shared" si="53"/>
        <v>7.7096974208440798</v>
      </c>
    </row>
    <row r="234" spans="2:21" x14ac:dyDescent="0.25">
      <c r="B234" s="1">
        <v>225</v>
      </c>
      <c r="C234" s="1">
        <f t="shared" si="54"/>
        <v>5.6369393139841675</v>
      </c>
      <c r="D234" s="1">
        <f t="shared" si="48"/>
        <v>6.411609498680737E-2</v>
      </c>
      <c r="E234" s="1">
        <f t="shared" si="55"/>
        <v>6.4116094986807384E-2</v>
      </c>
      <c r="F234" s="1">
        <f t="shared" si="56"/>
        <v>3.6685601448000065</v>
      </c>
      <c r="G234" s="18">
        <f t="shared" si="57"/>
        <v>3.7</v>
      </c>
      <c r="H234" s="13">
        <f t="shared" ref="H234:H297" si="64">(G234-3.624)*-1</f>
        <v>-7.6000000000000068E-2</v>
      </c>
      <c r="I234" s="6">
        <f t="shared" si="59"/>
        <v>0.1</v>
      </c>
      <c r="J234" s="13">
        <f t="shared" si="60"/>
        <v>379.7782115919764</v>
      </c>
      <c r="K234" s="6">
        <f t="shared" si="49"/>
        <v>127.26796094535717</v>
      </c>
      <c r="L234" s="6">
        <v>8</v>
      </c>
      <c r="M234" s="6">
        <f t="shared" si="61"/>
        <v>135.26796094535717</v>
      </c>
      <c r="N234" s="6">
        <f>VLOOKUP(I234,'[1]FS antenna gain'!$A$2:$B$902,2)</f>
        <v>43.938743749999759</v>
      </c>
      <c r="O234" s="6">
        <f>VLOOKUP(G234,'vehicle radar antenna gain'!$A$3:$M$903,11)</f>
        <v>-1.3576859504131988</v>
      </c>
      <c r="P234" s="6">
        <f t="shared" si="50"/>
        <v>13.642314049586801</v>
      </c>
      <c r="Q234" s="6">
        <f t="shared" si="51"/>
        <v>18.642314049586801</v>
      </c>
      <c r="R234" s="4">
        <f t="shared" si="62"/>
        <v>-77.686903145770614</v>
      </c>
      <c r="S234" s="4">
        <f t="shared" si="63"/>
        <v>-72.686903145770614</v>
      </c>
      <c r="T234" s="4">
        <f t="shared" si="52"/>
        <v>-12.313096854229386</v>
      </c>
      <c r="U234" s="4">
        <f t="shared" si="53"/>
        <v>7.6869031457706143</v>
      </c>
    </row>
    <row r="235" spans="2:21" x14ac:dyDescent="0.25">
      <c r="B235" s="1">
        <v>226</v>
      </c>
      <c r="C235" s="1">
        <f t="shared" si="54"/>
        <v>5.5857142857142845</v>
      </c>
      <c r="D235" s="1">
        <f t="shared" si="48"/>
        <v>6.4285714285714265E-2</v>
      </c>
      <c r="E235" s="1">
        <f t="shared" si="55"/>
        <v>6.4285714285714293E-2</v>
      </c>
      <c r="F235" s="1">
        <f t="shared" si="56"/>
        <v>3.6782387219933854</v>
      </c>
      <c r="G235" s="18">
        <f t="shared" si="57"/>
        <v>3.7</v>
      </c>
      <c r="H235" s="13">
        <f t="shared" si="64"/>
        <v>-7.6000000000000068E-2</v>
      </c>
      <c r="I235" s="6">
        <f t="shared" si="59"/>
        <v>0.1</v>
      </c>
      <c r="J235" s="13">
        <f t="shared" si="60"/>
        <v>378.78026611744178</v>
      </c>
      <c r="K235" s="6">
        <f t="shared" si="49"/>
        <v>127.24510694131635</v>
      </c>
      <c r="L235" s="6">
        <v>8</v>
      </c>
      <c r="M235" s="6">
        <f t="shared" si="61"/>
        <v>135.24510694131635</v>
      </c>
      <c r="N235" s="6">
        <f>VLOOKUP(I235,'[1]FS antenna gain'!$A$2:$B$902,2)</f>
        <v>43.938743749999759</v>
      </c>
      <c r="O235" s="6">
        <f>VLOOKUP(G235,'vehicle radar antenna gain'!$A$3:$M$903,11)</f>
        <v>-1.3576859504131988</v>
      </c>
      <c r="P235" s="6">
        <f t="shared" si="50"/>
        <v>13.642314049586801</v>
      </c>
      <c r="Q235" s="6">
        <f t="shared" si="51"/>
        <v>18.642314049586801</v>
      </c>
      <c r="R235" s="4">
        <f t="shared" si="62"/>
        <v>-77.664049141729791</v>
      </c>
      <c r="S235" s="4">
        <f t="shared" si="63"/>
        <v>-72.664049141729791</v>
      </c>
      <c r="T235" s="4">
        <f t="shared" si="52"/>
        <v>-12.335950858270209</v>
      </c>
      <c r="U235" s="4">
        <f t="shared" si="53"/>
        <v>7.6640491417297909</v>
      </c>
    </row>
    <row r="236" spans="2:21" x14ac:dyDescent="0.25">
      <c r="B236" s="1">
        <v>227</v>
      </c>
      <c r="C236" s="1">
        <f t="shared" si="54"/>
        <v>5.5342175066312986</v>
      </c>
      <c r="D236" s="1">
        <f t="shared" si="48"/>
        <v>6.445623342175065E-2</v>
      </c>
      <c r="E236" s="1">
        <f t="shared" si="55"/>
        <v>6.4456233421750664E-2</v>
      </c>
      <c r="F236" s="1">
        <f t="shared" si="56"/>
        <v>3.6879684325459272</v>
      </c>
      <c r="G236" s="18">
        <f t="shared" si="57"/>
        <v>3.7</v>
      </c>
      <c r="H236" s="13">
        <f t="shared" si="64"/>
        <v>-7.6000000000000068E-2</v>
      </c>
      <c r="I236" s="6">
        <f t="shared" si="59"/>
        <v>0.1</v>
      </c>
      <c r="J236" s="13">
        <f t="shared" si="60"/>
        <v>377.78233150850241</v>
      </c>
      <c r="K236" s="6">
        <f t="shared" si="49"/>
        <v>127.22219289578078</v>
      </c>
      <c r="L236" s="6">
        <v>8</v>
      </c>
      <c r="M236" s="6">
        <f t="shared" si="61"/>
        <v>135.22219289578078</v>
      </c>
      <c r="N236" s="6">
        <f>VLOOKUP(I236,'[1]FS antenna gain'!$A$2:$B$902,2)</f>
        <v>43.938743749999759</v>
      </c>
      <c r="O236" s="6">
        <f>VLOOKUP(G236,'vehicle radar antenna gain'!$A$3:$M$903,11)</f>
        <v>-1.3576859504131988</v>
      </c>
      <c r="P236" s="6">
        <f t="shared" si="50"/>
        <v>13.642314049586801</v>
      </c>
      <c r="Q236" s="6">
        <f t="shared" si="51"/>
        <v>18.642314049586801</v>
      </c>
      <c r="R236" s="4">
        <f t="shared" si="62"/>
        <v>-77.641135096194219</v>
      </c>
      <c r="S236" s="4">
        <f t="shared" si="63"/>
        <v>-72.641135096194219</v>
      </c>
      <c r="T236" s="4">
        <f t="shared" si="52"/>
        <v>-12.358864903805781</v>
      </c>
      <c r="U236" s="4">
        <f t="shared" si="53"/>
        <v>7.641135096194219</v>
      </c>
    </row>
    <row r="237" spans="2:21" x14ac:dyDescent="0.25">
      <c r="B237" s="1">
        <v>228</v>
      </c>
      <c r="C237" s="1">
        <f t="shared" si="54"/>
        <v>5.4824468085106375</v>
      </c>
      <c r="D237" s="1">
        <f t="shared" si="48"/>
        <v>6.4627659574468074E-2</v>
      </c>
      <c r="E237" s="1">
        <f t="shared" si="55"/>
        <v>6.4627659574468088E-2</v>
      </c>
      <c r="F237" s="1">
        <f t="shared" si="56"/>
        <v>3.6977496821829297</v>
      </c>
      <c r="G237" s="18">
        <f t="shared" si="57"/>
        <v>3.7</v>
      </c>
      <c r="H237" s="13">
        <f t="shared" si="64"/>
        <v>-7.6000000000000068E-2</v>
      </c>
      <c r="I237" s="6">
        <f t="shared" si="59"/>
        <v>0.1</v>
      </c>
      <c r="J237" s="13">
        <f t="shared" si="60"/>
        <v>376.78440785149269</v>
      </c>
      <c r="K237" s="6">
        <f t="shared" si="49"/>
        <v>127.19921849377403</v>
      </c>
      <c r="L237" s="6">
        <v>8</v>
      </c>
      <c r="M237" s="6">
        <f t="shared" si="61"/>
        <v>135.19921849377403</v>
      </c>
      <c r="N237" s="6">
        <f>VLOOKUP(I237,'[1]FS antenna gain'!$A$2:$B$902,2)</f>
        <v>43.938743749999759</v>
      </c>
      <c r="O237" s="6">
        <f>VLOOKUP(G237,'vehicle radar antenna gain'!$A$3:$M$903,11)</f>
        <v>-1.3576859504131988</v>
      </c>
      <c r="P237" s="6">
        <f t="shared" si="50"/>
        <v>13.642314049586801</v>
      </c>
      <c r="Q237" s="6">
        <f t="shared" si="51"/>
        <v>18.642314049586801</v>
      </c>
      <c r="R237" s="4">
        <f t="shared" si="62"/>
        <v>-77.618160694187466</v>
      </c>
      <c r="S237" s="4">
        <f t="shared" si="63"/>
        <v>-72.618160694187466</v>
      </c>
      <c r="T237" s="4">
        <f t="shared" si="52"/>
        <v>-12.381839305812534</v>
      </c>
      <c r="U237" s="4">
        <f t="shared" si="53"/>
        <v>7.6181606941874662</v>
      </c>
    </row>
    <row r="238" spans="2:21" x14ac:dyDescent="0.25">
      <c r="B238" s="1">
        <v>229</v>
      </c>
      <c r="C238" s="1">
        <f t="shared" si="54"/>
        <v>5.4303999999999988</v>
      </c>
      <c r="D238" s="1">
        <f t="shared" si="48"/>
        <v>6.4799999999999983E-2</v>
      </c>
      <c r="E238" s="1">
        <f t="shared" si="55"/>
        <v>6.480000000000001E-2</v>
      </c>
      <c r="F238" s="1">
        <f t="shared" si="56"/>
        <v>3.7075828809274105</v>
      </c>
      <c r="G238" s="18">
        <f t="shared" si="57"/>
        <v>3.7</v>
      </c>
      <c r="H238" s="13">
        <f t="shared" si="64"/>
        <v>-7.6000000000000068E-2</v>
      </c>
      <c r="I238" s="6">
        <f t="shared" si="59"/>
        <v>0.1</v>
      </c>
      <c r="J238" s="13">
        <f t="shared" si="60"/>
        <v>375.78649523366323</v>
      </c>
      <c r="K238" s="6">
        <f t="shared" si="49"/>
        <v>127.17618341784561</v>
      </c>
      <c r="L238" s="6">
        <v>8</v>
      </c>
      <c r="M238" s="6">
        <f t="shared" si="61"/>
        <v>135.17618341784561</v>
      </c>
      <c r="N238" s="6">
        <f>VLOOKUP(I238,'[1]FS antenna gain'!$A$2:$B$902,2)</f>
        <v>43.938743749999759</v>
      </c>
      <c r="O238" s="6">
        <f>VLOOKUP(G238,'vehicle radar antenna gain'!$A$3:$M$903,11)</f>
        <v>-1.3576859504131988</v>
      </c>
      <c r="P238" s="6">
        <f t="shared" si="50"/>
        <v>13.642314049586801</v>
      </c>
      <c r="Q238" s="6">
        <f t="shared" si="51"/>
        <v>18.642314049586801</v>
      </c>
      <c r="R238" s="4">
        <f t="shared" si="62"/>
        <v>-77.595125618259047</v>
      </c>
      <c r="S238" s="4">
        <f t="shared" si="63"/>
        <v>-72.595125618259047</v>
      </c>
      <c r="T238" s="4">
        <f t="shared" si="52"/>
        <v>-12.404874381740953</v>
      </c>
      <c r="U238" s="4">
        <f t="shared" si="53"/>
        <v>7.595125618259047</v>
      </c>
    </row>
    <row r="239" spans="2:21" x14ac:dyDescent="0.25">
      <c r="B239" s="1">
        <v>230</v>
      </c>
      <c r="C239" s="1">
        <f t="shared" si="54"/>
        <v>5.3780748663101594</v>
      </c>
      <c r="D239" s="1">
        <f t="shared" si="48"/>
        <v>6.4973262032085546E-2</v>
      </c>
      <c r="E239" s="1">
        <f t="shared" si="55"/>
        <v>6.4973262032085574E-2</v>
      </c>
      <c r="F239" s="1">
        <f t="shared" si="56"/>
        <v>3.7174684431570819</v>
      </c>
      <c r="G239" s="18">
        <f t="shared" si="57"/>
        <v>3.7</v>
      </c>
      <c r="H239" s="13">
        <f t="shared" si="64"/>
        <v>-7.6000000000000068E-2</v>
      </c>
      <c r="I239" s="6">
        <f t="shared" si="59"/>
        <v>0.1</v>
      </c>
      <c r="J239" s="13">
        <f t="shared" si="60"/>
        <v>374.78859374319279</v>
      </c>
      <c r="K239" s="6">
        <f t="shared" si="49"/>
        <v>127.15308734804472</v>
      </c>
      <c r="L239" s="6">
        <v>8</v>
      </c>
      <c r="M239" s="6">
        <f t="shared" si="61"/>
        <v>135.15308734804472</v>
      </c>
      <c r="N239" s="6">
        <f>VLOOKUP(I239,'[1]FS antenna gain'!$A$2:$B$902,2)</f>
        <v>43.938743749999759</v>
      </c>
      <c r="O239" s="6">
        <f>VLOOKUP(G239,'vehicle radar antenna gain'!$A$3:$M$903,11)</f>
        <v>-1.3576859504131988</v>
      </c>
      <c r="P239" s="6">
        <f t="shared" si="50"/>
        <v>13.642314049586801</v>
      </c>
      <c r="Q239" s="6">
        <f t="shared" si="51"/>
        <v>18.642314049586801</v>
      </c>
      <c r="R239" s="4">
        <f t="shared" si="62"/>
        <v>-77.572029548458161</v>
      </c>
      <c r="S239" s="4">
        <f t="shared" si="63"/>
        <v>-72.572029548458161</v>
      </c>
      <c r="T239" s="4">
        <f t="shared" si="52"/>
        <v>-12.427970451541839</v>
      </c>
      <c r="U239" s="4">
        <f t="shared" si="53"/>
        <v>7.5720295484581612</v>
      </c>
    </row>
    <row r="240" spans="2:21" x14ac:dyDescent="0.25">
      <c r="B240" s="1">
        <v>231</v>
      </c>
      <c r="C240" s="1">
        <f t="shared" si="54"/>
        <v>5.3254691689008036</v>
      </c>
      <c r="D240" s="1">
        <f t="shared" si="48"/>
        <v>6.5147453083109902E-2</v>
      </c>
      <c r="E240" s="1">
        <f t="shared" si="55"/>
        <v>6.514745308310993E-2</v>
      </c>
      <c r="F240" s="1">
        <f t="shared" si="56"/>
        <v>3.7274067876622334</v>
      </c>
      <c r="G240" s="18">
        <f t="shared" si="57"/>
        <v>3.7</v>
      </c>
      <c r="H240" s="13">
        <f t="shared" si="64"/>
        <v>-7.6000000000000068E-2</v>
      </c>
      <c r="I240" s="6">
        <f t="shared" si="59"/>
        <v>0.1</v>
      </c>
      <c r="J240" s="13">
        <f t="shared" si="60"/>
        <v>373.79070346920082</v>
      </c>
      <c r="K240" s="6">
        <f t="shared" si="49"/>
        <v>127.12992996189422</v>
      </c>
      <c r="L240" s="6">
        <v>8</v>
      </c>
      <c r="M240" s="6">
        <f t="shared" si="61"/>
        <v>135.12992996189422</v>
      </c>
      <c r="N240" s="6">
        <f>VLOOKUP(I240,'[1]FS antenna gain'!$A$2:$B$902,2)</f>
        <v>43.938743749999759</v>
      </c>
      <c r="O240" s="6">
        <f>VLOOKUP(G240,'vehicle radar antenna gain'!$A$3:$M$903,11)</f>
        <v>-1.3576859504131988</v>
      </c>
      <c r="P240" s="6">
        <f t="shared" si="50"/>
        <v>13.642314049586801</v>
      </c>
      <c r="Q240" s="6">
        <f t="shared" si="51"/>
        <v>18.642314049586801</v>
      </c>
      <c r="R240" s="4">
        <f t="shared" si="62"/>
        <v>-77.54887216230766</v>
      </c>
      <c r="S240" s="4">
        <f t="shared" si="63"/>
        <v>-72.54887216230766</v>
      </c>
      <c r="T240" s="4">
        <f t="shared" si="52"/>
        <v>-12.45112783769234</v>
      </c>
      <c r="U240" s="4">
        <f t="shared" si="53"/>
        <v>7.54887216230766</v>
      </c>
    </row>
    <row r="241" spans="2:21" x14ac:dyDescent="0.25">
      <c r="B241" s="1">
        <v>232</v>
      </c>
      <c r="C241" s="1">
        <f t="shared" si="54"/>
        <v>5.2725806451612893</v>
      </c>
      <c r="D241" s="1">
        <f t="shared" si="48"/>
        <v>6.5322580645161277E-2</v>
      </c>
      <c r="E241" s="1">
        <f t="shared" si="55"/>
        <v>6.5322580645161291E-2</v>
      </c>
      <c r="F241" s="1">
        <f t="shared" si="56"/>
        <v>3.7373983377045392</v>
      </c>
      <c r="G241" s="18">
        <f t="shared" si="57"/>
        <v>3.7</v>
      </c>
      <c r="H241" s="13">
        <f t="shared" si="64"/>
        <v>-7.6000000000000068E-2</v>
      </c>
      <c r="I241" s="6">
        <f t="shared" si="59"/>
        <v>0.1</v>
      </c>
      <c r="J241" s="13">
        <f t="shared" si="60"/>
        <v>372.79282450175998</v>
      </c>
      <c r="K241" s="6">
        <f t="shared" si="49"/>
        <v>127.106710934364</v>
      </c>
      <c r="L241" s="6">
        <v>8</v>
      </c>
      <c r="M241" s="6">
        <f t="shared" si="61"/>
        <v>135.106710934364</v>
      </c>
      <c r="N241" s="6">
        <f>VLOOKUP(I241,'[1]FS antenna gain'!$A$2:$B$902,2)</f>
        <v>43.938743749999759</v>
      </c>
      <c r="O241" s="6">
        <f>VLOOKUP(G241,'vehicle radar antenna gain'!$A$3:$M$903,11)</f>
        <v>-1.3576859504131988</v>
      </c>
      <c r="P241" s="6">
        <f t="shared" si="50"/>
        <v>13.642314049586801</v>
      </c>
      <c r="Q241" s="6">
        <f t="shared" si="51"/>
        <v>18.642314049586801</v>
      </c>
      <c r="R241" s="4">
        <f t="shared" si="62"/>
        <v>-77.525653134777443</v>
      </c>
      <c r="S241" s="4">
        <f t="shared" si="63"/>
        <v>-72.525653134777443</v>
      </c>
      <c r="T241" s="4">
        <f t="shared" si="52"/>
        <v>-12.474346865222557</v>
      </c>
      <c r="U241" s="4">
        <f t="shared" si="53"/>
        <v>7.5256531347774427</v>
      </c>
    </row>
    <row r="242" spans="2:21" x14ac:dyDescent="0.25">
      <c r="B242" s="1">
        <v>233</v>
      </c>
      <c r="C242" s="1">
        <f t="shared" si="54"/>
        <v>5.219407008086252</v>
      </c>
      <c r="D242" s="1">
        <f t="shared" si="48"/>
        <v>6.5498652291105103E-2</v>
      </c>
      <c r="E242" s="1">
        <f t="shared" si="55"/>
        <v>6.5498652291105131E-2</v>
      </c>
      <c r="F242" s="1">
        <f t="shared" si="56"/>
        <v>3.7474435210768049</v>
      </c>
      <c r="G242" s="18">
        <f t="shared" si="57"/>
        <v>3.7</v>
      </c>
      <c r="H242" s="13">
        <f t="shared" si="64"/>
        <v>-7.6000000000000068E-2</v>
      </c>
      <c r="I242" s="6">
        <f t="shared" si="59"/>
        <v>0.1</v>
      </c>
      <c r="J242" s="13">
        <f t="shared" si="60"/>
        <v>371.79495693190893</v>
      </c>
      <c r="K242" s="6">
        <f t="shared" si="49"/>
        <v>127.0834299378443</v>
      </c>
      <c r="L242" s="6">
        <v>8</v>
      </c>
      <c r="M242" s="6">
        <f t="shared" si="61"/>
        <v>135.0834299378443</v>
      </c>
      <c r="N242" s="6">
        <f>VLOOKUP(I242,'[1]FS antenna gain'!$A$2:$B$902,2)</f>
        <v>43.938743749999759</v>
      </c>
      <c r="O242" s="6">
        <f>VLOOKUP(G242,'vehicle radar antenna gain'!$A$3:$M$903,11)</f>
        <v>-1.3576859504131988</v>
      </c>
      <c r="P242" s="6">
        <f t="shared" si="50"/>
        <v>13.642314049586801</v>
      </c>
      <c r="Q242" s="6">
        <f t="shared" si="51"/>
        <v>18.642314049586801</v>
      </c>
      <c r="R242" s="4">
        <f t="shared" si="62"/>
        <v>-77.502372138257741</v>
      </c>
      <c r="S242" s="4">
        <f t="shared" si="63"/>
        <v>-72.502372138257741</v>
      </c>
      <c r="T242" s="4">
        <f t="shared" si="52"/>
        <v>-12.497627861742259</v>
      </c>
      <c r="U242" s="4">
        <f t="shared" si="53"/>
        <v>7.5023721382577406</v>
      </c>
    </row>
    <row r="243" spans="2:21" x14ac:dyDescent="0.25">
      <c r="B243" s="1">
        <v>234</v>
      </c>
      <c r="C243" s="1">
        <f t="shared" si="54"/>
        <v>5.1659459459459454</v>
      </c>
      <c r="D243" s="1">
        <f t="shared" si="48"/>
        <v>6.5675675675675671E-2</v>
      </c>
      <c r="E243" s="1">
        <f t="shared" si="55"/>
        <v>6.5675675675675671E-2</v>
      </c>
      <c r="F243" s="1">
        <f t="shared" si="56"/>
        <v>3.7575427701636821</v>
      </c>
      <c r="G243" s="18">
        <f t="shared" si="57"/>
        <v>3.8</v>
      </c>
      <c r="H243" s="13">
        <f t="shared" si="64"/>
        <v>-0.17599999999999971</v>
      </c>
      <c r="I243" s="6">
        <f t="shared" si="59"/>
        <v>0.2</v>
      </c>
      <c r="J243" s="13">
        <f t="shared" si="60"/>
        <v>370.79710085166522</v>
      </c>
      <c r="K243" s="6">
        <f t="shared" si="49"/>
        <v>127.06008664211811</v>
      </c>
      <c r="L243" s="6">
        <v>8</v>
      </c>
      <c r="M243" s="6">
        <f t="shared" si="61"/>
        <v>135.06008664211811</v>
      </c>
      <c r="N243" s="6">
        <f>VLOOKUP(I243,'[1]FS antenna gain'!$A$2:$B$902,2)</f>
        <v>43.754975000000456</v>
      </c>
      <c r="O243" s="6">
        <f>VLOOKUP(G243,'vehicle radar antenna gain'!$A$3:$M$903,11)</f>
        <v>-1.3576859504131988</v>
      </c>
      <c r="P243" s="6">
        <f t="shared" si="50"/>
        <v>13.642314049586801</v>
      </c>
      <c r="Q243" s="6">
        <f t="shared" si="51"/>
        <v>18.642314049586801</v>
      </c>
      <c r="R243" s="4">
        <f t="shared" si="62"/>
        <v>-77.66279759253085</v>
      </c>
      <c r="S243" s="4">
        <f t="shared" si="63"/>
        <v>-72.66279759253085</v>
      </c>
      <c r="T243" s="4">
        <f t="shared" si="52"/>
        <v>-12.33720240746915</v>
      </c>
      <c r="U243" s="4">
        <f t="shared" si="53"/>
        <v>7.6627975925308505</v>
      </c>
    </row>
    <row r="244" spans="2:21" x14ac:dyDescent="0.25">
      <c r="B244" s="1">
        <v>235</v>
      </c>
      <c r="C244" s="1">
        <f t="shared" si="54"/>
        <v>5.1121951219512187</v>
      </c>
      <c r="D244" s="1">
        <f t="shared" si="48"/>
        <v>6.5853658536585355E-2</v>
      </c>
      <c r="E244" s="1">
        <f t="shared" si="55"/>
        <v>6.5853658536585369E-2</v>
      </c>
      <c r="F244" s="1">
        <f t="shared" si="56"/>
        <v>3.7676965220033418</v>
      </c>
      <c r="G244" s="18">
        <f t="shared" si="57"/>
        <v>3.8</v>
      </c>
      <c r="H244" s="13">
        <f t="shared" si="64"/>
        <v>-0.17599999999999971</v>
      </c>
      <c r="I244" s="6">
        <f t="shared" si="59"/>
        <v>0.2</v>
      </c>
      <c r="J244" s="13">
        <f t="shared" si="60"/>
        <v>369.79925635403868</v>
      </c>
      <c r="K244" s="6">
        <f t="shared" si="49"/>
        <v>127.0366807143339</v>
      </c>
      <c r="L244" s="6">
        <v>8</v>
      </c>
      <c r="M244" s="6">
        <f t="shared" si="61"/>
        <v>135.0366807143339</v>
      </c>
      <c r="N244" s="6">
        <f>VLOOKUP(I244,'[1]FS antenna gain'!$A$2:$B$902,2)</f>
        <v>43.754975000000456</v>
      </c>
      <c r="O244" s="6">
        <f>VLOOKUP(G244,'vehicle radar antenna gain'!$A$3:$M$903,11)</f>
        <v>-1.3576859504131988</v>
      </c>
      <c r="P244" s="6">
        <f t="shared" si="50"/>
        <v>13.642314049586801</v>
      </c>
      <c r="Q244" s="6">
        <f t="shared" si="51"/>
        <v>18.642314049586801</v>
      </c>
      <c r="R244" s="4">
        <f t="shared" si="62"/>
        <v>-77.63939166474664</v>
      </c>
      <c r="S244" s="4">
        <f t="shared" si="63"/>
        <v>-72.63939166474664</v>
      </c>
      <c r="T244" s="4">
        <f t="shared" si="52"/>
        <v>-12.36060833525336</v>
      </c>
      <c r="U244" s="4">
        <f t="shared" si="53"/>
        <v>7.6393916647466398</v>
      </c>
    </row>
    <row r="245" spans="2:21" x14ac:dyDescent="0.25">
      <c r="B245" s="1">
        <v>236</v>
      </c>
      <c r="C245" s="1">
        <f t="shared" si="54"/>
        <v>5.0581521739130428</v>
      </c>
      <c r="D245" s="1">
        <f t="shared" si="48"/>
        <v>6.6032608695652167E-2</v>
      </c>
      <c r="E245" s="1">
        <f t="shared" si="55"/>
        <v>6.6032608695652167E-2</v>
      </c>
      <c r="F245" s="1">
        <f t="shared" si="56"/>
        <v>3.7779052183501713</v>
      </c>
      <c r="G245" s="18">
        <f t="shared" si="57"/>
        <v>3.8</v>
      </c>
      <c r="H245" s="13">
        <f t="shared" si="64"/>
        <v>-0.17599999999999971</v>
      </c>
      <c r="I245" s="6">
        <f t="shared" si="59"/>
        <v>0.2</v>
      </c>
      <c r="J245" s="13">
        <f t="shared" si="60"/>
        <v>368.80142353304444</v>
      </c>
      <c r="K245" s="6">
        <f t="shared" si="49"/>
        <v>127.01321181897737</v>
      </c>
      <c r="L245" s="6">
        <v>8</v>
      </c>
      <c r="M245" s="6">
        <f t="shared" si="61"/>
        <v>135.01321181897737</v>
      </c>
      <c r="N245" s="6">
        <f>VLOOKUP(I245,'[1]FS antenna gain'!$A$2:$B$902,2)</f>
        <v>43.754975000000456</v>
      </c>
      <c r="O245" s="6">
        <f>VLOOKUP(G245,'vehicle radar antenna gain'!$A$3:$M$903,11)</f>
        <v>-1.3576859504131988</v>
      </c>
      <c r="P245" s="6">
        <f t="shared" si="50"/>
        <v>13.642314049586801</v>
      </c>
      <c r="Q245" s="6">
        <f t="shared" si="51"/>
        <v>18.642314049586801</v>
      </c>
      <c r="R245" s="4">
        <f t="shared" si="62"/>
        <v>-77.61592276939011</v>
      </c>
      <c r="S245" s="4">
        <f t="shared" si="63"/>
        <v>-72.61592276939011</v>
      </c>
      <c r="T245" s="4">
        <f t="shared" si="52"/>
        <v>-12.38407723060989</v>
      </c>
      <c r="U245" s="4">
        <f t="shared" si="53"/>
        <v>7.6159227693901101</v>
      </c>
    </row>
    <row r="246" spans="2:21" x14ac:dyDescent="0.25">
      <c r="B246" s="1">
        <v>237</v>
      </c>
      <c r="C246" s="1">
        <f t="shared" si="54"/>
        <v>5.0038147138964568</v>
      </c>
      <c r="D246" s="1">
        <f t="shared" si="48"/>
        <v>6.6212534059945483E-2</v>
      </c>
      <c r="E246" s="1">
        <f t="shared" si="55"/>
        <v>6.621253405994551E-2</v>
      </c>
      <c r="F246" s="1">
        <f t="shared" si="56"/>
        <v>3.7881693057384562</v>
      </c>
      <c r="G246" s="18">
        <f t="shared" si="57"/>
        <v>3.8</v>
      </c>
      <c r="H246" s="13">
        <f t="shared" si="64"/>
        <v>-0.17599999999999971</v>
      </c>
      <c r="I246" s="6">
        <f t="shared" si="59"/>
        <v>0.2</v>
      </c>
      <c r="J246" s="13">
        <f t="shared" si="60"/>
        <v>367.80360248371687</v>
      </c>
      <c r="K246" s="6">
        <f t="shared" si="49"/>
        <v>126.98967961784325</v>
      </c>
      <c r="L246" s="6">
        <v>8</v>
      </c>
      <c r="M246" s="6">
        <f t="shared" si="61"/>
        <v>134.98967961784325</v>
      </c>
      <c r="N246" s="6">
        <f>VLOOKUP(I246,'[1]FS antenna gain'!$A$2:$B$902,2)</f>
        <v>43.754975000000456</v>
      </c>
      <c r="O246" s="6">
        <f>VLOOKUP(G246,'vehicle radar antenna gain'!$A$3:$M$903,11)</f>
        <v>-1.3576859504131988</v>
      </c>
      <c r="P246" s="6">
        <f t="shared" si="50"/>
        <v>13.642314049586801</v>
      </c>
      <c r="Q246" s="6">
        <f t="shared" si="51"/>
        <v>18.642314049586801</v>
      </c>
      <c r="R246" s="4">
        <f t="shared" si="62"/>
        <v>-77.592390568255993</v>
      </c>
      <c r="S246" s="4">
        <f t="shared" si="63"/>
        <v>-72.592390568255993</v>
      </c>
      <c r="T246" s="4">
        <f t="shared" si="52"/>
        <v>-12.407609431744007</v>
      </c>
      <c r="U246" s="4">
        <f t="shared" si="53"/>
        <v>7.5923905682559933</v>
      </c>
    </row>
    <row r="247" spans="2:21" x14ac:dyDescent="0.25">
      <c r="B247" s="1">
        <v>238</v>
      </c>
      <c r="C247" s="1">
        <f t="shared" si="54"/>
        <v>4.9491803278688513</v>
      </c>
      <c r="D247" s="1">
        <f t="shared" si="48"/>
        <v>6.6393442622950799E-2</v>
      </c>
      <c r="E247" s="1">
        <f t="shared" si="55"/>
        <v>6.6393442622950827E-2</v>
      </c>
      <c r="F247" s="1">
        <f t="shared" si="56"/>
        <v>3.7984892355471169</v>
      </c>
      <c r="G247" s="18">
        <f t="shared" si="57"/>
        <v>3.8</v>
      </c>
      <c r="H247" s="13">
        <f t="shared" si="64"/>
        <v>-0.17599999999999971</v>
      </c>
      <c r="I247" s="6">
        <f t="shared" si="59"/>
        <v>0.2</v>
      </c>
      <c r="J247" s="13">
        <f t="shared" si="60"/>
        <v>366.80579330212333</v>
      </c>
      <c r="K247" s="6">
        <f t="shared" si="49"/>
        <v>126.96608377000678</v>
      </c>
      <c r="L247" s="6">
        <v>8</v>
      </c>
      <c r="M247" s="6">
        <f t="shared" si="61"/>
        <v>134.96608377000678</v>
      </c>
      <c r="N247" s="6">
        <f>VLOOKUP(I247,'[1]FS antenna gain'!$A$2:$B$902,2)</f>
        <v>43.754975000000456</v>
      </c>
      <c r="O247" s="6">
        <f>VLOOKUP(G247,'vehicle radar antenna gain'!$A$3:$M$903,11)</f>
        <v>-1.3576859504131988</v>
      </c>
      <c r="P247" s="6">
        <f t="shared" si="50"/>
        <v>13.642314049586801</v>
      </c>
      <c r="Q247" s="6">
        <f t="shared" si="51"/>
        <v>18.642314049586801</v>
      </c>
      <c r="R247" s="4">
        <f t="shared" si="62"/>
        <v>-77.568794720419518</v>
      </c>
      <c r="S247" s="4">
        <f t="shared" si="63"/>
        <v>-72.568794720419518</v>
      </c>
      <c r="T247" s="4">
        <f t="shared" si="52"/>
        <v>-12.431205279580482</v>
      </c>
      <c r="U247" s="4">
        <f t="shared" si="53"/>
        <v>7.5687947204195183</v>
      </c>
    </row>
    <row r="248" spans="2:21" x14ac:dyDescent="0.25">
      <c r="B248" s="1">
        <v>239</v>
      </c>
      <c r="C248" s="1">
        <f t="shared" si="54"/>
        <v>4.8942465753424651</v>
      </c>
      <c r="D248" s="1">
        <f t="shared" si="48"/>
        <v>6.6575342465753418E-2</v>
      </c>
      <c r="E248" s="1">
        <f t="shared" si="55"/>
        <v>6.6575342465753432E-2</v>
      </c>
      <c r="F248" s="1">
        <f t="shared" si="56"/>
        <v>3.8088654640654882</v>
      </c>
      <c r="G248" s="18">
        <f t="shared" si="57"/>
        <v>3.8</v>
      </c>
      <c r="H248" s="13">
        <f t="shared" si="64"/>
        <v>-0.17599999999999971</v>
      </c>
      <c r="I248" s="6">
        <f t="shared" si="59"/>
        <v>0.2</v>
      </c>
      <c r="J248" s="13">
        <f t="shared" si="60"/>
        <v>365.80799608537808</v>
      </c>
      <c r="K248" s="6">
        <f t="shared" si="49"/>
        <v>126.94242393179405</v>
      </c>
      <c r="L248" s="6">
        <v>8</v>
      </c>
      <c r="M248" s="6">
        <f t="shared" si="61"/>
        <v>134.94242393179405</v>
      </c>
      <c r="N248" s="6">
        <f>VLOOKUP(I248,'[1]FS antenna gain'!$A$2:$B$902,2)</f>
        <v>43.754975000000456</v>
      </c>
      <c r="O248" s="6">
        <f>VLOOKUP(G248,'vehicle radar antenna gain'!$A$3:$M$903,11)</f>
        <v>-1.3576859504131988</v>
      </c>
      <c r="P248" s="6">
        <f t="shared" si="50"/>
        <v>13.642314049586801</v>
      </c>
      <c r="Q248" s="6">
        <f t="shared" si="51"/>
        <v>18.642314049586801</v>
      </c>
      <c r="R248" s="4">
        <f t="shared" si="62"/>
        <v>-77.545134882206796</v>
      </c>
      <c r="S248" s="4">
        <f t="shared" si="63"/>
        <v>-72.545134882206796</v>
      </c>
      <c r="T248" s="4">
        <f t="shared" si="52"/>
        <v>-12.454865117793204</v>
      </c>
      <c r="U248" s="4">
        <f t="shared" si="53"/>
        <v>7.5451348822067956</v>
      </c>
    </row>
    <row r="249" spans="2:21" x14ac:dyDescent="0.25">
      <c r="B249" s="1">
        <v>240</v>
      </c>
      <c r="C249" s="1">
        <f t="shared" si="54"/>
        <v>4.8390109890109878</v>
      </c>
      <c r="D249" s="1">
        <f t="shared" si="48"/>
        <v>6.6758241758241729E-2</v>
      </c>
      <c r="E249" s="1">
        <f t="shared" si="55"/>
        <v>6.6758241758241771E-2</v>
      </c>
      <c r="F249" s="1">
        <f t="shared" si="56"/>
        <v>3.8192984525601719</v>
      </c>
      <c r="G249" s="18">
        <f t="shared" si="57"/>
        <v>3.8</v>
      </c>
      <c r="H249" s="13">
        <f t="shared" si="64"/>
        <v>-0.17599999999999971</v>
      </c>
      <c r="I249" s="6">
        <f t="shared" si="59"/>
        <v>0.2</v>
      </c>
      <c r="J249" s="13">
        <f t="shared" si="60"/>
        <v>364.81021093165691</v>
      </c>
      <c r="K249" s="6">
        <f t="shared" si="49"/>
        <v>126.91869975675314</v>
      </c>
      <c r="L249" s="6">
        <v>8</v>
      </c>
      <c r="M249" s="6">
        <f t="shared" si="61"/>
        <v>134.91869975675314</v>
      </c>
      <c r="N249" s="6">
        <f>VLOOKUP(I249,'[1]FS antenna gain'!$A$2:$B$902,2)</f>
        <v>43.754975000000456</v>
      </c>
      <c r="O249" s="6">
        <f>VLOOKUP(G249,'vehicle radar antenna gain'!$A$3:$M$903,11)</f>
        <v>-1.3576859504131988</v>
      </c>
      <c r="P249" s="6">
        <f t="shared" si="50"/>
        <v>13.642314049586801</v>
      </c>
      <c r="Q249" s="6">
        <f t="shared" si="51"/>
        <v>18.642314049586801</v>
      </c>
      <c r="R249" s="4">
        <f t="shared" si="62"/>
        <v>-77.521410707165884</v>
      </c>
      <c r="S249" s="4">
        <f t="shared" si="63"/>
        <v>-72.521410707165884</v>
      </c>
      <c r="T249" s="4">
        <f t="shared" si="52"/>
        <v>-12.478589292834116</v>
      </c>
      <c r="U249" s="4">
        <f t="shared" si="53"/>
        <v>7.5214107071658844</v>
      </c>
    </row>
    <row r="250" spans="2:21" x14ac:dyDescent="0.25">
      <c r="B250" s="1">
        <v>241</v>
      </c>
      <c r="C250" s="1">
        <f t="shared" si="54"/>
        <v>4.7834710743801647</v>
      </c>
      <c r="D250" s="1">
        <f t="shared" si="48"/>
        <v>6.6942148760330569E-2</v>
      </c>
      <c r="E250" s="1">
        <f t="shared" si="55"/>
        <v>6.6942148760330569E-2</v>
      </c>
      <c r="F250" s="1">
        <f t="shared" si="56"/>
        <v>3.8297886673429935</v>
      </c>
      <c r="G250" s="18">
        <f t="shared" si="57"/>
        <v>3.8</v>
      </c>
      <c r="H250" s="13">
        <f t="shared" si="64"/>
        <v>-0.17599999999999971</v>
      </c>
      <c r="I250" s="6">
        <f t="shared" si="59"/>
        <v>0.2</v>
      </c>
      <c r="J250" s="13">
        <f t="shared" si="60"/>
        <v>363.81243794021111</v>
      </c>
      <c r="K250" s="6">
        <f t="shared" si="49"/>
        <v>126.89491089562381</v>
      </c>
      <c r="L250" s="6">
        <v>8</v>
      </c>
      <c r="M250" s="6">
        <f t="shared" si="61"/>
        <v>134.89491089562381</v>
      </c>
      <c r="N250" s="6">
        <f>VLOOKUP(I250,'[1]FS antenna gain'!$A$2:$B$902,2)</f>
        <v>43.754975000000456</v>
      </c>
      <c r="O250" s="6">
        <f>VLOOKUP(G250,'vehicle radar antenna gain'!$A$3:$M$903,11)</f>
        <v>-1.3576859504131988</v>
      </c>
      <c r="P250" s="6">
        <f t="shared" si="50"/>
        <v>13.642314049586801</v>
      </c>
      <c r="Q250" s="6">
        <f t="shared" si="51"/>
        <v>18.642314049586801</v>
      </c>
      <c r="R250" s="4">
        <f t="shared" si="62"/>
        <v>-77.497621846036552</v>
      </c>
      <c r="S250" s="4">
        <f t="shared" si="63"/>
        <v>-72.497621846036552</v>
      </c>
      <c r="T250" s="4">
        <f t="shared" si="52"/>
        <v>-12.502378153963448</v>
      </c>
      <c r="U250" s="4">
        <f t="shared" si="53"/>
        <v>7.4976218460365516</v>
      </c>
    </row>
    <row r="251" spans="2:21" x14ac:dyDescent="0.25">
      <c r="B251" s="1">
        <v>242</v>
      </c>
      <c r="C251" s="1">
        <f t="shared" si="54"/>
        <v>4.7276243093922643</v>
      </c>
      <c r="D251" s="1">
        <f t="shared" si="48"/>
        <v>6.7127071823204404E-2</v>
      </c>
      <c r="E251" s="1">
        <f t="shared" si="55"/>
        <v>6.7127071823204418E-2</v>
      </c>
      <c r="F251" s="1">
        <f t="shared" si="56"/>
        <v>3.8403365798400526</v>
      </c>
      <c r="G251" s="18">
        <f t="shared" si="57"/>
        <v>3.8</v>
      </c>
      <c r="H251" s="13">
        <f t="shared" si="64"/>
        <v>-0.17599999999999971</v>
      </c>
      <c r="I251" s="6">
        <f t="shared" si="59"/>
        <v>0.2</v>
      </c>
      <c r="J251" s="13">
        <f t="shared" si="60"/>
        <v>362.81467721138296</v>
      </c>
      <c r="K251" s="6">
        <f t="shared" si="49"/>
        <v>126.8710569963074</v>
      </c>
      <c r="L251" s="6">
        <v>8</v>
      </c>
      <c r="M251" s="6">
        <f t="shared" si="61"/>
        <v>134.8710569963074</v>
      </c>
      <c r="N251" s="6">
        <f>VLOOKUP(I251,'[1]FS antenna gain'!$A$2:$B$902,2)</f>
        <v>43.754975000000456</v>
      </c>
      <c r="O251" s="6">
        <f>VLOOKUP(G251,'vehicle radar antenna gain'!$A$3:$M$903,11)</f>
        <v>-1.3576859504131988</v>
      </c>
      <c r="P251" s="6">
        <f t="shared" si="50"/>
        <v>13.642314049586801</v>
      </c>
      <c r="Q251" s="6">
        <f t="shared" si="51"/>
        <v>18.642314049586801</v>
      </c>
      <c r="R251" s="4">
        <f t="shared" si="62"/>
        <v>-77.473767946720145</v>
      </c>
      <c r="S251" s="4">
        <f t="shared" si="63"/>
        <v>-72.473767946720145</v>
      </c>
      <c r="T251" s="4">
        <f t="shared" si="52"/>
        <v>-12.526232053279855</v>
      </c>
      <c r="U251" s="4">
        <f t="shared" si="53"/>
        <v>7.4737679467201446</v>
      </c>
    </row>
    <row r="252" spans="2:21" x14ac:dyDescent="0.25">
      <c r="B252" s="1">
        <v>243</v>
      </c>
      <c r="C252" s="1">
        <f t="shared" si="54"/>
        <v>4.6714681440443204</v>
      </c>
      <c r="D252" s="1">
        <f t="shared" si="48"/>
        <v>6.7313019390581694E-2</v>
      </c>
      <c r="E252" s="1">
        <f t="shared" si="55"/>
        <v>6.7313019390581721E-2</v>
      </c>
      <c r="F252" s="1">
        <f t="shared" si="56"/>
        <v>3.850942666661938</v>
      </c>
      <c r="G252" s="18">
        <f t="shared" si="57"/>
        <v>3.9</v>
      </c>
      <c r="H252" s="13">
        <f t="shared" si="64"/>
        <v>-0.2759999999999998</v>
      </c>
      <c r="I252" s="6">
        <f t="shared" si="59"/>
        <v>0.3</v>
      </c>
      <c r="J252" s="13">
        <f t="shared" si="60"/>
        <v>361.81692884661987</v>
      </c>
      <c r="K252" s="6">
        <f t="shared" si="49"/>
        <v>126.8471377038361</v>
      </c>
      <c r="L252" s="6">
        <v>8</v>
      </c>
      <c r="M252" s="6">
        <f t="shared" si="61"/>
        <v>134.8471377038361</v>
      </c>
      <c r="N252" s="6">
        <f>VLOOKUP(I252,'[1]FS antenna gain'!$A$2:$B$902,2)</f>
        <v>43.448693749998064</v>
      </c>
      <c r="O252" s="6">
        <f>VLOOKUP(G252,'vehicle radar antenna gain'!$A$3:$M$903,11)</f>
        <v>-1.4320661157025008</v>
      </c>
      <c r="P252" s="6">
        <f t="shared" si="50"/>
        <v>13.567933884297499</v>
      </c>
      <c r="Q252" s="6">
        <f t="shared" si="51"/>
        <v>18.567933884297499</v>
      </c>
      <c r="R252" s="4">
        <f t="shared" si="62"/>
        <v>-77.830510069540537</v>
      </c>
      <c r="S252" s="4">
        <f t="shared" si="63"/>
        <v>-72.830510069540537</v>
      </c>
      <c r="T252" s="4">
        <f t="shared" si="52"/>
        <v>-12.169489930459463</v>
      </c>
      <c r="U252" s="4">
        <f t="shared" si="53"/>
        <v>7.8305100695405372</v>
      </c>
    </row>
    <row r="253" spans="2:21" x14ac:dyDescent="0.25">
      <c r="B253" s="1">
        <v>244</v>
      </c>
      <c r="C253" s="1">
        <f t="shared" si="54"/>
        <v>4.6149999999999993</v>
      </c>
      <c r="D253" s="1">
        <f t="shared" si="48"/>
        <v>6.7499999999999991E-2</v>
      </c>
      <c r="E253" s="1">
        <f t="shared" si="55"/>
        <v>6.7500000000000004E-2</v>
      </c>
      <c r="F253" s="1">
        <f t="shared" si="56"/>
        <v>3.8616074096750737</v>
      </c>
      <c r="G253" s="18">
        <f t="shared" si="57"/>
        <v>3.9</v>
      </c>
      <c r="H253" s="13">
        <f t="shared" si="64"/>
        <v>-0.2759999999999998</v>
      </c>
      <c r="I253" s="6">
        <f t="shared" si="59"/>
        <v>0.3</v>
      </c>
      <c r="J253" s="13">
        <f t="shared" si="60"/>
        <v>360.81919294849047</v>
      </c>
      <c r="K253" s="6">
        <f t="shared" si="49"/>
        <v>126.8231526603418</v>
      </c>
      <c r="L253" s="6">
        <v>8</v>
      </c>
      <c r="M253" s="6">
        <f t="shared" si="61"/>
        <v>134.8231526603418</v>
      </c>
      <c r="N253" s="6">
        <f>VLOOKUP(I253,'[1]FS antenna gain'!$A$2:$B$902,2)</f>
        <v>43.448693749998064</v>
      </c>
      <c r="O253" s="6">
        <f>VLOOKUP(G253,'vehicle radar antenna gain'!$A$3:$M$903,11)</f>
        <v>-1.4320661157025008</v>
      </c>
      <c r="P253" s="6">
        <f t="shared" si="50"/>
        <v>13.567933884297499</v>
      </c>
      <c r="Q253" s="6">
        <f t="shared" si="51"/>
        <v>18.567933884297499</v>
      </c>
      <c r="R253" s="4">
        <f t="shared" si="62"/>
        <v>-77.806525026046245</v>
      </c>
      <c r="S253" s="4">
        <f t="shared" si="63"/>
        <v>-72.806525026046245</v>
      </c>
      <c r="T253" s="4">
        <f t="shared" si="52"/>
        <v>-12.193474973953755</v>
      </c>
      <c r="U253" s="4">
        <f t="shared" si="53"/>
        <v>7.8065250260462449</v>
      </c>
    </row>
    <row r="254" spans="2:21" x14ac:dyDescent="0.25">
      <c r="B254" s="1">
        <v>245</v>
      </c>
      <c r="C254" s="1">
        <f t="shared" si="54"/>
        <v>4.5582172701949855</v>
      </c>
      <c r="D254" s="1">
        <f t="shared" si="48"/>
        <v>6.7688022284122545E-2</v>
      </c>
      <c r="E254" s="1">
        <f t="shared" si="55"/>
        <v>6.7688022284122559E-2</v>
      </c>
      <c r="F254" s="1">
        <f t="shared" si="56"/>
        <v>3.8723312960742531</v>
      </c>
      <c r="G254" s="18">
        <f t="shared" si="57"/>
        <v>3.9</v>
      </c>
      <c r="H254" s="13">
        <f t="shared" si="64"/>
        <v>-0.2759999999999998</v>
      </c>
      <c r="I254" s="6">
        <f t="shared" si="59"/>
        <v>0.3</v>
      </c>
      <c r="J254" s="13">
        <f t="shared" si="60"/>
        <v>359.82146962069953</v>
      </c>
      <c r="K254" s="6">
        <f t="shared" si="49"/>
        <v>126.79910150502457</v>
      </c>
      <c r="L254" s="6">
        <v>8</v>
      </c>
      <c r="M254" s="6">
        <f t="shared" si="61"/>
        <v>134.79910150502457</v>
      </c>
      <c r="N254" s="6">
        <f>VLOOKUP(I254,'[1]FS antenna gain'!$A$2:$B$902,2)</f>
        <v>43.448693749998064</v>
      </c>
      <c r="O254" s="6">
        <f>VLOOKUP(G254,'vehicle radar antenna gain'!$A$3:$M$903,11)</f>
        <v>-1.4320661157025008</v>
      </c>
      <c r="P254" s="6">
        <f t="shared" si="50"/>
        <v>13.567933884297499</v>
      </c>
      <c r="Q254" s="6">
        <f t="shared" si="51"/>
        <v>18.567933884297499</v>
      </c>
      <c r="R254" s="4">
        <f t="shared" si="62"/>
        <v>-77.782473870729007</v>
      </c>
      <c r="S254" s="4">
        <f t="shared" si="63"/>
        <v>-72.782473870729007</v>
      </c>
      <c r="T254" s="4">
        <f t="shared" si="52"/>
        <v>-12.217526129270993</v>
      </c>
      <c r="U254" s="4">
        <f t="shared" si="53"/>
        <v>7.7824738707290066</v>
      </c>
    </row>
    <row r="255" spans="2:21" x14ac:dyDescent="0.25">
      <c r="B255" s="1">
        <v>246</v>
      </c>
      <c r="C255" s="1">
        <f t="shared" si="54"/>
        <v>4.5011173184357531</v>
      </c>
      <c r="D255" s="1">
        <f t="shared" si="48"/>
        <v>6.7877094972067023E-2</v>
      </c>
      <c r="E255" s="1">
        <f t="shared" si="55"/>
        <v>6.7877094972067037E-2</v>
      </c>
      <c r="F255" s="1">
        <f t="shared" si="56"/>
        <v>3.8831148184563915</v>
      </c>
      <c r="G255" s="18">
        <f t="shared" si="57"/>
        <v>3.9</v>
      </c>
      <c r="H255" s="13">
        <f t="shared" si="64"/>
        <v>-0.2759999999999998</v>
      </c>
      <c r="I255" s="6">
        <f t="shared" si="59"/>
        <v>0.3</v>
      </c>
      <c r="J255" s="13">
        <f t="shared" si="60"/>
        <v>358.82375896810402</v>
      </c>
      <c r="K255" s="6">
        <f t="shared" si="49"/>
        <v>126.77498387412089</v>
      </c>
      <c r="L255" s="6">
        <v>8</v>
      </c>
      <c r="M255" s="6">
        <f t="shared" si="61"/>
        <v>134.77498387412089</v>
      </c>
      <c r="N255" s="6">
        <f>VLOOKUP(I255,'[1]FS antenna gain'!$A$2:$B$902,2)</f>
        <v>43.448693749998064</v>
      </c>
      <c r="O255" s="6">
        <f>VLOOKUP(G255,'vehicle radar antenna gain'!$A$3:$M$903,11)</f>
        <v>-1.4320661157025008</v>
      </c>
      <c r="P255" s="6">
        <f t="shared" si="50"/>
        <v>13.567933884297499</v>
      </c>
      <c r="Q255" s="6">
        <f t="shared" si="51"/>
        <v>18.567933884297499</v>
      </c>
      <c r="R255" s="4">
        <f t="shared" si="62"/>
        <v>-77.758356239825332</v>
      </c>
      <c r="S255" s="4">
        <f t="shared" si="63"/>
        <v>-72.758356239825332</v>
      </c>
      <c r="T255" s="4">
        <f t="shared" si="52"/>
        <v>-12.241643760174668</v>
      </c>
      <c r="U255" s="4">
        <f t="shared" si="53"/>
        <v>7.7583562398253321</v>
      </c>
    </row>
    <row r="256" spans="2:21" x14ac:dyDescent="0.25">
      <c r="B256" s="1">
        <v>247</v>
      </c>
      <c r="C256" s="1">
        <f t="shared" si="54"/>
        <v>4.443697478991596</v>
      </c>
      <c r="D256" s="1">
        <f t="shared" si="48"/>
        <v>6.8067226890756283E-2</v>
      </c>
      <c r="E256" s="1">
        <f t="shared" si="55"/>
        <v>6.806722689075631E-2</v>
      </c>
      <c r="F256" s="1">
        <f t="shared" si="56"/>
        <v>3.893958474895479</v>
      </c>
      <c r="G256" s="18">
        <f t="shared" si="57"/>
        <v>3.9</v>
      </c>
      <c r="H256" s="13">
        <f t="shared" si="64"/>
        <v>-0.2759999999999998</v>
      </c>
      <c r="I256" s="6">
        <f t="shared" si="59"/>
        <v>0.3</v>
      </c>
      <c r="J256" s="13">
        <f t="shared" si="60"/>
        <v>357.82606109672895</v>
      </c>
      <c r="K256" s="6">
        <f t="shared" si="49"/>
        <v>126.75079940087102</v>
      </c>
      <c r="L256" s="6">
        <v>8</v>
      </c>
      <c r="M256" s="6">
        <f t="shared" si="61"/>
        <v>134.75079940087102</v>
      </c>
      <c r="N256" s="6">
        <f>VLOOKUP(I256,'[1]FS antenna gain'!$A$2:$B$902,2)</f>
        <v>43.448693749998064</v>
      </c>
      <c r="O256" s="6">
        <f>VLOOKUP(G256,'vehicle radar antenna gain'!$A$3:$M$903,11)</f>
        <v>-1.4320661157025008</v>
      </c>
      <c r="P256" s="6">
        <f t="shared" si="50"/>
        <v>13.567933884297499</v>
      </c>
      <c r="Q256" s="6">
        <f t="shared" si="51"/>
        <v>18.567933884297499</v>
      </c>
      <c r="R256" s="4">
        <f t="shared" si="62"/>
        <v>-77.734171766575457</v>
      </c>
      <c r="S256" s="4">
        <f t="shared" si="63"/>
        <v>-72.734171766575457</v>
      </c>
      <c r="T256" s="4">
        <f t="shared" si="52"/>
        <v>-12.265828233424543</v>
      </c>
      <c r="U256" s="4">
        <f t="shared" si="53"/>
        <v>7.7341717665754572</v>
      </c>
    </row>
    <row r="257" spans="2:21" x14ac:dyDescent="0.25">
      <c r="B257" s="1">
        <v>248</v>
      </c>
      <c r="C257" s="1">
        <f t="shared" si="54"/>
        <v>4.3859550561797747</v>
      </c>
      <c r="D257" s="1">
        <f t="shared" si="48"/>
        <v>6.8258426966292127E-2</v>
      </c>
      <c r="E257" s="1">
        <f t="shared" si="55"/>
        <v>6.8258426966292141E-2</v>
      </c>
      <c r="F257" s="1">
        <f t="shared" si="56"/>
        <v>3.9048627690188025</v>
      </c>
      <c r="G257" s="18">
        <f t="shared" si="57"/>
        <v>3.9</v>
      </c>
      <c r="H257" s="13">
        <f t="shared" si="64"/>
        <v>-0.2759999999999998</v>
      </c>
      <c r="I257" s="6">
        <f t="shared" si="59"/>
        <v>0.3</v>
      </c>
      <c r="J257" s="13">
        <f t="shared" si="60"/>
        <v>356.82837611378386</v>
      </c>
      <c r="K257" s="6">
        <f t="shared" si="49"/>
        <v>126.72654771548611</v>
      </c>
      <c r="L257" s="6">
        <v>8</v>
      </c>
      <c r="M257" s="6">
        <f t="shared" si="61"/>
        <v>134.72654771548611</v>
      </c>
      <c r="N257" s="6">
        <f>VLOOKUP(I257,'[1]FS antenna gain'!$A$2:$B$902,2)</f>
        <v>43.448693749998064</v>
      </c>
      <c r="O257" s="6">
        <f>VLOOKUP(G257,'vehicle radar antenna gain'!$A$3:$M$903,11)</f>
        <v>-1.4320661157025008</v>
      </c>
      <c r="P257" s="6">
        <f t="shared" si="50"/>
        <v>13.567933884297499</v>
      </c>
      <c r="Q257" s="6">
        <f t="shared" si="51"/>
        <v>18.567933884297499</v>
      </c>
      <c r="R257" s="4">
        <f t="shared" si="62"/>
        <v>-77.709920081190546</v>
      </c>
      <c r="S257" s="4">
        <f t="shared" si="63"/>
        <v>-72.709920081190546</v>
      </c>
      <c r="T257" s="4">
        <f t="shared" si="52"/>
        <v>-12.290079918809454</v>
      </c>
      <c r="U257" s="4">
        <f t="shared" si="53"/>
        <v>7.7099200811905462</v>
      </c>
    </row>
    <row r="258" spans="2:21" x14ac:dyDescent="0.25">
      <c r="B258" s="1">
        <v>249</v>
      </c>
      <c r="C258" s="1">
        <f t="shared" si="54"/>
        <v>4.3278873239436608</v>
      </c>
      <c r="D258" s="1">
        <f t="shared" si="48"/>
        <v>6.8450704225352085E-2</v>
      </c>
      <c r="E258" s="1">
        <f t="shared" si="55"/>
        <v>6.8450704225352113E-2</v>
      </c>
      <c r="F258" s="1">
        <f t="shared" si="56"/>
        <v>3.9158282100844328</v>
      </c>
      <c r="G258" s="18">
        <f t="shared" si="57"/>
        <v>3.9</v>
      </c>
      <c r="H258" s="13">
        <f t="shared" si="64"/>
        <v>-0.2759999999999998</v>
      </c>
      <c r="I258" s="6">
        <f t="shared" si="59"/>
        <v>0.3</v>
      </c>
      <c r="J258" s="13">
        <f t="shared" si="60"/>
        <v>355.83070412767921</v>
      </c>
      <c r="K258" s="6">
        <f t="shared" si="49"/>
        <v>126.70222844511534</v>
      </c>
      <c r="L258" s="6">
        <v>8</v>
      </c>
      <c r="M258" s="6">
        <f t="shared" si="61"/>
        <v>134.70222844511534</v>
      </c>
      <c r="N258" s="6">
        <f>VLOOKUP(I258,'[1]FS antenna gain'!$A$2:$B$902,2)</f>
        <v>43.448693749998064</v>
      </c>
      <c r="O258" s="6">
        <f>VLOOKUP(G258,'vehicle radar antenna gain'!$A$3:$M$903,11)</f>
        <v>-1.4320661157025008</v>
      </c>
      <c r="P258" s="6">
        <f t="shared" si="50"/>
        <v>13.567933884297499</v>
      </c>
      <c r="Q258" s="6">
        <f t="shared" si="51"/>
        <v>18.567933884297499</v>
      </c>
      <c r="R258" s="4">
        <f t="shared" si="62"/>
        <v>-77.685600810819778</v>
      </c>
      <c r="S258" s="4">
        <f t="shared" si="63"/>
        <v>-72.685600810819778</v>
      </c>
      <c r="T258" s="4">
        <f t="shared" si="52"/>
        <v>-12.314399189180222</v>
      </c>
      <c r="U258" s="4">
        <f t="shared" si="53"/>
        <v>7.6856008108197784</v>
      </c>
    </row>
    <row r="259" spans="2:21" x14ac:dyDescent="0.25">
      <c r="B259" s="1">
        <v>250</v>
      </c>
      <c r="C259" s="1">
        <f t="shared" si="54"/>
        <v>4.269491525423728</v>
      </c>
      <c r="D259" s="1">
        <f t="shared" si="48"/>
        <v>6.8644067796610156E-2</v>
      </c>
      <c r="E259" s="1">
        <f t="shared" si="55"/>
        <v>6.864406779661017E-2</v>
      </c>
      <c r="F259" s="1">
        <f t="shared" si="56"/>
        <v>3.9268553130600159</v>
      </c>
      <c r="G259" s="18">
        <f t="shared" si="57"/>
        <v>3.9</v>
      </c>
      <c r="H259" s="13">
        <f t="shared" si="64"/>
        <v>-0.2759999999999998</v>
      </c>
      <c r="I259" s="6">
        <f t="shared" si="59"/>
        <v>0.3</v>
      </c>
      <c r="J259" s="13">
        <f t="shared" si="60"/>
        <v>354.83304524804339</v>
      </c>
      <c r="K259" s="6">
        <f t="shared" si="49"/>
        <v>126.67784121381169</v>
      </c>
      <c r="L259" s="6">
        <v>8</v>
      </c>
      <c r="M259" s="6">
        <f t="shared" si="61"/>
        <v>134.67784121381169</v>
      </c>
      <c r="N259" s="6">
        <f>VLOOKUP(I259,'[1]FS antenna gain'!$A$2:$B$902,2)</f>
        <v>43.448693749998064</v>
      </c>
      <c r="O259" s="6">
        <f>VLOOKUP(G259,'vehicle radar antenna gain'!$A$3:$M$903,11)</f>
        <v>-1.4320661157025008</v>
      </c>
      <c r="P259" s="6">
        <f t="shared" si="50"/>
        <v>13.567933884297499</v>
      </c>
      <c r="Q259" s="6">
        <f t="shared" si="51"/>
        <v>18.567933884297499</v>
      </c>
      <c r="R259" s="4">
        <f t="shared" si="62"/>
        <v>-77.661213579516129</v>
      </c>
      <c r="S259" s="4">
        <f t="shared" si="63"/>
        <v>-72.661213579516129</v>
      </c>
      <c r="T259" s="4">
        <f t="shared" si="52"/>
        <v>-12.338786420483871</v>
      </c>
      <c r="U259" s="4">
        <f t="shared" si="53"/>
        <v>7.6612135795161294</v>
      </c>
    </row>
    <row r="260" spans="2:21" x14ac:dyDescent="0.25">
      <c r="B260" s="1">
        <v>251</v>
      </c>
      <c r="C260" s="1">
        <f t="shared" si="54"/>
        <v>4.2107648725212456</v>
      </c>
      <c r="D260" s="1">
        <f t="shared" si="48"/>
        <v>6.8838526912181286E-2</v>
      </c>
      <c r="E260" s="1">
        <f t="shared" si="55"/>
        <v>6.88385269121813E-2</v>
      </c>
      <c r="F260" s="1">
        <f t="shared" si="56"/>
        <v>3.9379445987028823</v>
      </c>
      <c r="G260" s="18">
        <f t="shared" si="57"/>
        <v>3.9</v>
      </c>
      <c r="H260" s="13">
        <f t="shared" si="64"/>
        <v>-0.2759999999999998</v>
      </c>
      <c r="I260" s="6">
        <f t="shared" si="59"/>
        <v>0.3</v>
      </c>
      <c r="J260" s="13">
        <f t="shared" si="60"/>
        <v>353.83539958573959</v>
      </c>
      <c r="K260" s="6">
        <f t="shared" si="49"/>
        <v>126.65338564249811</v>
      </c>
      <c r="L260" s="6">
        <v>8</v>
      </c>
      <c r="M260" s="6">
        <f t="shared" si="61"/>
        <v>134.65338564249811</v>
      </c>
      <c r="N260" s="6">
        <f>VLOOKUP(I260,'[1]FS antenna gain'!$A$2:$B$902,2)</f>
        <v>43.448693749998064</v>
      </c>
      <c r="O260" s="6">
        <f>VLOOKUP(G260,'vehicle radar antenna gain'!$A$3:$M$903,11)</f>
        <v>-1.4320661157025008</v>
      </c>
      <c r="P260" s="6">
        <f t="shared" si="50"/>
        <v>13.567933884297499</v>
      </c>
      <c r="Q260" s="6">
        <f t="shared" si="51"/>
        <v>18.567933884297499</v>
      </c>
      <c r="R260" s="4">
        <f t="shared" si="62"/>
        <v>-77.636758008202548</v>
      </c>
      <c r="S260" s="4">
        <f t="shared" si="63"/>
        <v>-72.636758008202548</v>
      </c>
      <c r="T260" s="4">
        <f t="shared" si="52"/>
        <v>-12.363241991797452</v>
      </c>
      <c r="U260" s="4">
        <f t="shared" si="53"/>
        <v>7.6367580082025484</v>
      </c>
    </row>
    <row r="261" spans="2:21" x14ac:dyDescent="0.25">
      <c r="B261" s="1">
        <v>252</v>
      </c>
      <c r="C261" s="1">
        <f t="shared" si="54"/>
        <v>4.1517045454545443</v>
      </c>
      <c r="D261" s="1">
        <f t="shared" si="48"/>
        <v>6.9034090909090878E-2</v>
      </c>
      <c r="E261" s="1">
        <f t="shared" si="55"/>
        <v>6.903409090909092E-2</v>
      </c>
      <c r="F261" s="1">
        <f t="shared" si="56"/>
        <v>3.9490965936415128</v>
      </c>
      <c r="G261" s="18">
        <f t="shared" si="57"/>
        <v>3.9</v>
      </c>
      <c r="H261" s="13">
        <f t="shared" si="64"/>
        <v>-0.2759999999999998</v>
      </c>
      <c r="I261" s="6">
        <f t="shared" si="59"/>
        <v>0.3</v>
      </c>
      <c r="J261" s="13">
        <f t="shared" si="60"/>
        <v>352.83776725288351</v>
      </c>
      <c r="K261" s="6">
        <f t="shared" si="49"/>
        <v>126.62886134893273</v>
      </c>
      <c r="L261" s="6">
        <v>8</v>
      </c>
      <c r="M261" s="6">
        <f t="shared" si="61"/>
        <v>134.62886134893273</v>
      </c>
      <c r="N261" s="6">
        <f>VLOOKUP(I261,'[1]FS antenna gain'!$A$2:$B$902,2)</f>
        <v>43.448693749998064</v>
      </c>
      <c r="O261" s="6">
        <f>VLOOKUP(G261,'vehicle radar antenna gain'!$A$3:$M$903,11)</f>
        <v>-1.4320661157025008</v>
      </c>
      <c r="P261" s="6">
        <f t="shared" si="50"/>
        <v>13.567933884297499</v>
      </c>
      <c r="Q261" s="6">
        <f t="shared" si="51"/>
        <v>18.567933884297499</v>
      </c>
      <c r="R261" s="4">
        <f t="shared" si="62"/>
        <v>-77.612233714637171</v>
      </c>
      <c r="S261" s="4">
        <f t="shared" si="63"/>
        <v>-72.612233714637171</v>
      </c>
      <c r="T261" s="4">
        <f t="shared" si="52"/>
        <v>-12.387766285362829</v>
      </c>
      <c r="U261" s="4">
        <f t="shared" si="53"/>
        <v>7.6122337146371706</v>
      </c>
    </row>
    <row r="262" spans="2:21" x14ac:dyDescent="0.25">
      <c r="B262" s="1">
        <v>253</v>
      </c>
      <c r="C262" s="1">
        <f t="shared" si="54"/>
        <v>4.0923076923076911</v>
      </c>
      <c r="D262" s="1">
        <f t="shared" si="48"/>
        <v>6.9230769230769207E-2</v>
      </c>
      <c r="E262" s="1">
        <f t="shared" si="55"/>
        <v>6.9230769230769235E-2</v>
      </c>
      <c r="F262" s="1">
        <f t="shared" si="56"/>
        <v>3.9603118304583833</v>
      </c>
      <c r="G262" s="18">
        <f t="shared" si="57"/>
        <v>4</v>
      </c>
      <c r="H262" s="13">
        <f t="shared" si="64"/>
        <v>-0.37599999999999989</v>
      </c>
      <c r="I262" s="6">
        <f t="shared" si="59"/>
        <v>0.4</v>
      </c>
      <c r="J262" s="13">
        <f t="shared" si="60"/>
        <v>351.84014836286093</v>
      </c>
      <c r="K262" s="6">
        <f t="shared" si="49"/>
        <v>126.60426794767352</v>
      </c>
      <c r="L262" s="6">
        <v>8</v>
      </c>
      <c r="M262" s="6">
        <f t="shared" si="61"/>
        <v>134.60426794767352</v>
      </c>
      <c r="N262" s="6">
        <f>VLOOKUP(I262,'[1]FS antenna gain'!$A$2:$B$902,2)</f>
        <v>43.019899999998138</v>
      </c>
      <c r="O262" s="6">
        <f>VLOOKUP(G262,'vehicle radar antenna gain'!$A$3:$M$903,11)</f>
        <v>-1.5867768595042016</v>
      </c>
      <c r="P262" s="6">
        <f t="shared" si="50"/>
        <v>13.413223140495798</v>
      </c>
      <c r="Q262" s="6">
        <f t="shared" si="51"/>
        <v>18.413223140495798</v>
      </c>
      <c r="R262" s="4">
        <f t="shared" si="62"/>
        <v>-78.171144807179587</v>
      </c>
      <c r="S262" s="4">
        <f t="shared" si="63"/>
        <v>-73.171144807179587</v>
      </c>
      <c r="T262" s="4">
        <f t="shared" si="52"/>
        <v>-11.828855192820413</v>
      </c>
      <c r="U262" s="4">
        <f t="shared" si="53"/>
        <v>8.1711448071795871</v>
      </c>
    </row>
    <row r="263" spans="2:21" x14ac:dyDescent="0.25">
      <c r="B263" s="1">
        <v>254</v>
      </c>
      <c r="C263" s="1">
        <f t="shared" si="54"/>
        <v>4.0325714285714271</v>
      </c>
      <c r="D263" s="1">
        <f t="shared" si="48"/>
        <v>6.9428571428571395E-2</v>
      </c>
      <c r="E263" s="1">
        <f t="shared" si="55"/>
        <v>6.9428571428571437E-2</v>
      </c>
      <c r="F263" s="1">
        <f t="shared" si="56"/>
        <v>3.9715908477742019</v>
      </c>
      <c r="G263" s="18">
        <f t="shared" si="57"/>
        <v>4</v>
      </c>
      <c r="H263" s="13">
        <f t="shared" si="64"/>
        <v>-0.37599999999999989</v>
      </c>
      <c r="I263" s="6">
        <f t="shared" si="59"/>
        <v>0.4</v>
      </c>
      <c r="J263" s="13">
        <f t="shared" si="60"/>
        <v>350.84254303034572</v>
      </c>
      <c r="K263" s="6">
        <f t="shared" si="49"/>
        <v>126.57960505004297</v>
      </c>
      <c r="L263" s="6">
        <v>8</v>
      </c>
      <c r="M263" s="6">
        <f t="shared" si="61"/>
        <v>134.57960505004297</v>
      </c>
      <c r="N263" s="6">
        <f>VLOOKUP(I263,'[1]FS antenna gain'!$A$2:$B$902,2)</f>
        <v>43.019899999998138</v>
      </c>
      <c r="O263" s="6">
        <f>VLOOKUP(G263,'vehicle radar antenna gain'!$A$3:$M$903,11)</f>
        <v>-1.5867768595042016</v>
      </c>
      <c r="P263" s="6">
        <f t="shared" si="50"/>
        <v>13.413223140495798</v>
      </c>
      <c r="Q263" s="6">
        <f t="shared" si="51"/>
        <v>18.413223140495798</v>
      </c>
      <c r="R263" s="4">
        <f t="shared" si="62"/>
        <v>-78.146481909549038</v>
      </c>
      <c r="S263" s="4">
        <f t="shared" si="63"/>
        <v>-73.146481909549038</v>
      </c>
      <c r="T263" s="4">
        <f t="shared" si="52"/>
        <v>-11.853518090450962</v>
      </c>
      <c r="U263" s="4">
        <f t="shared" si="53"/>
        <v>8.1464819095490384</v>
      </c>
    </row>
    <row r="264" spans="2:21" x14ac:dyDescent="0.25">
      <c r="B264" s="1">
        <v>255</v>
      </c>
      <c r="C264" s="1">
        <f t="shared" si="54"/>
        <v>3.9724928366762167</v>
      </c>
      <c r="D264" s="1">
        <f t="shared" si="48"/>
        <v>6.9627507163323762E-2</v>
      </c>
      <c r="E264" s="1">
        <f t="shared" si="55"/>
        <v>6.962750716332379E-2</v>
      </c>
      <c r="F264" s="1">
        <f t="shared" si="56"/>
        <v>3.9829341903335922</v>
      </c>
      <c r="G264" s="18">
        <f t="shared" si="57"/>
        <v>4</v>
      </c>
      <c r="H264" s="13">
        <f t="shared" si="64"/>
        <v>-0.37599999999999989</v>
      </c>
      <c r="I264" s="6">
        <f t="shared" si="59"/>
        <v>0.4</v>
      </c>
      <c r="J264" s="13">
        <f t="shared" si="60"/>
        <v>349.84495137131819</v>
      </c>
      <c r="K264" s="6">
        <f t="shared" si="49"/>
        <v>126.55487226409178</v>
      </c>
      <c r="L264" s="6">
        <v>8</v>
      </c>
      <c r="M264" s="6">
        <f t="shared" si="61"/>
        <v>134.55487226409178</v>
      </c>
      <c r="N264" s="6">
        <f>VLOOKUP(I264,'[1]FS antenna gain'!$A$2:$B$902,2)</f>
        <v>43.019899999998138</v>
      </c>
      <c r="O264" s="6">
        <f>VLOOKUP(G264,'vehicle radar antenna gain'!$A$3:$M$903,11)</f>
        <v>-1.5867768595042016</v>
      </c>
      <c r="P264" s="6">
        <f t="shared" si="50"/>
        <v>13.413223140495798</v>
      </c>
      <c r="Q264" s="6">
        <f t="shared" si="51"/>
        <v>18.413223140495798</v>
      </c>
      <c r="R264" s="4">
        <f t="shared" si="62"/>
        <v>-78.121749123597851</v>
      </c>
      <c r="S264" s="4">
        <f t="shared" si="63"/>
        <v>-73.121749123597851</v>
      </c>
      <c r="T264" s="4">
        <f t="shared" si="52"/>
        <v>-11.878250876402149</v>
      </c>
      <c r="U264" s="4">
        <f t="shared" si="53"/>
        <v>8.1217491235978514</v>
      </c>
    </row>
    <row r="265" spans="2:21" x14ac:dyDescent="0.25">
      <c r="B265" s="1">
        <v>256</v>
      </c>
      <c r="C265" s="1">
        <f t="shared" si="54"/>
        <v>3.9120689655172405</v>
      </c>
      <c r="D265" s="1">
        <f t="shared" si="48"/>
        <v>6.9827586206896539E-2</v>
      </c>
      <c r="E265" s="1">
        <f t="shared" si="55"/>
        <v>6.9827586206896552E-2</v>
      </c>
      <c r="F265" s="1">
        <f t="shared" si="56"/>
        <v>3.9943424090922299</v>
      </c>
      <c r="G265" s="18">
        <f t="shared" si="57"/>
        <v>4</v>
      </c>
      <c r="H265" s="13">
        <f t="shared" si="64"/>
        <v>-0.37599999999999989</v>
      </c>
      <c r="I265" s="6">
        <f t="shared" si="59"/>
        <v>0.4</v>
      </c>
      <c r="J265" s="13">
        <f t="shared" si="60"/>
        <v>348.84737350308376</v>
      </c>
      <c r="K265" s="6">
        <f t="shared" si="49"/>
        <v>126.53006919456232</v>
      </c>
      <c r="L265" s="6">
        <v>8</v>
      </c>
      <c r="M265" s="6">
        <f t="shared" si="61"/>
        <v>134.53006919456232</v>
      </c>
      <c r="N265" s="6">
        <f>VLOOKUP(I265,'[1]FS antenna gain'!$A$2:$B$902,2)</f>
        <v>43.019899999998138</v>
      </c>
      <c r="O265" s="6">
        <f>VLOOKUP(G265,'vehicle radar antenna gain'!$A$3:$M$903,11)</f>
        <v>-1.5867768595042016</v>
      </c>
      <c r="P265" s="6">
        <f t="shared" si="50"/>
        <v>13.413223140495798</v>
      </c>
      <c r="Q265" s="6">
        <f t="shared" si="51"/>
        <v>18.413223140495798</v>
      </c>
      <c r="R265" s="4">
        <f t="shared" si="62"/>
        <v>-78.096946054068383</v>
      </c>
      <c r="S265" s="4">
        <f t="shared" si="63"/>
        <v>-73.096946054068383</v>
      </c>
      <c r="T265" s="4">
        <f t="shared" si="52"/>
        <v>-11.903053945931617</v>
      </c>
      <c r="U265" s="4">
        <f t="shared" si="53"/>
        <v>8.0969460540683826</v>
      </c>
    </row>
    <row r="266" spans="2:21" x14ac:dyDescent="0.25">
      <c r="B266" s="1">
        <v>257</v>
      </c>
      <c r="C266" s="1">
        <f t="shared" si="54"/>
        <v>3.8512968299711807</v>
      </c>
      <c r="D266" s="1">
        <f t="shared" ref="D266:D315" si="65">(C266-0.7)/(302-B266)</f>
        <v>7.0028818443804028E-2</v>
      </c>
      <c r="E266" s="1">
        <f t="shared" si="55"/>
        <v>7.0028818443804042E-2</v>
      </c>
      <c r="F266" s="1">
        <f t="shared" si="56"/>
        <v>4.0058160613054667</v>
      </c>
      <c r="G266" s="18">
        <f t="shared" si="57"/>
        <v>4</v>
      </c>
      <c r="H266" s="13">
        <f t="shared" si="64"/>
        <v>-0.37599999999999989</v>
      </c>
      <c r="I266" s="6">
        <f t="shared" si="59"/>
        <v>0.4</v>
      </c>
      <c r="J266" s="13">
        <f t="shared" si="60"/>
        <v>347.84980954429165</v>
      </c>
      <c r="K266" s="6">
        <f t="shared" ref="K266:K315" si="66">20*LOG10(J266)+20*LOG10($C$3*1000000000)-147.55</f>
        <v>126.50519544285135</v>
      </c>
      <c r="L266" s="6">
        <v>8</v>
      </c>
      <c r="M266" s="6">
        <f t="shared" si="61"/>
        <v>134.50519544285135</v>
      </c>
      <c r="N266" s="6">
        <f>VLOOKUP(I266,'[1]FS antenna gain'!$A$2:$B$902,2)</f>
        <v>43.019899999998138</v>
      </c>
      <c r="O266" s="6">
        <f>VLOOKUP(G266,'vehicle radar antenna gain'!$A$3:$M$903,11)</f>
        <v>-1.5867768595042016</v>
      </c>
      <c r="P266" s="6">
        <f t="shared" ref="P266:P315" si="67">$C$5+O266</f>
        <v>13.413223140495798</v>
      </c>
      <c r="Q266" s="6">
        <f t="shared" ref="Q266:Q315" si="68">$C$4+O266</f>
        <v>18.413223140495798</v>
      </c>
      <c r="R266" s="4">
        <f t="shared" si="62"/>
        <v>-78.072072302357412</v>
      </c>
      <c r="S266" s="4">
        <f t="shared" si="63"/>
        <v>-73.072072302357412</v>
      </c>
      <c r="T266" s="4">
        <f t="shared" ref="T266:T315" si="69">-(R266-$K$4)</f>
        <v>-11.927927697642588</v>
      </c>
      <c r="U266" s="4">
        <f t="shared" ref="U266:U315" si="70">-(S266-$K$5)</f>
        <v>8.0720723023574124</v>
      </c>
    </row>
    <row r="267" spans="2:21" x14ac:dyDescent="0.25">
      <c r="B267" s="1">
        <v>258</v>
      </c>
      <c r="C267" s="1">
        <f t="shared" ref="C267:C315" si="71">((-25*B267)+7761.4)/(604 -B267)</f>
        <v>3.7901734104046234</v>
      </c>
      <c r="D267" s="1">
        <f t="shared" si="65"/>
        <v>7.0231213872832349E-2</v>
      </c>
      <c r="E267" s="1">
        <f t="shared" ref="E267:E315" si="72">(25-C267)/302</f>
        <v>7.0231213872832376E-2</v>
      </c>
      <c r="F267" s="1">
        <f t="shared" ref="F267:F315" si="73">DEGREES(ATAN(D267))</f>
        <v>4.0173557106184834</v>
      </c>
      <c r="G267" s="18">
        <f t="shared" ref="G267:G315" si="74">ROUND(F267,1)</f>
        <v>4</v>
      </c>
      <c r="H267" s="13">
        <f t="shared" si="64"/>
        <v>-0.37599999999999989</v>
      </c>
      <c r="I267" s="6">
        <f t="shared" ref="I267:I315" si="75">ROUND(H267,1)*-1</f>
        <v>0.4</v>
      </c>
      <c r="J267" s="13">
        <f t="shared" ref="J267:J315" si="76">SQRT((C267-0.7)^2+(302-B267)^2)+SQRT((25-C267)^2+(302)^2)</f>
        <v>346.85225961495485</v>
      </c>
      <c r="K267" s="6">
        <f t="shared" si="66"/>
        <v>126.4802506069725</v>
      </c>
      <c r="L267" s="6">
        <v>8</v>
      </c>
      <c r="M267" s="6">
        <f t="shared" ref="M267:M315" si="77">K267+L267</f>
        <v>134.4802506069725</v>
      </c>
      <c r="N267" s="6">
        <f>VLOOKUP(I267,'[1]FS antenna gain'!$A$2:$B$902,2)</f>
        <v>43.019899999998138</v>
      </c>
      <c r="O267" s="6">
        <f>VLOOKUP(G267,'vehicle radar antenna gain'!$A$3:$M$903,11)</f>
        <v>-1.5867768595042016</v>
      </c>
      <c r="P267" s="6">
        <f t="shared" si="67"/>
        <v>13.413223140495798</v>
      </c>
      <c r="Q267" s="6">
        <f t="shared" si="68"/>
        <v>18.413223140495798</v>
      </c>
      <c r="R267" s="4">
        <f t="shared" ref="R267:R315" si="78">P267-M267+N267</f>
        <v>-78.047127466478571</v>
      </c>
      <c r="S267" s="4">
        <f t="shared" ref="S267:S315" si="79">Q267-M267+N267</f>
        <v>-73.047127466478571</v>
      </c>
      <c r="T267" s="4">
        <f t="shared" si="69"/>
        <v>-11.952872533521429</v>
      </c>
      <c r="U267" s="4">
        <f t="shared" si="70"/>
        <v>8.047127466478571</v>
      </c>
    </row>
    <row r="268" spans="2:21" x14ac:dyDescent="0.25">
      <c r="B268" s="1">
        <v>259</v>
      </c>
      <c r="C268" s="1">
        <f t="shared" si="71"/>
        <v>3.7286956521739119</v>
      </c>
      <c r="D268" s="1">
        <f t="shared" si="65"/>
        <v>7.0434782608695637E-2</v>
      </c>
      <c r="E268" s="1">
        <f t="shared" si="72"/>
        <v>7.0434782608695651E-2</v>
      </c>
      <c r="F268" s="1">
        <f t="shared" si="73"/>
        <v>4.028961927157984</v>
      </c>
      <c r="G268" s="18">
        <f t="shared" si="74"/>
        <v>4</v>
      </c>
      <c r="H268" s="13">
        <f t="shared" si="64"/>
        <v>-0.37599999999999989</v>
      </c>
      <c r="I268" s="6">
        <f t="shared" si="75"/>
        <v>0.4</v>
      </c>
      <c r="J268" s="13">
        <f t="shared" si="76"/>
        <v>345.85472383646868</v>
      </c>
      <c r="K268" s="6">
        <f t="shared" si="66"/>
        <v>126.45523428151802</v>
      </c>
      <c r="L268" s="6">
        <v>8</v>
      </c>
      <c r="M268" s="6">
        <f t="shared" si="77"/>
        <v>134.45523428151802</v>
      </c>
      <c r="N268" s="6">
        <f>VLOOKUP(I268,'[1]FS antenna gain'!$A$2:$B$902,2)</f>
        <v>43.019899999998138</v>
      </c>
      <c r="O268" s="6">
        <f>VLOOKUP(G268,'vehicle radar antenna gain'!$A$3:$M$903,11)</f>
        <v>-1.5867768595042016</v>
      </c>
      <c r="P268" s="6">
        <f t="shared" si="67"/>
        <v>13.413223140495798</v>
      </c>
      <c r="Q268" s="6">
        <f t="shared" si="68"/>
        <v>18.413223140495798</v>
      </c>
      <c r="R268" s="4">
        <f t="shared" si="78"/>
        <v>-78.022111141024084</v>
      </c>
      <c r="S268" s="4">
        <f t="shared" si="79"/>
        <v>-73.022111141024084</v>
      </c>
      <c r="T268" s="4">
        <f t="shared" si="69"/>
        <v>-11.977888858975916</v>
      </c>
      <c r="U268" s="4">
        <f t="shared" si="70"/>
        <v>8.0221111410240837</v>
      </c>
    </row>
    <row r="269" spans="2:21" x14ac:dyDescent="0.25">
      <c r="B269" s="1">
        <v>260</v>
      </c>
      <c r="C269" s="1">
        <f t="shared" si="71"/>
        <v>3.6668604651162782</v>
      </c>
      <c r="D269" s="1">
        <f t="shared" si="65"/>
        <v>7.063953488372092E-2</v>
      </c>
      <c r="E269" s="1">
        <f t="shared" si="72"/>
        <v>7.0639534883720934E-2</v>
      </c>
      <c r="F269" s="1">
        <f t="shared" si="73"/>
        <v>4.0406352876254692</v>
      </c>
      <c r="G269" s="18">
        <f t="shared" si="74"/>
        <v>4</v>
      </c>
      <c r="H269" s="13">
        <f t="shared" si="64"/>
        <v>-0.37599999999999989</v>
      </c>
      <c r="I269" s="6">
        <f t="shared" si="75"/>
        <v>0.4</v>
      </c>
      <c r="J269" s="13">
        <f t="shared" si="76"/>
        <v>344.85720233163175</v>
      </c>
      <c r="K269" s="6">
        <f t="shared" si="66"/>
        <v>126.43014605762005</v>
      </c>
      <c r="L269" s="6">
        <v>8</v>
      </c>
      <c r="M269" s="6">
        <f t="shared" si="77"/>
        <v>134.43014605762005</v>
      </c>
      <c r="N269" s="6">
        <f>VLOOKUP(I269,'[1]FS antenna gain'!$A$2:$B$902,2)</f>
        <v>43.019899999998138</v>
      </c>
      <c r="O269" s="6">
        <f>VLOOKUP(G269,'vehicle radar antenna gain'!$A$3:$M$903,11)</f>
        <v>-1.5867768595042016</v>
      </c>
      <c r="P269" s="6">
        <f t="shared" si="67"/>
        <v>13.413223140495798</v>
      </c>
      <c r="Q269" s="6">
        <f t="shared" si="68"/>
        <v>18.413223140495798</v>
      </c>
      <c r="R269" s="4">
        <f t="shared" si="78"/>
        <v>-77.997022917126117</v>
      </c>
      <c r="S269" s="4">
        <f t="shared" si="79"/>
        <v>-72.997022917126117</v>
      </c>
      <c r="T269" s="4">
        <f t="shared" si="69"/>
        <v>-12.002977082873883</v>
      </c>
      <c r="U269" s="4">
        <f t="shared" si="70"/>
        <v>7.9970229171261167</v>
      </c>
    </row>
    <row r="270" spans="2:21" x14ac:dyDescent="0.25">
      <c r="B270" s="1">
        <v>261</v>
      </c>
      <c r="C270" s="1">
        <f t="shared" si="71"/>
        <v>3.604664723032069</v>
      </c>
      <c r="D270" s="1">
        <f t="shared" si="65"/>
        <v>7.0845481049562661E-2</v>
      </c>
      <c r="E270" s="1">
        <f t="shared" si="72"/>
        <v>7.0845481049562689E-2</v>
      </c>
      <c r="F270" s="1">
        <f t="shared" si="73"/>
        <v>4.0523763753921314</v>
      </c>
      <c r="G270" s="18">
        <f t="shared" si="74"/>
        <v>4.0999999999999996</v>
      </c>
      <c r="H270" s="13">
        <f t="shared" si="64"/>
        <v>-0.47599999999999953</v>
      </c>
      <c r="I270" s="6">
        <f t="shared" si="75"/>
        <v>0.5</v>
      </c>
      <c r="J270" s="13">
        <f t="shared" si="76"/>
        <v>343.8596952246657</v>
      </c>
      <c r="K270" s="6">
        <f t="shared" si="66"/>
        <v>126.40498552291137</v>
      </c>
      <c r="L270" s="6">
        <v>8</v>
      </c>
      <c r="M270" s="6">
        <f t="shared" si="77"/>
        <v>134.40498552291137</v>
      </c>
      <c r="N270" s="6">
        <f>VLOOKUP(I270,'[1]FS antenna gain'!$A$2:$B$902,2)</f>
        <v>42.468593750000842</v>
      </c>
      <c r="O270" s="6">
        <f>VLOOKUP(G270,'vehicle radar antenna gain'!$A$3:$M$903,11)</f>
        <v>-1.5867768595042016</v>
      </c>
      <c r="P270" s="6">
        <f t="shared" si="67"/>
        <v>13.413223140495798</v>
      </c>
      <c r="Q270" s="6">
        <f t="shared" si="68"/>
        <v>18.413223140495798</v>
      </c>
      <c r="R270" s="4">
        <f t="shared" si="78"/>
        <v>-78.523168632414723</v>
      </c>
      <c r="S270" s="4">
        <f t="shared" si="79"/>
        <v>-73.523168632414723</v>
      </c>
      <c r="T270" s="4">
        <f t="shared" si="69"/>
        <v>-11.476831367585277</v>
      </c>
      <c r="U270" s="4">
        <f t="shared" si="70"/>
        <v>8.5231686324147233</v>
      </c>
    </row>
    <row r="271" spans="2:21" x14ac:dyDescent="0.25">
      <c r="B271" s="1">
        <v>262</v>
      </c>
      <c r="C271" s="1">
        <f t="shared" si="71"/>
        <v>3.5421052631578935</v>
      </c>
      <c r="D271" s="1">
        <f t="shared" si="65"/>
        <v>7.1052631578947339E-2</v>
      </c>
      <c r="E271" s="1">
        <f t="shared" si="72"/>
        <v>7.1052631578947367E-2</v>
      </c>
      <c r="F271" s="1">
        <f t="shared" si="73"/>
        <v>4.0641857805953894</v>
      </c>
      <c r="G271" s="18">
        <f t="shared" si="74"/>
        <v>4.0999999999999996</v>
      </c>
      <c r="H271" s="13">
        <f t="shared" si="64"/>
        <v>-0.47599999999999953</v>
      </c>
      <c r="I271" s="6">
        <f t="shared" si="75"/>
        <v>0.5</v>
      </c>
      <c r="J271" s="13">
        <f t="shared" si="76"/>
        <v>342.86220264123597</v>
      </c>
      <c r="K271" s="6">
        <f t="shared" si="66"/>
        <v>126.37975226148541</v>
      </c>
      <c r="L271" s="6">
        <v>8</v>
      </c>
      <c r="M271" s="6">
        <f t="shared" si="77"/>
        <v>134.37975226148541</v>
      </c>
      <c r="N271" s="6">
        <f>VLOOKUP(I271,'[1]FS antenna gain'!$A$2:$B$902,2)</f>
        <v>42.468593750000842</v>
      </c>
      <c r="O271" s="6">
        <f>VLOOKUP(G271,'vehicle radar antenna gain'!$A$3:$M$903,11)</f>
        <v>-1.5867768595042016</v>
      </c>
      <c r="P271" s="6">
        <f t="shared" si="67"/>
        <v>13.413223140495798</v>
      </c>
      <c r="Q271" s="6">
        <f t="shared" si="68"/>
        <v>18.413223140495798</v>
      </c>
      <c r="R271" s="4">
        <f t="shared" si="78"/>
        <v>-78.497935370988756</v>
      </c>
      <c r="S271" s="4">
        <f t="shared" si="79"/>
        <v>-73.497935370988756</v>
      </c>
      <c r="T271" s="4">
        <f t="shared" si="69"/>
        <v>-11.502064629011244</v>
      </c>
      <c r="U271" s="4">
        <f t="shared" si="70"/>
        <v>8.4979353709887562</v>
      </c>
    </row>
    <row r="272" spans="2:21" x14ac:dyDescent="0.25">
      <c r="B272" s="1">
        <v>263</v>
      </c>
      <c r="C272" s="1">
        <f t="shared" si="71"/>
        <v>3.4791788856304975</v>
      </c>
      <c r="D272" s="1">
        <f t="shared" si="65"/>
        <v>7.1260997067448664E-2</v>
      </c>
      <c r="E272" s="1">
        <f t="shared" si="72"/>
        <v>7.1260997067448692E-2</v>
      </c>
      <c r="F272" s="1">
        <f t="shared" si="73"/>
        <v>4.0760641002371036</v>
      </c>
      <c r="G272" s="18">
        <f t="shared" si="74"/>
        <v>4.0999999999999996</v>
      </c>
      <c r="H272" s="13">
        <f t="shared" si="64"/>
        <v>-0.47599999999999953</v>
      </c>
      <c r="I272" s="6">
        <f t="shared" si="75"/>
        <v>0.5</v>
      </c>
      <c r="J272" s="13">
        <f t="shared" si="76"/>
        <v>341.86472470847298</v>
      </c>
      <c r="K272" s="6">
        <f t="shared" si="66"/>
        <v>126.35444585385625</v>
      </c>
      <c r="L272" s="6">
        <v>8</v>
      </c>
      <c r="M272" s="6">
        <f t="shared" si="77"/>
        <v>134.35444585385625</v>
      </c>
      <c r="N272" s="6">
        <f>VLOOKUP(I272,'[1]FS antenna gain'!$A$2:$B$902,2)</f>
        <v>42.468593750000842</v>
      </c>
      <c r="O272" s="6">
        <f>VLOOKUP(G272,'vehicle radar antenna gain'!$A$3:$M$903,11)</f>
        <v>-1.5867768595042016</v>
      </c>
      <c r="P272" s="6">
        <f t="shared" si="67"/>
        <v>13.413223140495798</v>
      </c>
      <c r="Q272" s="6">
        <f t="shared" si="68"/>
        <v>18.413223140495798</v>
      </c>
      <c r="R272" s="4">
        <f t="shared" si="78"/>
        <v>-78.472628963359597</v>
      </c>
      <c r="S272" s="4">
        <f t="shared" si="79"/>
        <v>-73.472628963359597</v>
      </c>
      <c r="T272" s="4">
        <f t="shared" si="69"/>
        <v>-11.527371036640403</v>
      </c>
      <c r="U272" s="4">
        <f t="shared" si="70"/>
        <v>8.4726289633595968</v>
      </c>
    </row>
    <row r="273" spans="2:21" x14ac:dyDescent="0.25">
      <c r="B273" s="1">
        <v>264</v>
      </c>
      <c r="C273" s="1">
        <f t="shared" si="71"/>
        <v>3.4158823529411753</v>
      </c>
      <c r="D273" s="1">
        <f t="shared" si="65"/>
        <v>7.1470588235294091E-2</v>
      </c>
      <c r="E273" s="1">
        <f t="shared" si="72"/>
        <v>7.1470588235294119E-2</v>
      </c>
      <c r="F273" s="1">
        <f t="shared" si="73"/>
        <v>4.088011938283497</v>
      </c>
      <c r="G273" s="18">
        <f t="shared" si="74"/>
        <v>4.0999999999999996</v>
      </c>
      <c r="H273" s="13">
        <f t="shared" si="64"/>
        <v>-0.47599999999999953</v>
      </c>
      <c r="I273" s="6">
        <f t="shared" si="75"/>
        <v>0.5</v>
      </c>
      <c r="J273" s="13">
        <f t="shared" si="76"/>
        <v>340.86726155499298</v>
      </c>
      <c r="K273" s="6">
        <f t="shared" si="66"/>
        <v>126.32906587691724</v>
      </c>
      <c r="L273" s="6">
        <v>8</v>
      </c>
      <c r="M273" s="6">
        <f t="shared" si="77"/>
        <v>134.32906587691724</v>
      </c>
      <c r="N273" s="6">
        <f>VLOOKUP(I273,'[1]FS antenna gain'!$A$2:$B$902,2)</f>
        <v>42.468593750000842</v>
      </c>
      <c r="O273" s="6">
        <f>VLOOKUP(G273,'vehicle radar antenna gain'!$A$3:$M$903,11)</f>
        <v>-1.5867768595042016</v>
      </c>
      <c r="P273" s="6">
        <f t="shared" si="67"/>
        <v>13.413223140495798</v>
      </c>
      <c r="Q273" s="6">
        <f t="shared" si="68"/>
        <v>18.413223140495798</v>
      </c>
      <c r="R273" s="4">
        <f t="shared" si="78"/>
        <v>-78.44724898642059</v>
      </c>
      <c r="S273" s="4">
        <f t="shared" si="79"/>
        <v>-73.44724898642059</v>
      </c>
      <c r="T273" s="4">
        <f t="shared" si="69"/>
        <v>-11.55275101357941</v>
      </c>
      <c r="U273" s="4">
        <f t="shared" si="70"/>
        <v>8.4472489864205897</v>
      </c>
    </row>
    <row r="274" spans="2:21" x14ac:dyDescent="0.25">
      <c r="B274" s="1">
        <v>265</v>
      </c>
      <c r="C274" s="1">
        <f t="shared" si="71"/>
        <v>3.3522123893805298</v>
      </c>
      <c r="D274" s="1">
        <f t="shared" si="65"/>
        <v>7.1681415929203518E-2</v>
      </c>
      <c r="E274" s="1">
        <f t="shared" si="72"/>
        <v>7.1681415929203546E-2</v>
      </c>
      <c r="F274" s="1">
        <f t="shared" si="73"/>
        <v>4.1000299057668412</v>
      </c>
      <c r="G274" s="18">
        <f t="shared" si="74"/>
        <v>4.0999999999999996</v>
      </c>
      <c r="H274" s="13">
        <f t="shared" si="64"/>
        <v>-0.47599999999999953</v>
      </c>
      <c r="I274" s="6">
        <f t="shared" si="75"/>
        <v>0.5</v>
      </c>
      <c r="J274" s="13">
        <f t="shared" si="76"/>
        <v>339.86981331092056</v>
      </c>
      <c r="K274" s="6">
        <f t="shared" si="66"/>
        <v>126.30361190389948</v>
      </c>
      <c r="L274" s="6">
        <v>8</v>
      </c>
      <c r="M274" s="6">
        <f t="shared" si="77"/>
        <v>134.30361190389948</v>
      </c>
      <c r="N274" s="6">
        <f>VLOOKUP(I274,'[1]FS antenna gain'!$A$2:$B$902,2)</f>
        <v>42.468593750000842</v>
      </c>
      <c r="O274" s="6">
        <f>VLOOKUP(G274,'vehicle radar antenna gain'!$A$3:$M$903,11)</f>
        <v>-1.5867768595042016</v>
      </c>
      <c r="P274" s="6">
        <f t="shared" si="67"/>
        <v>13.413223140495798</v>
      </c>
      <c r="Q274" s="6">
        <f t="shared" si="68"/>
        <v>18.413223140495798</v>
      </c>
      <c r="R274" s="4">
        <f t="shared" si="78"/>
        <v>-78.421795013402829</v>
      </c>
      <c r="S274" s="4">
        <f t="shared" si="79"/>
        <v>-73.421795013402829</v>
      </c>
      <c r="T274" s="4">
        <f t="shared" si="69"/>
        <v>-11.578204986597171</v>
      </c>
      <c r="U274" s="4">
        <f t="shared" si="70"/>
        <v>8.4217950134028285</v>
      </c>
    </row>
    <row r="275" spans="2:21" x14ac:dyDescent="0.25">
      <c r="B275" s="1">
        <v>266</v>
      </c>
      <c r="C275" s="1">
        <f t="shared" si="71"/>
        <v>3.2881656804733717</v>
      </c>
      <c r="D275" s="1">
        <f t="shared" si="65"/>
        <v>7.1893491124260328E-2</v>
      </c>
      <c r="E275" s="1">
        <f t="shared" si="72"/>
        <v>7.1893491124260356E-2</v>
      </c>
      <c r="F275" s="1">
        <f t="shared" si="73"/>
        <v>4.1121186208889</v>
      </c>
      <c r="G275" s="18">
        <f t="shared" si="74"/>
        <v>4.0999999999999996</v>
      </c>
      <c r="H275" s="13">
        <f t="shared" si="64"/>
        <v>-0.47599999999999953</v>
      </c>
      <c r="I275" s="6">
        <f t="shared" si="75"/>
        <v>0.5</v>
      </c>
      <c r="J275" s="13">
        <f t="shared" si="76"/>
        <v>338.87238010791026</v>
      </c>
      <c r="K275" s="6">
        <f t="shared" si="66"/>
        <v>126.27808350433008</v>
      </c>
      <c r="L275" s="6">
        <v>8</v>
      </c>
      <c r="M275" s="6">
        <f t="shared" si="77"/>
        <v>134.27808350433008</v>
      </c>
      <c r="N275" s="6">
        <f>VLOOKUP(I275,'[1]FS antenna gain'!$A$2:$B$902,2)</f>
        <v>42.468593750000842</v>
      </c>
      <c r="O275" s="6">
        <f>VLOOKUP(G275,'vehicle radar antenna gain'!$A$3:$M$903,11)</f>
        <v>-1.5867768595042016</v>
      </c>
      <c r="P275" s="6">
        <f t="shared" si="67"/>
        <v>13.413223140495798</v>
      </c>
      <c r="Q275" s="6">
        <f t="shared" si="68"/>
        <v>18.413223140495798</v>
      </c>
      <c r="R275" s="4">
        <f t="shared" si="78"/>
        <v>-78.396266613833433</v>
      </c>
      <c r="S275" s="4">
        <f t="shared" si="79"/>
        <v>-73.396266613833433</v>
      </c>
      <c r="T275" s="4">
        <f t="shared" si="69"/>
        <v>-11.603733386166567</v>
      </c>
      <c r="U275" s="4">
        <f t="shared" si="70"/>
        <v>8.3962666138334328</v>
      </c>
    </row>
    <row r="276" spans="2:21" x14ac:dyDescent="0.25">
      <c r="B276" s="1">
        <v>267</v>
      </c>
      <c r="C276" s="1">
        <f t="shared" si="71"/>
        <v>3.2237388724035596</v>
      </c>
      <c r="D276" s="1">
        <f t="shared" si="65"/>
        <v>7.2106824925815993E-2</v>
      </c>
      <c r="E276" s="1">
        <f t="shared" si="72"/>
        <v>7.2106824925816035E-2</v>
      </c>
      <c r="F276" s="1">
        <f t="shared" si="73"/>
        <v>4.1242787091262221</v>
      </c>
      <c r="G276" s="18">
        <f t="shared" si="74"/>
        <v>4.0999999999999996</v>
      </c>
      <c r="H276" s="13">
        <f t="shared" si="64"/>
        <v>-0.47599999999999953</v>
      </c>
      <c r="I276" s="6">
        <f t="shared" si="75"/>
        <v>0.5</v>
      </c>
      <c r="J276" s="13">
        <f t="shared" si="76"/>
        <v>337.87496207916917</v>
      </c>
      <c r="K276" s="6">
        <f t="shared" si="66"/>
        <v>126.25248024398888</v>
      </c>
      <c r="L276" s="6">
        <v>8</v>
      </c>
      <c r="M276" s="6">
        <f t="shared" si="77"/>
        <v>134.25248024398888</v>
      </c>
      <c r="N276" s="6">
        <f>VLOOKUP(I276,'[1]FS antenna gain'!$A$2:$B$902,2)</f>
        <v>42.468593750000842</v>
      </c>
      <c r="O276" s="6">
        <f>VLOOKUP(G276,'vehicle radar antenna gain'!$A$3:$M$903,11)</f>
        <v>-1.5867768595042016</v>
      </c>
      <c r="P276" s="6">
        <f t="shared" si="67"/>
        <v>13.413223140495798</v>
      </c>
      <c r="Q276" s="6">
        <f t="shared" si="68"/>
        <v>18.413223140495798</v>
      </c>
      <c r="R276" s="4">
        <f t="shared" si="78"/>
        <v>-78.370663353492233</v>
      </c>
      <c r="S276" s="4">
        <f t="shared" si="79"/>
        <v>-73.370663353492233</v>
      </c>
      <c r="T276" s="4">
        <f t="shared" si="69"/>
        <v>-11.629336646507767</v>
      </c>
      <c r="U276" s="4">
        <f t="shared" si="70"/>
        <v>8.3706633534922332</v>
      </c>
    </row>
    <row r="277" spans="2:21" x14ac:dyDescent="0.25">
      <c r="B277" s="1">
        <v>268</v>
      </c>
      <c r="C277" s="1">
        <f t="shared" si="71"/>
        <v>3.1589285714285702</v>
      </c>
      <c r="D277" s="1">
        <f t="shared" si="65"/>
        <v>7.2321428571428537E-2</v>
      </c>
      <c r="E277" s="1">
        <f t="shared" si="72"/>
        <v>7.2321428571428564E-2</v>
      </c>
      <c r="F277" s="1">
        <f t="shared" si="73"/>
        <v>4.136510803337262</v>
      </c>
      <c r="G277" s="18">
        <f t="shared" si="74"/>
        <v>4.0999999999999996</v>
      </c>
      <c r="H277" s="13">
        <f t="shared" si="64"/>
        <v>-0.47599999999999953</v>
      </c>
      <c r="I277" s="6">
        <f t="shared" si="75"/>
        <v>0.5</v>
      </c>
      <c r="J277" s="13">
        <f t="shared" si="76"/>
        <v>336.87755935948002</v>
      </c>
      <c r="K277" s="6">
        <f t="shared" si="66"/>
        <v>126.22680168486539</v>
      </c>
      <c r="L277" s="6">
        <v>8</v>
      </c>
      <c r="M277" s="6">
        <f t="shared" si="77"/>
        <v>134.22680168486539</v>
      </c>
      <c r="N277" s="6">
        <f>VLOOKUP(I277,'[1]FS antenna gain'!$A$2:$B$902,2)</f>
        <v>42.468593750000842</v>
      </c>
      <c r="O277" s="6">
        <f>VLOOKUP(G277,'vehicle radar antenna gain'!$A$3:$M$903,11)</f>
        <v>-1.5867768595042016</v>
      </c>
      <c r="P277" s="6">
        <f t="shared" si="67"/>
        <v>13.413223140495798</v>
      </c>
      <c r="Q277" s="6">
        <f t="shared" si="68"/>
        <v>18.413223140495798</v>
      </c>
      <c r="R277" s="4">
        <f t="shared" si="78"/>
        <v>-78.344984794368742</v>
      </c>
      <c r="S277" s="4">
        <f t="shared" si="79"/>
        <v>-73.344984794368742</v>
      </c>
      <c r="T277" s="4">
        <f t="shared" si="69"/>
        <v>-11.655015205631258</v>
      </c>
      <c r="U277" s="4">
        <f t="shared" si="70"/>
        <v>8.3449847943687416</v>
      </c>
    </row>
    <row r="278" spans="2:21" x14ac:dyDescent="0.25">
      <c r="B278" s="1">
        <v>269</v>
      </c>
      <c r="C278" s="1">
        <f t="shared" si="71"/>
        <v>3.0937313432835811</v>
      </c>
      <c r="D278" s="1">
        <f t="shared" si="65"/>
        <v>7.2537313432835787E-2</v>
      </c>
      <c r="E278" s="1">
        <f t="shared" si="72"/>
        <v>7.2537313432835829E-2</v>
      </c>
      <c r="F278" s="1">
        <f t="shared" si="73"/>
        <v>4.1488155438714243</v>
      </c>
      <c r="G278" s="18">
        <f t="shared" si="74"/>
        <v>4.0999999999999996</v>
      </c>
      <c r="H278" s="13">
        <f t="shared" si="64"/>
        <v>-0.47599999999999953</v>
      </c>
      <c r="I278" s="6">
        <f t="shared" si="75"/>
        <v>0.5</v>
      </c>
      <c r="J278" s="13">
        <f t="shared" si="76"/>
        <v>335.8801720852245</v>
      </c>
      <c r="K278" s="6">
        <f t="shared" si="66"/>
        <v>126.2010473851148</v>
      </c>
      <c r="L278" s="6">
        <v>8</v>
      </c>
      <c r="M278" s="6">
        <f t="shared" si="77"/>
        <v>134.2010473851148</v>
      </c>
      <c r="N278" s="6">
        <f>VLOOKUP(I278,'[1]FS antenna gain'!$A$2:$B$902,2)</f>
        <v>42.468593750000842</v>
      </c>
      <c r="O278" s="6">
        <f>VLOOKUP(G278,'vehicle radar antenna gain'!$A$3:$M$903,11)</f>
        <v>-1.5867768595042016</v>
      </c>
      <c r="P278" s="6">
        <f t="shared" si="67"/>
        <v>13.413223140495798</v>
      </c>
      <c r="Q278" s="6">
        <f t="shared" si="68"/>
        <v>18.413223140495798</v>
      </c>
      <c r="R278" s="4">
        <f t="shared" si="78"/>
        <v>-78.319230494618154</v>
      </c>
      <c r="S278" s="4">
        <f t="shared" si="79"/>
        <v>-73.319230494618154</v>
      </c>
      <c r="T278" s="4">
        <f t="shared" si="69"/>
        <v>-11.680769505381846</v>
      </c>
      <c r="U278" s="4">
        <f t="shared" si="70"/>
        <v>8.3192304946181537</v>
      </c>
    </row>
    <row r="279" spans="2:21" x14ac:dyDescent="0.25">
      <c r="B279" s="1">
        <v>270</v>
      </c>
      <c r="C279" s="1">
        <f t="shared" si="71"/>
        <v>3.0281437125748494</v>
      </c>
      <c r="D279" s="1">
        <f t="shared" si="65"/>
        <v>7.2754491017964051E-2</v>
      </c>
      <c r="E279" s="1">
        <f t="shared" si="72"/>
        <v>7.2754491017964079E-2</v>
      </c>
      <c r="F279" s="1">
        <f t="shared" si="73"/>
        <v>4.1611935786800176</v>
      </c>
      <c r="G279" s="18">
        <f t="shared" si="74"/>
        <v>4.2</v>
      </c>
      <c r="H279" s="13">
        <f t="shared" si="64"/>
        <v>-0.57600000000000007</v>
      </c>
      <c r="I279" s="6">
        <f t="shared" si="75"/>
        <v>0.6</v>
      </c>
      <c r="J279" s="13">
        <f t="shared" si="76"/>
        <v>334.88280039440667</v>
      </c>
      <c r="K279" s="6">
        <f t="shared" si="66"/>
        <v>126.17521689901315</v>
      </c>
      <c r="L279" s="6">
        <v>8</v>
      </c>
      <c r="M279" s="6">
        <f t="shared" si="77"/>
        <v>134.17521689901315</v>
      </c>
      <c r="N279" s="6">
        <f>VLOOKUP(I279,'[1]FS antenna gain'!$A$2:$B$902,2)</f>
        <v>42.468593750000842</v>
      </c>
      <c r="O279" s="6">
        <f>VLOOKUP(G279,'vehicle radar antenna gain'!$A$3:$M$903,11)</f>
        <v>-1.7494214876032999</v>
      </c>
      <c r="P279" s="6">
        <f t="shared" si="67"/>
        <v>13.2505785123967</v>
      </c>
      <c r="Q279" s="6">
        <f t="shared" si="68"/>
        <v>18.2505785123967</v>
      </c>
      <c r="R279" s="4">
        <f t="shared" si="78"/>
        <v>-78.456044636615616</v>
      </c>
      <c r="S279" s="4">
        <f t="shared" si="79"/>
        <v>-73.456044636615616</v>
      </c>
      <c r="T279" s="4">
        <f t="shared" si="69"/>
        <v>-11.543955363384384</v>
      </c>
      <c r="U279" s="4">
        <f t="shared" si="70"/>
        <v>8.4560446366156157</v>
      </c>
    </row>
    <row r="280" spans="2:21" x14ac:dyDescent="0.25">
      <c r="B280" s="1">
        <v>271</v>
      </c>
      <c r="C280" s="1">
        <f t="shared" si="71"/>
        <v>2.9621621621621612</v>
      </c>
      <c r="D280" s="1">
        <f t="shared" si="65"/>
        <v>7.2972972972972935E-2</v>
      </c>
      <c r="E280" s="1">
        <f t="shared" si="72"/>
        <v>7.2972972972972977E-2</v>
      </c>
      <c r="F280" s="1">
        <f t="shared" si="73"/>
        <v>4.173645563429198</v>
      </c>
      <c r="G280" s="18">
        <f t="shared" si="74"/>
        <v>4.2</v>
      </c>
      <c r="H280" s="13">
        <f t="shared" si="64"/>
        <v>-0.57600000000000007</v>
      </c>
      <c r="I280" s="6">
        <f t="shared" si="75"/>
        <v>0.6</v>
      </c>
      <c r="J280" s="13">
        <f t="shared" si="76"/>
        <v>333.88544442667757</v>
      </c>
      <c r="K280" s="6">
        <f t="shared" si="66"/>
        <v>126.14930977691222</v>
      </c>
      <c r="L280" s="6">
        <v>8</v>
      </c>
      <c r="M280" s="6">
        <f t="shared" si="77"/>
        <v>134.14930977691222</v>
      </c>
      <c r="N280" s="6">
        <f>VLOOKUP(I280,'[1]FS antenna gain'!$A$2:$B$902,2)</f>
        <v>42.468593750000842</v>
      </c>
      <c r="O280" s="6">
        <f>VLOOKUP(G280,'vehicle radar antenna gain'!$A$3:$M$903,11)</f>
        <v>-1.7494214876032999</v>
      </c>
      <c r="P280" s="6">
        <f t="shared" si="67"/>
        <v>13.2505785123967</v>
      </c>
      <c r="Q280" s="6">
        <f t="shared" si="68"/>
        <v>18.2505785123967</v>
      </c>
      <c r="R280" s="4">
        <f t="shared" si="78"/>
        <v>-78.430137514514684</v>
      </c>
      <c r="S280" s="4">
        <f t="shared" si="79"/>
        <v>-73.430137514514684</v>
      </c>
      <c r="T280" s="4">
        <f t="shared" si="69"/>
        <v>-11.569862485485316</v>
      </c>
      <c r="U280" s="4">
        <f t="shared" si="70"/>
        <v>8.4301375145146835</v>
      </c>
    </row>
    <row r="281" spans="2:21" x14ac:dyDescent="0.25">
      <c r="B281" s="1">
        <v>272</v>
      </c>
      <c r="C281" s="1">
        <f t="shared" si="71"/>
        <v>2.8957831325301195</v>
      </c>
      <c r="D281" s="1">
        <f t="shared" si="65"/>
        <v>7.3192771084337332E-2</v>
      </c>
      <c r="E281" s="1">
        <f t="shared" si="72"/>
        <v>7.3192771084337346E-2</v>
      </c>
      <c r="F281" s="1">
        <f t="shared" si="73"/>
        <v>4.1861721616149303</v>
      </c>
      <c r="G281" s="18">
        <f t="shared" si="74"/>
        <v>4.2</v>
      </c>
      <c r="H281" s="13">
        <f t="shared" si="64"/>
        <v>-0.57600000000000007</v>
      </c>
      <c r="I281" s="6">
        <f t="shared" si="75"/>
        <v>0.6</v>
      </c>
      <c r="J281" s="13">
        <f t="shared" si="76"/>
        <v>332.8881043233597</v>
      </c>
      <c r="K281" s="6">
        <f t="shared" si="66"/>
        <v>126.12332556519362</v>
      </c>
      <c r="L281" s="6">
        <v>8</v>
      </c>
      <c r="M281" s="6">
        <f t="shared" si="77"/>
        <v>134.12332556519362</v>
      </c>
      <c r="N281" s="6">
        <f>VLOOKUP(I281,'[1]FS antenna gain'!$A$2:$B$902,2)</f>
        <v>42.468593750000842</v>
      </c>
      <c r="O281" s="6">
        <f>VLOOKUP(G281,'vehicle radar antenna gain'!$A$3:$M$903,11)</f>
        <v>-1.7494214876032999</v>
      </c>
      <c r="P281" s="6">
        <f t="shared" si="67"/>
        <v>13.2505785123967</v>
      </c>
      <c r="Q281" s="6">
        <f t="shared" si="68"/>
        <v>18.2505785123967</v>
      </c>
      <c r="R281" s="4">
        <f t="shared" si="78"/>
        <v>-78.40415330279609</v>
      </c>
      <c r="S281" s="4">
        <f t="shared" si="79"/>
        <v>-73.40415330279609</v>
      </c>
      <c r="T281" s="4">
        <f t="shared" si="69"/>
        <v>-11.59584669720391</v>
      </c>
      <c r="U281" s="4">
        <f t="shared" si="70"/>
        <v>8.4041533027960895</v>
      </c>
    </row>
    <row r="282" spans="2:21" x14ac:dyDescent="0.25">
      <c r="B282" s="1">
        <v>273</v>
      </c>
      <c r="C282" s="1">
        <f t="shared" si="71"/>
        <v>2.829003021148035</v>
      </c>
      <c r="D282" s="1">
        <f t="shared" si="65"/>
        <v>7.3413897280966728E-2</v>
      </c>
      <c r="E282" s="1">
        <f t="shared" si="72"/>
        <v>7.3413897280966769E-2</v>
      </c>
      <c r="F282" s="1">
        <f t="shared" si="73"/>
        <v>4.1987740446799924</v>
      </c>
      <c r="G282" s="18">
        <f t="shared" si="74"/>
        <v>4.2</v>
      </c>
      <c r="H282" s="13">
        <f t="shared" si="64"/>
        <v>-0.57600000000000007</v>
      </c>
      <c r="I282" s="6">
        <f t="shared" si="75"/>
        <v>0.6</v>
      </c>
      <c r="J282" s="13">
        <f t="shared" si="76"/>
        <v>331.89078022747179</v>
      </c>
      <c r="K282" s="6">
        <f t="shared" si="66"/>
        <v>126.09726380622203</v>
      </c>
      <c r="L282" s="6">
        <v>8</v>
      </c>
      <c r="M282" s="6">
        <f t="shared" si="77"/>
        <v>134.09726380622203</v>
      </c>
      <c r="N282" s="6">
        <f>VLOOKUP(I282,'[1]FS antenna gain'!$A$2:$B$902,2)</f>
        <v>42.468593750000842</v>
      </c>
      <c r="O282" s="6">
        <f>VLOOKUP(G282,'vehicle radar antenna gain'!$A$3:$M$903,11)</f>
        <v>-1.7494214876032999</v>
      </c>
      <c r="P282" s="6">
        <f t="shared" si="67"/>
        <v>13.2505785123967</v>
      </c>
      <c r="Q282" s="6">
        <f t="shared" si="68"/>
        <v>18.2505785123967</v>
      </c>
      <c r="R282" s="4">
        <f t="shared" si="78"/>
        <v>-78.378091543824496</v>
      </c>
      <c r="S282" s="4">
        <f t="shared" si="79"/>
        <v>-73.378091543824496</v>
      </c>
      <c r="T282" s="4">
        <f t="shared" si="69"/>
        <v>-11.621908456175504</v>
      </c>
      <c r="U282" s="4">
        <f t="shared" si="70"/>
        <v>8.3780915438244961</v>
      </c>
    </row>
    <row r="283" spans="2:21" x14ac:dyDescent="0.25">
      <c r="B283" s="1">
        <v>274</v>
      </c>
      <c r="C283" s="1">
        <f t="shared" si="71"/>
        <v>2.7618181818181808</v>
      </c>
      <c r="D283" s="1">
        <f t="shared" si="65"/>
        <v>7.3636363636363597E-2</v>
      </c>
      <c r="E283" s="1">
        <f t="shared" si="72"/>
        <v>7.3636363636363639E-2</v>
      </c>
      <c r="F283" s="1">
        <f t="shared" si="73"/>
        <v>4.211451892133101</v>
      </c>
      <c r="G283" s="18">
        <f t="shared" si="74"/>
        <v>4.2</v>
      </c>
      <c r="H283" s="13">
        <f t="shared" si="64"/>
        <v>-0.57600000000000007</v>
      </c>
      <c r="I283" s="6">
        <f t="shared" si="75"/>
        <v>0.6</v>
      </c>
      <c r="J283" s="13">
        <f t="shared" si="76"/>
        <v>330.89347228375482</v>
      </c>
      <c r="K283" s="6">
        <f t="shared" si="66"/>
        <v>126.07112403829797</v>
      </c>
      <c r="L283" s="6">
        <v>8</v>
      </c>
      <c r="M283" s="6">
        <f t="shared" si="77"/>
        <v>134.07112403829797</v>
      </c>
      <c r="N283" s="6">
        <f>VLOOKUP(I283,'[1]FS antenna gain'!$A$2:$B$902,2)</f>
        <v>42.468593750000842</v>
      </c>
      <c r="O283" s="6">
        <f>VLOOKUP(G283,'vehicle radar antenna gain'!$A$3:$M$903,11)</f>
        <v>-1.7494214876032999</v>
      </c>
      <c r="P283" s="6">
        <f t="shared" si="67"/>
        <v>13.2505785123967</v>
      </c>
      <c r="Q283" s="6">
        <f t="shared" si="68"/>
        <v>18.2505785123967</v>
      </c>
      <c r="R283" s="4">
        <f t="shared" si="78"/>
        <v>-78.351951775900432</v>
      </c>
      <c r="S283" s="4">
        <f t="shared" si="79"/>
        <v>-73.351951775900432</v>
      </c>
      <c r="T283" s="4">
        <f t="shared" si="69"/>
        <v>-11.648048224099568</v>
      </c>
      <c r="U283" s="4">
        <f t="shared" si="70"/>
        <v>8.3519517759004316</v>
      </c>
    </row>
    <row r="284" spans="2:21" x14ac:dyDescent="0.25">
      <c r="B284" s="1">
        <v>275</v>
      </c>
      <c r="C284" s="1">
        <f t="shared" si="71"/>
        <v>2.6942249240121567</v>
      </c>
      <c r="D284" s="1">
        <f t="shared" si="65"/>
        <v>7.3860182370820621E-2</v>
      </c>
      <c r="E284" s="1">
        <f t="shared" si="72"/>
        <v>7.3860182370820676E-2</v>
      </c>
      <c r="F284" s="1">
        <f t="shared" si="73"/>
        <v>4.2242063916701573</v>
      </c>
      <c r="G284" s="18">
        <f t="shared" si="74"/>
        <v>4.2</v>
      </c>
      <c r="H284" s="13">
        <f t="shared" si="64"/>
        <v>-0.57600000000000007</v>
      </c>
      <c r="I284" s="6">
        <f t="shared" si="75"/>
        <v>0.6</v>
      </c>
      <c r="J284" s="13">
        <f t="shared" si="76"/>
        <v>329.89618063869733</v>
      </c>
      <c r="K284" s="6">
        <f t="shared" si="66"/>
        <v>126.04490579560996</v>
      </c>
      <c r="L284" s="6">
        <v>8</v>
      </c>
      <c r="M284" s="6">
        <f t="shared" si="77"/>
        <v>134.04490579560996</v>
      </c>
      <c r="N284" s="6">
        <f>VLOOKUP(I284,'[1]FS antenna gain'!$A$2:$B$902,2)</f>
        <v>42.468593750000842</v>
      </c>
      <c r="O284" s="6">
        <f>VLOOKUP(G284,'vehicle radar antenna gain'!$A$3:$M$903,11)</f>
        <v>-1.7494214876032999</v>
      </c>
      <c r="P284" s="6">
        <f t="shared" si="67"/>
        <v>13.2505785123967</v>
      </c>
      <c r="Q284" s="6">
        <f t="shared" si="68"/>
        <v>18.2505785123967</v>
      </c>
      <c r="R284" s="4">
        <f t="shared" si="78"/>
        <v>-78.325733533212428</v>
      </c>
      <c r="S284" s="4">
        <f t="shared" si="79"/>
        <v>-73.325733533212428</v>
      </c>
      <c r="T284" s="4">
        <f t="shared" si="69"/>
        <v>-11.674266466787572</v>
      </c>
      <c r="U284" s="4">
        <f t="shared" si="70"/>
        <v>8.3257335332124285</v>
      </c>
    </row>
    <row r="285" spans="2:21" x14ac:dyDescent="0.25">
      <c r="B285" s="1">
        <v>276</v>
      </c>
      <c r="C285" s="1">
        <f t="shared" si="71"/>
        <v>2.6262195121951208</v>
      </c>
      <c r="D285" s="1">
        <f t="shared" si="65"/>
        <v>7.4085365853658491E-2</v>
      </c>
      <c r="E285" s="1">
        <f t="shared" si="72"/>
        <v>7.4085365853658547E-2</v>
      </c>
      <c r="F285" s="1">
        <f t="shared" si="73"/>
        <v>4.2370382392977115</v>
      </c>
      <c r="G285" s="18">
        <f t="shared" si="74"/>
        <v>4.2</v>
      </c>
      <c r="H285" s="13">
        <f t="shared" si="64"/>
        <v>-0.57600000000000007</v>
      </c>
      <c r="I285" s="6">
        <f t="shared" si="75"/>
        <v>0.6</v>
      </c>
      <c r="J285" s="13">
        <f t="shared" si="76"/>
        <v>328.89890544056243</v>
      </c>
      <c r="K285" s="6">
        <f t="shared" si="66"/>
        <v>126.01860860818567</v>
      </c>
      <c r="L285" s="6">
        <v>8</v>
      </c>
      <c r="M285" s="6">
        <f t="shared" si="77"/>
        <v>134.01860860818567</v>
      </c>
      <c r="N285" s="6">
        <f>VLOOKUP(I285,'[1]FS antenna gain'!$A$2:$B$902,2)</f>
        <v>42.468593750000842</v>
      </c>
      <c r="O285" s="6">
        <f>VLOOKUP(G285,'vehicle radar antenna gain'!$A$3:$M$903,11)</f>
        <v>-1.7494214876032999</v>
      </c>
      <c r="P285" s="6">
        <f t="shared" si="67"/>
        <v>13.2505785123967</v>
      </c>
      <c r="Q285" s="6">
        <f t="shared" si="68"/>
        <v>18.2505785123967</v>
      </c>
      <c r="R285" s="4">
        <f t="shared" si="78"/>
        <v>-78.299436345788138</v>
      </c>
      <c r="S285" s="4">
        <f t="shared" si="79"/>
        <v>-73.299436345788138</v>
      </c>
      <c r="T285" s="4">
        <f t="shared" si="69"/>
        <v>-11.700563654211862</v>
      </c>
      <c r="U285" s="4">
        <f t="shared" si="70"/>
        <v>8.2994363457881377</v>
      </c>
    </row>
    <row r="286" spans="2:21" x14ac:dyDescent="0.25">
      <c r="B286" s="1">
        <v>277</v>
      </c>
      <c r="C286" s="1">
        <f t="shared" si="71"/>
        <v>2.5577981651376134</v>
      </c>
      <c r="D286" s="1">
        <f t="shared" si="65"/>
        <v>7.4311926605504536E-2</v>
      </c>
      <c r="E286" s="1">
        <f t="shared" si="72"/>
        <v>7.4311926605504591E-2</v>
      </c>
      <c r="F286" s="1">
        <f t="shared" si="73"/>
        <v>4.2499481394586347</v>
      </c>
      <c r="G286" s="18">
        <f t="shared" si="74"/>
        <v>4.2</v>
      </c>
      <c r="H286" s="13">
        <f t="shared" si="64"/>
        <v>-0.57600000000000007</v>
      </c>
      <c r="I286" s="6">
        <f t="shared" si="75"/>
        <v>0.6</v>
      </c>
      <c r="J286" s="13">
        <f t="shared" si="76"/>
        <v>327.90164683941435</v>
      </c>
      <c r="K286" s="6">
        <f t="shared" si="66"/>
        <v>125.99223200184247</v>
      </c>
      <c r="L286" s="6">
        <v>8</v>
      </c>
      <c r="M286" s="6">
        <f t="shared" si="77"/>
        <v>133.99223200184247</v>
      </c>
      <c r="N286" s="6">
        <f>VLOOKUP(I286,'[1]FS antenna gain'!$A$2:$B$902,2)</f>
        <v>42.468593750000842</v>
      </c>
      <c r="O286" s="6">
        <f>VLOOKUP(G286,'vehicle radar antenna gain'!$A$3:$M$903,11)</f>
        <v>-1.7494214876032999</v>
      </c>
      <c r="P286" s="6">
        <f t="shared" si="67"/>
        <v>13.2505785123967</v>
      </c>
      <c r="Q286" s="6">
        <f t="shared" si="68"/>
        <v>18.2505785123967</v>
      </c>
      <c r="R286" s="4">
        <f t="shared" si="78"/>
        <v>-78.273059739444932</v>
      </c>
      <c r="S286" s="4">
        <f t="shared" si="79"/>
        <v>-73.273059739444932</v>
      </c>
      <c r="T286" s="4">
        <f t="shared" si="69"/>
        <v>-11.726940260555068</v>
      </c>
      <c r="U286" s="4">
        <f t="shared" si="70"/>
        <v>8.2730597394449319</v>
      </c>
    </row>
    <row r="287" spans="2:21" x14ac:dyDescent="0.25">
      <c r="B287" s="1">
        <v>278</v>
      </c>
      <c r="C287" s="1">
        <f t="shared" si="71"/>
        <v>2.4889570552147227</v>
      </c>
      <c r="D287" s="1">
        <f t="shared" si="65"/>
        <v>7.4539877300613441E-2</v>
      </c>
      <c r="E287" s="1">
        <f t="shared" si="72"/>
        <v>7.4539877300613497E-2</v>
      </c>
      <c r="F287" s="1">
        <f t="shared" si="73"/>
        <v>4.2629368051601011</v>
      </c>
      <c r="G287" s="18">
        <f t="shared" si="74"/>
        <v>4.3</v>
      </c>
      <c r="H287" s="13">
        <f t="shared" si="64"/>
        <v>-0.67599999999999971</v>
      </c>
      <c r="I287" s="6">
        <f t="shared" si="75"/>
        <v>0.7</v>
      </c>
      <c r="J287" s="13">
        <f t="shared" si="76"/>
        <v>326.90440498714605</v>
      </c>
      <c r="K287" s="6">
        <f t="shared" si="66"/>
        <v>125.96577549813748</v>
      </c>
      <c r="L287" s="6">
        <v>8</v>
      </c>
      <c r="M287" s="6">
        <f t="shared" si="77"/>
        <v>133.96577549813748</v>
      </c>
      <c r="N287" s="6">
        <f>VLOOKUP(I287,'[1]FS antenna gain'!$A$2:$B$902,2)</f>
        <v>41.794775000000449</v>
      </c>
      <c r="O287" s="6">
        <f>VLOOKUP(G287,'vehicle radar antenna gain'!$A$3:$M$903,11)</f>
        <v>-1.8337190082644987</v>
      </c>
      <c r="P287" s="6">
        <f t="shared" si="67"/>
        <v>13.166280991735501</v>
      </c>
      <c r="Q287" s="6">
        <f t="shared" si="68"/>
        <v>18.166280991735501</v>
      </c>
      <c r="R287" s="4">
        <f t="shared" si="78"/>
        <v>-79.004719506401528</v>
      </c>
      <c r="S287" s="4">
        <f t="shared" si="79"/>
        <v>-74.004719506401528</v>
      </c>
      <c r="T287" s="4">
        <f t="shared" si="69"/>
        <v>-10.995280493598472</v>
      </c>
      <c r="U287" s="4">
        <f t="shared" si="70"/>
        <v>9.0047195064015284</v>
      </c>
    </row>
    <row r="288" spans="2:21" x14ac:dyDescent="0.25">
      <c r="B288" s="1">
        <v>279</v>
      </c>
      <c r="C288" s="1">
        <f t="shared" si="71"/>
        <v>2.4196923076923067</v>
      </c>
      <c r="D288" s="1">
        <f t="shared" si="65"/>
        <v>7.4769230769230727E-2</v>
      </c>
      <c r="E288" s="1">
        <f t="shared" si="72"/>
        <v>7.4769230769230768E-2</v>
      </c>
      <c r="F288" s="1">
        <f t="shared" si="73"/>
        <v>4.2760049581038784</v>
      </c>
      <c r="G288" s="18">
        <f t="shared" si="74"/>
        <v>4.3</v>
      </c>
      <c r="H288" s="13">
        <f t="shared" si="64"/>
        <v>-0.67599999999999971</v>
      </c>
      <c r="I288" s="6">
        <f t="shared" si="75"/>
        <v>0.7</v>
      </c>
      <c r="J288" s="13">
        <f t="shared" si="76"/>
        <v>325.90718003750703</v>
      </c>
      <c r="K288" s="6">
        <f t="shared" si="66"/>
        <v>125.93923861431654</v>
      </c>
      <c r="L288" s="6">
        <v>8</v>
      </c>
      <c r="M288" s="6">
        <f t="shared" si="77"/>
        <v>133.93923861431654</v>
      </c>
      <c r="N288" s="6">
        <f>VLOOKUP(I288,'[1]FS antenna gain'!$A$2:$B$902,2)</f>
        <v>41.794775000000449</v>
      </c>
      <c r="O288" s="6">
        <f>VLOOKUP(G288,'vehicle radar antenna gain'!$A$3:$M$903,11)</f>
        <v>-1.8337190082644987</v>
      </c>
      <c r="P288" s="6">
        <f t="shared" si="67"/>
        <v>13.166280991735501</v>
      </c>
      <c r="Q288" s="6">
        <f t="shared" si="68"/>
        <v>18.166280991735501</v>
      </c>
      <c r="R288" s="4">
        <f t="shared" si="78"/>
        <v>-78.97818262258059</v>
      </c>
      <c r="S288" s="4">
        <f t="shared" si="79"/>
        <v>-73.97818262258059</v>
      </c>
      <c r="T288" s="4">
        <f t="shared" si="69"/>
        <v>-11.02181737741941</v>
      </c>
      <c r="U288" s="4">
        <f t="shared" si="70"/>
        <v>8.9781826225805901</v>
      </c>
    </row>
    <row r="289" spans="2:21" x14ac:dyDescent="0.25">
      <c r="B289" s="1">
        <v>280</v>
      </c>
      <c r="C289" s="1">
        <f t="shared" si="71"/>
        <v>2.3499999999999988</v>
      </c>
      <c r="D289" s="1">
        <f t="shared" si="65"/>
        <v>7.4999999999999942E-2</v>
      </c>
      <c r="E289" s="1">
        <f t="shared" si="72"/>
        <v>7.5000000000000011E-2</v>
      </c>
      <c r="F289" s="1">
        <f t="shared" si="73"/>
        <v>4.2891533288190153</v>
      </c>
      <c r="G289" s="18">
        <f t="shared" si="74"/>
        <v>4.3</v>
      </c>
      <c r="H289" s="13">
        <f t="shared" si="64"/>
        <v>-0.67599999999999971</v>
      </c>
      <c r="I289" s="6">
        <f t="shared" si="75"/>
        <v>0.7</v>
      </c>
      <c r="J289" s="13">
        <f t="shared" si="76"/>
        <v>324.90997214613162</v>
      </c>
      <c r="K289" s="6">
        <f t="shared" si="66"/>
        <v>125.91262086326276</v>
      </c>
      <c r="L289" s="6">
        <v>8</v>
      </c>
      <c r="M289" s="6">
        <f t="shared" si="77"/>
        <v>133.91262086326276</v>
      </c>
      <c r="N289" s="6">
        <f>VLOOKUP(I289,'[1]FS antenna gain'!$A$2:$B$902,2)</f>
        <v>41.794775000000449</v>
      </c>
      <c r="O289" s="6">
        <f>VLOOKUP(G289,'vehicle radar antenna gain'!$A$3:$M$903,11)</f>
        <v>-1.8337190082644987</v>
      </c>
      <c r="P289" s="6">
        <f t="shared" si="67"/>
        <v>13.166280991735501</v>
      </c>
      <c r="Q289" s="6">
        <f t="shared" si="68"/>
        <v>18.166280991735501</v>
      </c>
      <c r="R289" s="4">
        <f t="shared" si="78"/>
        <v>-78.951564871526813</v>
      </c>
      <c r="S289" s="4">
        <f t="shared" si="79"/>
        <v>-73.951564871526813</v>
      </c>
      <c r="T289" s="4">
        <f t="shared" si="69"/>
        <v>-11.048435128473187</v>
      </c>
      <c r="U289" s="4">
        <f t="shared" si="70"/>
        <v>8.9515648715268128</v>
      </c>
    </row>
    <row r="290" spans="2:21" x14ac:dyDescent="0.25">
      <c r="B290" s="1">
        <v>281</v>
      </c>
      <c r="C290" s="1">
        <f t="shared" si="71"/>
        <v>2.2798761609907108</v>
      </c>
      <c r="D290" s="1">
        <f t="shared" si="65"/>
        <v>7.5232198142414802E-2</v>
      </c>
      <c r="E290" s="1">
        <f t="shared" si="72"/>
        <v>7.5232198142414872E-2</v>
      </c>
      <c r="F290" s="1">
        <f t="shared" si="73"/>
        <v>4.3023826567969614</v>
      </c>
      <c r="G290" s="18">
        <f t="shared" si="74"/>
        <v>4.3</v>
      </c>
      <c r="H290" s="13">
        <f t="shared" si="64"/>
        <v>-0.67599999999999971</v>
      </c>
      <c r="I290" s="6">
        <f t="shared" si="75"/>
        <v>0.7</v>
      </c>
      <c r="J290" s="13">
        <f t="shared" si="76"/>
        <v>323.91278147056806</v>
      </c>
      <c r="K290" s="6">
        <f t="shared" si="66"/>
        <v>125.88592175344382</v>
      </c>
      <c r="L290" s="6">
        <v>8</v>
      </c>
      <c r="M290" s="6">
        <f t="shared" si="77"/>
        <v>133.88592175344382</v>
      </c>
      <c r="N290" s="6">
        <f>VLOOKUP(I290,'[1]FS antenna gain'!$A$2:$B$902,2)</f>
        <v>41.794775000000449</v>
      </c>
      <c r="O290" s="6">
        <f>VLOOKUP(G290,'vehicle radar antenna gain'!$A$3:$M$903,11)</f>
        <v>-1.8337190082644987</v>
      </c>
      <c r="P290" s="6">
        <f t="shared" si="67"/>
        <v>13.166280991735501</v>
      </c>
      <c r="Q290" s="6">
        <f t="shared" si="68"/>
        <v>18.166280991735501</v>
      </c>
      <c r="R290" s="4">
        <f t="shared" si="78"/>
        <v>-78.924865761707878</v>
      </c>
      <c r="S290" s="4">
        <f t="shared" si="79"/>
        <v>-73.924865761707878</v>
      </c>
      <c r="T290" s="4">
        <f t="shared" si="69"/>
        <v>-11.075134238292122</v>
      </c>
      <c r="U290" s="4">
        <f t="shared" si="70"/>
        <v>8.9248657617078777</v>
      </c>
    </row>
    <row r="291" spans="2:21" x14ac:dyDescent="0.25">
      <c r="B291" s="1">
        <v>282</v>
      </c>
      <c r="C291" s="1">
        <f t="shared" si="71"/>
        <v>2.2093167701863341</v>
      </c>
      <c r="D291" s="1">
        <f t="shared" si="65"/>
        <v>7.5465838509316707E-2</v>
      </c>
      <c r="E291" s="1">
        <f t="shared" si="72"/>
        <v>7.5465838509316777E-2</v>
      </c>
      <c r="F291" s="1">
        <f t="shared" si="73"/>
        <v>4.3156936906291596</v>
      </c>
      <c r="G291" s="18">
        <f t="shared" si="74"/>
        <v>4.3</v>
      </c>
      <c r="H291" s="13">
        <f t="shared" si="64"/>
        <v>-0.67599999999999971</v>
      </c>
      <c r="I291" s="6">
        <f t="shared" si="75"/>
        <v>0.7</v>
      </c>
      <c r="J291" s="13">
        <f t="shared" si="76"/>
        <v>322.91560817030819</v>
      </c>
      <c r="K291" s="6">
        <f t="shared" si="66"/>
        <v>125.85914078885895</v>
      </c>
      <c r="L291" s="6">
        <v>8</v>
      </c>
      <c r="M291" s="6">
        <f t="shared" si="77"/>
        <v>133.85914078885895</v>
      </c>
      <c r="N291" s="6">
        <f>VLOOKUP(I291,'[1]FS antenna gain'!$A$2:$B$902,2)</f>
        <v>41.794775000000449</v>
      </c>
      <c r="O291" s="6">
        <f>VLOOKUP(G291,'vehicle radar antenna gain'!$A$3:$M$903,11)</f>
        <v>-1.8337190082644987</v>
      </c>
      <c r="P291" s="6">
        <f t="shared" si="67"/>
        <v>13.166280991735501</v>
      </c>
      <c r="Q291" s="6">
        <f t="shared" si="68"/>
        <v>18.166280991735501</v>
      </c>
      <c r="R291" s="4">
        <f t="shared" si="78"/>
        <v>-78.898084797123005</v>
      </c>
      <c r="S291" s="4">
        <f t="shared" si="79"/>
        <v>-73.898084797123005</v>
      </c>
      <c r="T291" s="4">
        <f t="shared" si="69"/>
        <v>-11.101915202876995</v>
      </c>
      <c r="U291" s="4">
        <f t="shared" si="70"/>
        <v>8.8980847971230048</v>
      </c>
    </row>
    <row r="292" spans="2:21" x14ac:dyDescent="0.25">
      <c r="B292" s="1">
        <v>283</v>
      </c>
      <c r="C292" s="1">
        <f t="shared" si="71"/>
        <v>2.1383177570093448</v>
      </c>
      <c r="D292" s="1">
        <f t="shared" si="65"/>
        <v>7.5700934579439202E-2</v>
      </c>
      <c r="E292" s="1">
        <f t="shared" si="72"/>
        <v>7.5700934579439244E-2</v>
      </c>
      <c r="F292" s="1">
        <f t="shared" si="73"/>
        <v>4.329087188147188</v>
      </c>
      <c r="G292" s="18">
        <f t="shared" si="74"/>
        <v>4.3</v>
      </c>
      <c r="H292" s="13">
        <f t="shared" si="64"/>
        <v>-0.67599999999999971</v>
      </c>
      <c r="I292" s="6">
        <f t="shared" si="75"/>
        <v>0.7</v>
      </c>
      <c r="J292" s="13">
        <f t="shared" si="76"/>
        <v>321.91845240681681</v>
      </c>
      <c r="K292" s="6">
        <f t="shared" si="66"/>
        <v>125.83227746898513</v>
      </c>
      <c r="L292" s="6">
        <v>8</v>
      </c>
      <c r="M292" s="6">
        <f t="shared" si="77"/>
        <v>133.83227746898513</v>
      </c>
      <c r="N292" s="6">
        <f>VLOOKUP(I292,'[1]FS antenna gain'!$A$2:$B$902,2)</f>
        <v>41.794775000000449</v>
      </c>
      <c r="O292" s="6">
        <f>VLOOKUP(G292,'vehicle radar antenna gain'!$A$3:$M$903,11)</f>
        <v>-1.8337190082644987</v>
      </c>
      <c r="P292" s="6">
        <f t="shared" si="67"/>
        <v>13.166280991735501</v>
      </c>
      <c r="Q292" s="6">
        <f t="shared" si="68"/>
        <v>18.166280991735501</v>
      </c>
      <c r="R292" s="4">
        <f t="shared" si="78"/>
        <v>-78.871221477249179</v>
      </c>
      <c r="S292" s="4">
        <f t="shared" si="79"/>
        <v>-73.871221477249179</v>
      </c>
      <c r="T292" s="4">
        <f t="shared" si="69"/>
        <v>-11.128778522750821</v>
      </c>
      <c r="U292" s="4">
        <f t="shared" si="70"/>
        <v>8.8712214772491791</v>
      </c>
    </row>
    <row r="293" spans="2:21" x14ac:dyDescent="0.25">
      <c r="B293" s="1">
        <v>284</v>
      </c>
      <c r="C293" s="1">
        <f t="shared" si="71"/>
        <v>2.0668749999999987</v>
      </c>
      <c r="D293" s="1">
        <f t="shared" si="65"/>
        <v>7.5937499999999936E-2</v>
      </c>
      <c r="E293" s="1">
        <f t="shared" si="72"/>
        <v>7.5937500000000005E-2</v>
      </c>
      <c r="F293" s="1">
        <f t="shared" si="73"/>
        <v>4.3425639165654895</v>
      </c>
      <c r="G293" s="18">
        <f t="shared" si="74"/>
        <v>4.3</v>
      </c>
      <c r="H293" s="13">
        <f t="shared" si="64"/>
        <v>-0.67599999999999971</v>
      </c>
      <c r="I293" s="6">
        <f t="shared" si="75"/>
        <v>0.7</v>
      </c>
      <c r="J293" s="13">
        <f t="shared" si="76"/>
        <v>320.92131434356304</v>
      </c>
      <c r="K293" s="6">
        <f t="shared" si="66"/>
        <v>125.80533128872179</v>
      </c>
      <c r="L293" s="6">
        <v>8</v>
      </c>
      <c r="M293" s="6">
        <f t="shared" si="77"/>
        <v>133.80533128872179</v>
      </c>
      <c r="N293" s="6">
        <f>VLOOKUP(I293,'[1]FS antenna gain'!$A$2:$B$902,2)</f>
        <v>41.794775000000449</v>
      </c>
      <c r="O293" s="6">
        <f>VLOOKUP(G293,'vehicle radar antenna gain'!$A$3:$M$903,11)</f>
        <v>-1.8337190082644987</v>
      </c>
      <c r="P293" s="6">
        <f t="shared" si="67"/>
        <v>13.166280991735501</v>
      </c>
      <c r="Q293" s="6">
        <f t="shared" si="68"/>
        <v>18.166280991735501</v>
      </c>
      <c r="R293" s="4">
        <f t="shared" si="78"/>
        <v>-78.844275296985842</v>
      </c>
      <c r="S293" s="4">
        <f t="shared" si="79"/>
        <v>-73.844275296985842</v>
      </c>
      <c r="T293" s="4">
        <f t="shared" si="69"/>
        <v>-11.155724703014158</v>
      </c>
      <c r="U293" s="4">
        <f t="shared" si="70"/>
        <v>8.8442752969858418</v>
      </c>
    </row>
    <row r="294" spans="2:21" x14ac:dyDescent="0.25">
      <c r="B294" s="1">
        <v>285</v>
      </c>
      <c r="C294" s="1">
        <f t="shared" si="71"/>
        <v>1.9949843260188076</v>
      </c>
      <c r="D294" s="1">
        <f t="shared" si="65"/>
        <v>7.6175548589341627E-2</v>
      </c>
      <c r="E294" s="1">
        <f t="shared" si="72"/>
        <v>7.6175548589341696E-2</v>
      </c>
      <c r="F294" s="1">
        <f t="shared" si="73"/>
        <v>4.3561246526267521</v>
      </c>
      <c r="G294" s="18">
        <f t="shared" si="74"/>
        <v>4.4000000000000004</v>
      </c>
      <c r="H294" s="13">
        <f t="shared" si="64"/>
        <v>-0.77600000000000025</v>
      </c>
      <c r="I294" s="6">
        <f t="shared" si="75"/>
        <v>0.8</v>
      </c>
      <c r="J294" s="13">
        <f t="shared" si="76"/>
        <v>319.92419414605081</v>
      </c>
      <c r="K294" s="6">
        <f t="shared" si="66"/>
        <v>125.7783017383357</v>
      </c>
      <c r="L294" s="6">
        <v>8</v>
      </c>
      <c r="M294" s="6">
        <f t="shared" si="77"/>
        <v>133.7783017383357</v>
      </c>
      <c r="N294" s="6">
        <f>VLOOKUP(I294,'[1]FS antenna gain'!$A$2:$B$902,2)</f>
        <v>40.079600000001093</v>
      </c>
      <c r="O294" s="6">
        <f>VLOOKUP(G294,'vehicle radar antenna gain'!$A$3:$M$903,11)</f>
        <v>-1.9200000000000017</v>
      </c>
      <c r="P294" s="6">
        <f t="shared" si="67"/>
        <v>13.079999999999998</v>
      </c>
      <c r="Q294" s="6">
        <f t="shared" si="68"/>
        <v>18.079999999999998</v>
      </c>
      <c r="R294" s="4">
        <f t="shared" si="78"/>
        <v>-80.618701738334607</v>
      </c>
      <c r="S294" s="4">
        <f t="shared" si="79"/>
        <v>-75.618701738334607</v>
      </c>
      <c r="T294" s="4">
        <f t="shared" si="69"/>
        <v>-9.3812982616653926</v>
      </c>
      <c r="U294" s="4">
        <f t="shared" si="70"/>
        <v>10.618701738334607</v>
      </c>
    </row>
    <row r="295" spans="2:21" x14ac:dyDescent="0.25">
      <c r="B295" s="1">
        <v>286</v>
      </c>
      <c r="C295" s="1">
        <f t="shared" si="71"/>
        <v>1.9226415094339611</v>
      </c>
      <c r="D295" s="1">
        <f t="shared" si="65"/>
        <v>7.6415094339622569E-2</v>
      </c>
      <c r="E295" s="1">
        <f t="shared" si="72"/>
        <v>7.6415094339622638E-2</v>
      </c>
      <c r="F295" s="1">
        <f t="shared" si="73"/>
        <v>4.3697701827499937</v>
      </c>
      <c r="G295" s="18">
        <f t="shared" si="74"/>
        <v>4.4000000000000004</v>
      </c>
      <c r="H295" s="13">
        <f t="shared" si="64"/>
        <v>-0.77600000000000025</v>
      </c>
      <c r="I295" s="6">
        <f t="shared" si="75"/>
        <v>0.8</v>
      </c>
      <c r="J295" s="13">
        <f t="shared" si="76"/>
        <v>318.92709198185094</v>
      </c>
      <c r="K295" s="6">
        <f t="shared" si="66"/>
        <v>125.75118830340421</v>
      </c>
      <c r="L295" s="6">
        <v>8</v>
      </c>
      <c r="M295" s="6">
        <f t="shared" si="77"/>
        <v>133.75118830340421</v>
      </c>
      <c r="N295" s="6">
        <f>VLOOKUP(I295,'[1]FS antenna gain'!$A$2:$B$902,2)</f>
        <v>40.079600000001093</v>
      </c>
      <c r="O295" s="6">
        <f>VLOOKUP(G295,'vehicle radar antenna gain'!$A$3:$M$903,11)</f>
        <v>-1.9200000000000017</v>
      </c>
      <c r="P295" s="6">
        <f t="shared" si="67"/>
        <v>13.079999999999998</v>
      </c>
      <c r="Q295" s="6">
        <f t="shared" si="68"/>
        <v>18.079999999999998</v>
      </c>
      <c r="R295" s="4">
        <f t="shared" si="78"/>
        <v>-80.591588303403114</v>
      </c>
      <c r="S295" s="4">
        <f t="shared" si="79"/>
        <v>-75.591588303403114</v>
      </c>
      <c r="T295" s="4">
        <f t="shared" si="69"/>
        <v>-9.408411696596886</v>
      </c>
      <c r="U295" s="4">
        <f t="shared" si="70"/>
        <v>10.591588303403114</v>
      </c>
    </row>
    <row r="296" spans="2:21" x14ac:dyDescent="0.25">
      <c r="B296" s="1">
        <v>287</v>
      </c>
      <c r="C296" s="1">
        <f t="shared" si="71"/>
        <v>1.8498422712933742</v>
      </c>
      <c r="D296" s="1">
        <f t="shared" si="65"/>
        <v>7.6656151419558283E-2</v>
      </c>
      <c r="E296" s="1">
        <f t="shared" si="72"/>
        <v>7.6656151419558352E-2</v>
      </c>
      <c r="F296" s="1">
        <f t="shared" si="73"/>
        <v>4.3835013031814123</v>
      </c>
      <c r="G296" s="18">
        <f t="shared" si="74"/>
        <v>4.4000000000000004</v>
      </c>
      <c r="H296" s="13">
        <f t="shared" si="64"/>
        <v>-0.77600000000000025</v>
      </c>
      <c r="I296" s="6">
        <f t="shared" si="75"/>
        <v>0.8</v>
      </c>
      <c r="J296" s="13">
        <f t="shared" si="76"/>
        <v>317.93000802063335</v>
      </c>
      <c r="K296" s="6">
        <f t="shared" si="66"/>
        <v>125.72399046475795</v>
      </c>
      <c r="L296" s="6">
        <v>8</v>
      </c>
      <c r="M296" s="6">
        <f t="shared" si="77"/>
        <v>133.72399046475795</v>
      </c>
      <c r="N296" s="6">
        <f>VLOOKUP(I296,'[1]FS antenna gain'!$A$2:$B$902,2)</f>
        <v>40.079600000001093</v>
      </c>
      <c r="O296" s="6">
        <f>VLOOKUP(G296,'vehicle radar antenna gain'!$A$3:$M$903,11)</f>
        <v>-1.9200000000000017</v>
      </c>
      <c r="P296" s="6">
        <f t="shared" si="67"/>
        <v>13.079999999999998</v>
      </c>
      <c r="Q296" s="6">
        <f t="shared" si="68"/>
        <v>18.079999999999998</v>
      </c>
      <c r="R296" s="4">
        <f t="shared" si="78"/>
        <v>-80.564390464756855</v>
      </c>
      <c r="S296" s="4">
        <f t="shared" si="79"/>
        <v>-75.564390464756855</v>
      </c>
      <c r="T296" s="4">
        <f t="shared" si="69"/>
        <v>-9.4356095352431453</v>
      </c>
      <c r="U296" s="4">
        <f t="shared" si="70"/>
        <v>10.564390464756855</v>
      </c>
    </row>
    <row r="297" spans="2:21" x14ac:dyDescent="0.25">
      <c r="B297" s="1">
        <v>288</v>
      </c>
      <c r="C297" s="1">
        <f t="shared" si="71"/>
        <v>1.7765822784810115</v>
      </c>
      <c r="D297" s="1">
        <f t="shared" si="65"/>
        <v>7.6898734177215114E-2</v>
      </c>
      <c r="E297" s="1">
        <f t="shared" si="72"/>
        <v>7.6898734177215197E-2</v>
      </c>
      <c r="F297" s="1">
        <f t="shared" si="73"/>
        <v>4.39731882014806</v>
      </c>
      <c r="G297" s="18">
        <f t="shared" si="74"/>
        <v>4.4000000000000004</v>
      </c>
      <c r="H297" s="13">
        <f t="shared" si="64"/>
        <v>-0.77600000000000025</v>
      </c>
      <c r="I297" s="6">
        <f t="shared" si="75"/>
        <v>0.8</v>
      </c>
      <c r="J297" s="13">
        <f t="shared" si="76"/>
        <v>316.93294243420013</v>
      </c>
      <c r="K297" s="6">
        <f t="shared" si="66"/>
        <v>125.6967076984227</v>
      </c>
      <c r="L297" s="6">
        <v>8</v>
      </c>
      <c r="M297" s="6">
        <f t="shared" si="77"/>
        <v>133.6967076984227</v>
      </c>
      <c r="N297" s="6">
        <f>VLOOKUP(I297,'[1]FS antenna gain'!$A$2:$B$902,2)</f>
        <v>40.079600000001093</v>
      </c>
      <c r="O297" s="6">
        <f>VLOOKUP(G297,'vehicle radar antenna gain'!$A$3:$M$903,11)</f>
        <v>-1.9200000000000017</v>
      </c>
      <c r="P297" s="6">
        <f t="shared" si="67"/>
        <v>13.079999999999998</v>
      </c>
      <c r="Q297" s="6">
        <f t="shared" si="68"/>
        <v>18.079999999999998</v>
      </c>
      <c r="R297" s="4">
        <f t="shared" si="78"/>
        <v>-80.537107698421607</v>
      </c>
      <c r="S297" s="4">
        <f t="shared" si="79"/>
        <v>-75.537107698421607</v>
      </c>
      <c r="T297" s="4">
        <f t="shared" si="69"/>
        <v>-9.4628923015783926</v>
      </c>
      <c r="U297" s="4">
        <f t="shared" si="70"/>
        <v>10.537107698421607</v>
      </c>
    </row>
    <row r="298" spans="2:21" x14ac:dyDescent="0.25">
      <c r="B298" s="1">
        <v>289</v>
      </c>
      <c r="C298" s="1">
        <f t="shared" si="71"/>
        <v>1.7028571428571417</v>
      </c>
      <c r="D298" s="1">
        <f t="shared" si="65"/>
        <v>7.7142857142857055E-2</v>
      </c>
      <c r="E298" s="1">
        <f t="shared" si="72"/>
        <v>7.7142857142857152E-2</v>
      </c>
      <c r="F298" s="1">
        <f t="shared" si="73"/>
        <v>4.4112235500144061</v>
      </c>
      <c r="G298" s="18">
        <f t="shared" si="74"/>
        <v>4.4000000000000004</v>
      </c>
      <c r="H298" s="13">
        <f t="shared" ref="H298:H315" si="80">(G298-3.624)*-1</f>
        <v>-0.77600000000000025</v>
      </c>
      <c r="I298" s="6">
        <f t="shared" si="75"/>
        <v>0.8</v>
      </c>
      <c r="J298" s="13">
        <f t="shared" si="76"/>
        <v>315.93589539651867</v>
      </c>
      <c r="K298" s="6">
        <f t="shared" si="66"/>
        <v>125.66933947556026</v>
      </c>
      <c r="L298" s="6">
        <v>8</v>
      </c>
      <c r="M298" s="6">
        <f t="shared" si="77"/>
        <v>133.66933947556026</v>
      </c>
      <c r="N298" s="6">
        <f>VLOOKUP(I298,'[1]FS antenna gain'!$A$2:$B$902,2)</f>
        <v>40.079600000001093</v>
      </c>
      <c r="O298" s="6">
        <f>VLOOKUP(G298,'vehicle radar antenna gain'!$A$3:$M$903,11)</f>
        <v>-1.9200000000000017</v>
      </c>
      <c r="P298" s="6">
        <f t="shared" si="67"/>
        <v>13.079999999999998</v>
      </c>
      <c r="Q298" s="6">
        <f t="shared" si="68"/>
        <v>18.079999999999998</v>
      </c>
      <c r="R298" s="4">
        <f t="shared" si="78"/>
        <v>-80.509739475559172</v>
      </c>
      <c r="S298" s="4">
        <f t="shared" si="79"/>
        <v>-75.509739475559172</v>
      </c>
      <c r="T298" s="4">
        <f t="shared" si="69"/>
        <v>-9.4902605244408278</v>
      </c>
      <c r="U298" s="4">
        <f t="shared" si="70"/>
        <v>10.509739475559172</v>
      </c>
    </row>
    <row r="299" spans="2:21" x14ac:dyDescent="0.25">
      <c r="B299" s="1">
        <v>290</v>
      </c>
      <c r="C299" s="1">
        <f t="shared" si="71"/>
        <v>1.6286624203821645</v>
      </c>
      <c r="D299" s="1">
        <f t="shared" si="65"/>
        <v>7.7388535031847047E-2</v>
      </c>
      <c r="E299" s="1">
        <f t="shared" si="72"/>
        <v>7.7388535031847144E-2</v>
      </c>
      <c r="F299" s="1">
        <f t="shared" si="73"/>
        <v>4.4252163194418497</v>
      </c>
      <c r="G299" s="18">
        <f t="shared" si="74"/>
        <v>4.4000000000000004</v>
      </c>
      <c r="H299" s="13">
        <f t="shared" si="80"/>
        <v>-0.77600000000000025</v>
      </c>
      <c r="I299" s="6">
        <f t="shared" si="75"/>
        <v>0.8</v>
      </c>
      <c r="J299" s="13">
        <f t="shared" si="76"/>
        <v>314.93886708375641</v>
      </c>
      <c r="K299" s="6">
        <f t="shared" si="66"/>
        <v>125.64188526240855</v>
      </c>
      <c r="L299" s="6">
        <v>8</v>
      </c>
      <c r="M299" s="6">
        <f t="shared" si="77"/>
        <v>133.64188526240855</v>
      </c>
      <c r="N299" s="6">
        <f>VLOOKUP(I299,'[1]FS antenna gain'!$A$2:$B$902,2)</f>
        <v>40.079600000001093</v>
      </c>
      <c r="O299" s="6">
        <f>VLOOKUP(G299,'vehicle radar antenna gain'!$A$3:$M$903,11)</f>
        <v>-1.9200000000000017</v>
      </c>
      <c r="P299" s="6">
        <f t="shared" si="67"/>
        <v>13.079999999999998</v>
      </c>
      <c r="Q299" s="6">
        <f t="shared" si="68"/>
        <v>18.079999999999998</v>
      </c>
      <c r="R299" s="4">
        <f t="shared" si="78"/>
        <v>-80.482285262407459</v>
      </c>
      <c r="S299" s="4">
        <f t="shared" si="79"/>
        <v>-75.482285262407459</v>
      </c>
      <c r="T299" s="4">
        <f t="shared" si="69"/>
        <v>-9.5177147375925415</v>
      </c>
      <c r="U299" s="4">
        <f t="shared" si="70"/>
        <v>10.482285262407459</v>
      </c>
    </row>
    <row r="300" spans="2:21" x14ac:dyDescent="0.25">
      <c r="B300" s="1">
        <v>291</v>
      </c>
      <c r="C300" s="1">
        <f t="shared" si="71"/>
        <v>1.5539936102236409</v>
      </c>
      <c r="D300" s="1">
        <f t="shared" si="65"/>
        <v>7.7635782747603729E-2</v>
      </c>
      <c r="E300" s="1">
        <f t="shared" si="72"/>
        <v>7.7635782747603826E-2</v>
      </c>
      <c r="F300" s="1">
        <f t="shared" si="73"/>
        <v>4.4392979655512459</v>
      </c>
      <c r="G300" s="18">
        <f t="shared" si="74"/>
        <v>4.4000000000000004</v>
      </c>
      <c r="H300" s="13">
        <f t="shared" si="80"/>
        <v>-0.77600000000000025</v>
      </c>
      <c r="I300" s="6">
        <f t="shared" si="75"/>
        <v>0.8</v>
      </c>
      <c r="J300" s="13">
        <f t="shared" si="76"/>
        <v>313.9418576743152</v>
      </c>
      <c r="K300" s="6">
        <f t="shared" si="66"/>
        <v>125.61434452022047</v>
      </c>
      <c r="L300" s="6">
        <v>8</v>
      </c>
      <c r="M300" s="6">
        <f t="shared" si="77"/>
        <v>133.61434452022047</v>
      </c>
      <c r="N300" s="6">
        <f>VLOOKUP(I300,'[1]FS antenna gain'!$A$2:$B$902,2)</f>
        <v>40.079600000001093</v>
      </c>
      <c r="O300" s="6">
        <f>VLOOKUP(G300,'vehicle radar antenna gain'!$A$3:$M$903,11)</f>
        <v>-1.9200000000000017</v>
      </c>
      <c r="P300" s="6">
        <f t="shared" si="67"/>
        <v>13.079999999999998</v>
      </c>
      <c r="Q300" s="6">
        <f t="shared" si="68"/>
        <v>18.079999999999998</v>
      </c>
      <c r="R300" s="4">
        <f t="shared" si="78"/>
        <v>-80.454744520219379</v>
      </c>
      <c r="S300" s="4">
        <f t="shared" si="79"/>
        <v>-75.454744520219379</v>
      </c>
      <c r="T300" s="4">
        <f t="shared" si="69"/>
        <v>-9.5452554797806215</v>
      </c>
      <c r="U300" s="4">
        <f t="shared" si="70"/>
        <v>10.454744520219379</v>
      </c>
    </row>
    <row r="301" spans="2:21" x14ac:dyDescent="0.25">
      <c r="B301" s="1">
        <v>292</v>
      </c>
      <c r="C301" s="1">
        <f t="shared" si="71"/>
        <v>1.4788461538461526</v>
      </c>
      <c r="D301" s="1">
        <f t="shared" si="65"/>
        <v>7.7884615384615261E-2</v>
      </c>
      <c r="E301" s="1">
        <f t="shared" si="72"/>
        <v>7.7884615384615385E-2</v>
      </c>
      <c r="F301" s="1">
        <f t="shared" si="73"/>
        <v>4.453469336088518</v>
      </c>
      <c r="G301" s="18">
        <f t="shared" si="74"/>
        <v>4.5</v>
      </c>
      <c r="H301" s="13">
        <f t="shared" si="80"/>
        <v>-0.87599999999999989</v>
      </c>
      <c r="I301" s="6">
        <f t="shared" si="75"/>
        <v>0.9</v>
      </c>
      <c r="J301" s="13">
        <f t="shared" si="76"/>
        <v>312.94486734886709</v>
      </c>
      <c r="K301" s="6">
        <f t="shared" si="66"/>
        <v>125.58671670520221</v>
      </c>
      <c r="L301" s="6">
        <v>8</v>
      </c>
      <c r="M301" s="6">
        <f t="shared" si="77"/>
        <v>133.58671670520221</v>
      </c>
      <c r="N301" s="6">
        <f>VLOOKUP(I301,'[1]FS antenna gain'!$A$2:$B$902,2)</f>
        <v>39.038243749999559</v>
      </c>
      <c r="O301" s="6">
        <f>VLOOKUP(G301,'vehicle radar antenna gain'!$A$3:$M$903,11)</f>
        <v>-2.0082644628099011</v>
      </c>
      <c r="P301" s="6">
        <f t="shared" si="67"/>
        <v>12.991735537190099</v>
      </c>
      <c r="Q301" s="6">
        <f t="shared" si="68"/>
        <v>17.991735537190099</v>
      </c>
      <c r="R301" s="4">
        <f t="shared" si="78"/>
        <v>-81.556737418012546</v>
      </c>
      <c r="S301" s="4">
        <f t="shared" si="79"/>
        <v>-76.556737418012546</v>
      </c>
      <c r="T301" s="4">
        <f t="shared" si="69"/>
        <v>-8.4432625819874545</v>
      </c>
      <c r="U301" s="4">
        <f t="shared" si="70"/>
        <v>11.556737418012546</v>
      </c>
    </row>
    <row r="302" spans="2:21" x14ac:dyDescent="0.25">
      <c r="B302" s="1">
        <v>293</v>
      </c>
      <c r="C302" s="1">
        <f t="shared" si="71"/>
        <v>1.4032154340836001</v>
      </c>
      <c r="D302" s="1">
        <f t="shared" si="65"/>
        <v>7.8135048231511128E-2</v>
      </c>
      <c r="E302" s="1">
        <f t="shared" si="72"/>
        <v>7.8135048231511267E-2</v>
      </c>
      <c r="F302" s="1">
        <f t="shared" si="73"/>
        <v>4.4677312895934165</v>
      </c>
      <c r="G302" s="18">
        <f t="shared" si="74"/>
        <v>4.5</v>
      </c>
      <c r="H302" s="13">
        <f t="shared" si="80"/>
        <v>-0.87599999999999989</v>
      </c>
      <c r="I302" s="6">
        <f t="shared" si="75"/>
        <v>0.9</v>
      </c>
      <c r="J302" s="13">
        <f t="shared" si="76"/>
        <v>311.94789629039013</v>
      </c>
      <c r="K302" s="6">
        <f t="shared" si="66"/>
        <v>125.55900126845052</v>
      </c>
      <c r="L302" s="6">
        <v>8</v>
      </c>
      <c r="M302" s="6">
        <f t="shared" si="77"/>
        <v>133.55900126845052</v>
      </c>
      <c r="N302" s="6">
        <f>VLOOKUP(I302,'[1]FS antenna gain'!$A$2:$B$902,2)</f>
        <v>39.038243749999559</v>
      </c>
      <c r="O302" s="6">
        <f>VLOOKUP(G302,'vehicle radar antenna gain'!$A$3:$M$903,11)</f>
        <v>-2.0082644628099011</v>
      </c>
      <c r="P302" s="6">
        <f t="shared" si="67"/>
        <v>12.991735537190099</v>
      </c>
      <c r="Q302" s="6">
        <f t="shared" si="68"/>
        <v>17.991735537190099</v>
      </c>
      <c r="R302" s="4">
        <f t="shared" si="78"/>
        <v>-81.529021981260854</v>
      </c>
      <c r="S302" s="4">
        <f t="shared" si="79"/>
        <v>-76.529021981260854</v>
      </c>
      <c r="T302" s="4">
        <f t="shared" si="69"/>
        <v>-8.4709780187391459</v>
      </c>
      <c r="U302" s="4">
        <f t="shared" si="70"/>
        <v>11.529021981260854</v>
      </c>
    </row>
    <row r="303" spans="2:21" x14ac:dyDescent="0.25">
      <c r="B303" s="1">
        <v>294</v>
      </c>
      <c r="C303" s="1">
        <f t="shared" si="71"/>
        <v>1.3270967741935473</v>
      </c>
      <c r="D303" s="1">
        <f t="shared" si="65"/>
        <v>7.8387096774193421E-2</v>
      </c>
      <c r="E303" s="1">
        <f t="shared" si="72"/>
        <v>7.838709677419356E-2</v>
      </c>
      <c r="F303" s="1">
        <f t="shared" si="73"/>
        <v>4.482084695571495</v>
      </c>
      <c r="G303" s="18">
        <f t="shared" si="74"/>
        <v>4.5</v>
      </c>
      <c r="H303" s="13">
        <f t="shared" si="80"/>
        <v>-0.87599999999999989</v>
      </c>
      <c r="I303" s="6">
        <f t="shared" si="75"/>
        <v>0.9</v>
      </c>
      <c r="J303" s="13">
        <f t="shared" si="76"/>
        <v>310.95094468420581</v>
      </c>
      <c r="K303" s="6">
        <f t="shared" si="66"/>
        <v>125.53119765588872</v>
      </c>
      <c r="L303" s="6">
        <v>8</v>
      </c>
      <c r="M303" s="6">
        <f t="shared" si="77"/>
        <v>133.53119765588872</v>
      </c>
      <c r="N303" s="6">
        <f>VLOOKUP(I303,'[1]FS antenna gain'!$A$2:$B$902,2)</f>
        <v>39.038243749999559</v>
      </c>
      <c r="O303" s="6">
        <f>VLOOKUP(G303,'vehicle radar antenna gain'!$A$3:$M$903,11)</f>
        <v>-2.0082644628099011</v>
      </c>
      <c r="P303" s="6">
        <f t="shared" si="67"/>
        <v>12.991735537190099</v>
      </c>
      <c r="Q303" s="6">
        <f t="shared" si="68"/>
        <v>17.991735537190099</v>
      </c>
      <c r="R303" s="4">
        <f t="shared" si="78"/>
        <v>-81.501218368699057</v>
      </c>
      <c r="S303" s="4">
        <f t="shared" si="79"/>
        <v>-76.501218368699057</v>
      </c>
      <c r="T303" s="4">
        <f t="shared" si="69"/>
        <v>-8.4987816313009432</v>
      </c>
      <c r="U303" s="4">
        <f t="shared" si="70"/>
        <v>11.501218368699057</v>
      </c>
    </row>
    <row r="304" spans="2:21" x14ac:dyDescent="0.25">
      <c r="B304" s="1">
        <v>295</v>
      </c>
      <c r="C304" s="1">
        <f t="shared" si="71"/>
        <v>1.2504854368932028</v>
      </c>
      <c r="D304" s="1">
        <f t="shared" si="65"/>
        <v>7.8640776699028983E-2</v>
      </c>
      <c r="E304" s="1">
        <f t="shared" si="72"/>
        <v>7.8640776699029122E-2</v>
      </c>
      <c r="F304" s="1">
        <f t="shared" si="73"/>
        <v>4.4965304346693813</v>
      </c>
      <c r="G304" s="18">
        <f t="shared" si="74"/>
        <v>4.5</v>
      </c>
      <c r="H304" s="13">
        <f t="shared" si="80"/>
        <v>-0.87599999999999989</v>
      </c>
      <c r="I304" s="6">
        <f t="shared" si="75"/>
        <v>0.9</v>
      </c>
      <c r="J304" s="13">
        <f t="shared" si="76"/>
        <v>309.95401271801592</v>
      </c>
      <c r="K304" s="6">
        <f t="shared" si="66"/>
        <v>125.50330530820196</v>
      </c>
      <c r="L304" s="6">
        <v>8</v>
      </c>
      <c r="M304" s="6">
        <f t="shared" si="77"/>
        <v>133.50330530820196</v>
      </c>
      <c r="N304" s="6">
        <f>VLOOKUP(I304,'[1]FS antenna gain'!$A$2:$B$902,2)</f>
        <v>39.038243749999559</v>
      </c>
      <c r="O304" s="6">
        <f>VLOOKUP(G304,'vehicle radar antenna gain'!$A$3:$M$903,11)</f>
        <v>-2.0082644628099011</v>
      </c>
      <c r="P304" s="6">
        <f t="shared" si="67"/>
        <v>12.991735537190099</v>
      </c>
      <c r="Q304" s="6">
        <f t="shared" si="68"/>
        <v>17.991735537190099</v>
      </c>
      <c r="R304" s="4">
        <f t="shared" si="78"/>
        <v>-81.473326021012298</v>
      </c>
      <c r="S304" s="4">
        <f t="shared" si="79"/>
        <v>-76.473326021012298</v>
      </c>
      <c r="T304" s="4">
        <f t="shared" si="69"/>
        <v>-8.5266739789877022</v>
      </c>
      <c r="U304" s="4">
        <f t="shared" si="70"/>
        <v>11.473326021012298</v>
      </c>
    </row>
    <row r="305" spans="2:21" x14ac:dyDescent="0.25">
      <c r="B305" s="1">
        <v>296</v>
      </c>
      <c r="C305" s="1">
        <f t="shared" si="71"/>
        <v>1.1733766233766223</v>
      </c>
      <c r="D305" s="1">
        <f t="shared" si="65"/>
        <v>7.8896103896103728E-2</v>
      </c>
      <c r="E305" s="1">
        <f t="shared" si="72"/>
        <v>7.8896103896103895E-2</v>
      </c>
      <c r="F305" s="1">
        <f t="shared" si="73"/>
        <v>4.5110693988534205</v>
      </c>
      <c r="G305" s="18">
        <f t="shared" si="74"/>
        <v>4.5</v>
      </c>
      <c r="H305" s="13">
        <f t="shared" si="80"/>
        <v>-0.87599999999999989</v>
      </c>
      <c r="I305" s="6">
        <f t="shared" si="75"/>
        <v>0.9</v>
      </c>
      <c r="J305" s="13">
        <f t="shared" si="76"/>
        <v>308.95710058194163</v>
      </c>
      <c r="K305" s="6">
        <f t="shared" si="66"/>
        <v>125.47532366077172</v>
      </c>
      <c r="L305" s="6">
        <v>8</v>
      </c>
      <c r="M305" s="6">
        <f t="shared" si="77"/>
        <v>133.47532366077172</v>
      </c>
      <c r="N305" s="6">
        <f>VLOOKUP(I305,'[1]FS antenna gain'!$A$2:$B$902,2)</f>
        <v>39.038243749999559</v>
      </c>
      <c r="O305" s="6">
        <f>VLOOKUP(G305,'vehicle radar antenna gain'!$A$3:$M$903,11)</f>
        <v>-2.0082644628099011</v>
      </c>
      <c r="P305" s="6">
        <f t="shared" si="67"/>
        <v>12.991735537190099</v>
      </c>
      <c r="Q305" s="6">
        <f t="shared" si="68"/>
        <v>17.991735537190099</v>
      </c>
      <c r="R305" s="4">
        <f t="shared" si="78"/>
        <v>-81.44534437358206</v>
      </c>
      <c r="S305" s="4">
        <f t="shared" si="79"/>
        <v>-76.44534437358206</v>
      </c>
      <c r="T305" s="4">
        <f t="shared" si="69"/>
        <v>-8.5546556264179401</v>
      </c>
      <c r="U305" s="4">
        <f t="shared" si="70"/>
        <v>11.44534437358206</v>
      </c>
    </row>
    <row r="306" spans="2:21" x14ac:dyDescent="0.25">
      <c r="B306" s="1">
        <v>297</v>
      </c>
      <c r="C306" s="1">
        <f t="shared" si="71"/>
        <v>1.0957654723127024</v>
      </c>
      <c r="D306" s="1">
        <f t="shared" si="65"/>
        <v>7.9153094462540485E-2</v>
      </c>
      <c r="E306" s="1">
        <f t="shared" si="72"/>
        <v>7.9153094462540721E-2</v>
      </c>
      <c r="F306" s="1">
        <f t="shared" si="73"/>
        <v>4.5257024915917441</v>
      </c>
      <c r="G306" s="18">
        <f t="shared" si="74"/>
        <v>4.5</v>
      </c>
      <c r="H306" s="13">
        <f t="shared" si="80"/>
        <v>-0.87599999999999989</v>
      </c>
      <c r="I306" s="6">
        <f t="shared" si="75"/>
        <v>0.9</v>
      </c>
      <c r="J306" s="13">
        <f t="shared" si="76"/>
        <v>307.96020846856175</v>
      </c>
      <c r="K306" s="6">
        <f t="shared" si="66"/>
        <v>125.44725214360858</v>
      </c>
      <c r="L306" s="6">
        <v>8</v>
      </c>
      <c r="M306" s="6">
        <f t="shared" si="77"/>
        <v>133.44725214360858</v>
      </c>
      <c r="N306" s="6">
        <f>VLOOKUP(I306,'[1]FS antenna gain'!$A$2:$B$902,2)</f>
        <v>39.038243749999559</v>
      </c>
      <c r="O306" s="6">
        <f>VLOOKUP(G306,'vehicle radar antenna gain'!$A$3:$M$903,11)</f>
        <v>-2.0082644628099011</v>
      </c>
      <c r="P306" s="6">
        <f t="shared" si="67"/>
        <v>12.991735537190099</v>
      </c>
      <c r="Q306" s="6">
        <f t="shared" si="68"/>
        <v>17.991735537190099</v>
      </c>
      <c r="R306" s="4">
        <f t="shared" si="78"/>
        <v>-81.417272856418919</v>
      </c>
      <c r="S306" s="4">
        <f t="shared" si="79"/>
        <v>-76.417272856418919</v>
      </c>
      <c r="T306" s="4">
        <f t="shared" si="69"/>
        <v>-8.5827271435810815</v>
      </c>
      <c r="U306" s="4">
        <f t="shared" si="70"/>
        <v>11.417272856418919</v>
      </c>
    </row>
    <row r="307" spans="2:21" x14ac:dyDescent="0.25">
      <c r="B307" s="1">
        <v>298</v>
      </c>
      <c r="C307" s="1">
        <f t="shared" si="71"/>
        <v>1.0176470588235282</v>
      </c>
      <c r="D307" s="1">
        <f t="shared" si="65"/>
        <v>7.9411764705882071E-2</v>
      </c>
      <c r="E307" s="1">
        <f t="shared" si="72"/>
        <v>7.9411764705882362E-2</v>
      </c>
      <c r="F307" s="1">
        <f t="shared" si="73"/>
        <v>4.540430628039875</v>
      </c>
      <c r="G307" s="18">
        <f t="shared" si="74"/>
        <v>4.5</v>
      </c>
      <c r="H307" s="13">
        <f t="shared" si="80"/>
        <v>-0.87599999999999989</v>
      </c>
      <c r="I307" s="6">
        <f t="shared" si="75"/>
        <v>0.9</v>
      </c>
      <c r="J307" s="13">
        <f t="shared" si="76"/>
        <v>306.96333657295298</v>
      </c>
      <c r="K307" s="6">
        <f t="shared" si="66"/>
        <v>125.41909018128462</v>
      </c>
      <c r="L307" s="6">
        <v>8</v>
      </c>
      <c r="M307" s="6">
        <f t="shared" si="77"/>
        <v>133.41909018128462</v>
      </c>
      <c r="N307" s="6">
        <f>VLOOKUP(I307,'[1]FS antenna gain'!$A$2:$B$902,2)</f>
        <v>39.038243749999559</v>
      </c>
      <c r="O307" s="6">
        <f>VLOOKUP(G307,'vehicle radar antenna gain'!$A$3:$M$903,11)</f>
        <v>-2.0082644628099011</v>
      </c>
      <c r="P307" s="6">
        <f t="shared" si="67"/>
        <v>12.991735537190099</v>
      </c>
      <c r="Q307" s="6">
        <f t="shared" si="68"/>
        <v>17.991735537190099</v>
      </c>
      <c r="R307" s="4">
        <f t="shared" si="78"/>
        <v>-81.389110894094955</v>
      </c>
      <c r="S307" s="4">
        <f t="shared" si="79"/>
        <v>-76.389110894094955</v>
      </c>
      <c r="T307" s="4">
        <f t="shared" si="69"/>
        <v>-8.610889105905045</v>
      </c>
      <c r="U307" s="4">
        <f t="shared" si="70"/>
        <v>11.389110894094955</v>
      </c>
    </row>
    <row r="308" spans="2:21" x14ac:dyDescent="0.25">
      <c r="B308" s="1">
        <v>299</v>
      </c>
      <c r="C308" s="1">
        <f t="shared" si="71"/>
        <v>0.93901639344262178</v>
      </c>
      <c r="D308" s="1">
        <f t="shared" si="65"/>
        <v>7.9672131147540612E-2</v>
      </c>
      <c r="E308" s="1">
        <f t="shared" si="72"/>
        <v>7.9672131147540987E-2</v>
      </c>
      <c r="F308" s="1">
        <f t="shared" si="73"/>
        <v>4.5552547352299086</v>
      </c>
      <c r="G308" s="18">
        <f t="shared" si="74"/>
        <v>4.5999999999999996</v>
      </c>
      <c r="H308" s="13">
        <f t="shared" si="80"/>
        <v>-0.97599999999999953</v>
      </c>
      <c r="I308" s="6">
        <f t="shared" si="75"/>
        <v>1</v>
      </c>
      <c r="J308" s="13">
        <f t="shared" si="76"/>
        <v>305.96648509273035</v>
      </c>
      <c r="K308" s="6">
        <f t="shared" si="66"/>
        <v>125.39083719286441</v>
      </c>
      <c r="L308" s="6">
        <v>8</v>
      </c>
      <c r="M308" s="6">
        <f t="shared" si="77"/>
        <v>133.39083719286441</v>
      </c>
      <c r="N308" s="6">
        <f>VLOOKUP(I308,'[1]FS antenna gain'!$A$2:$B$902,2)</f>
        <v>37.874375000001223</v>
      </c>
      <c r="O308" s="6">
        <f>VLOOKUP(G308,'vehicle radar antenna gain'!$A$3:$M$903,11)</f>
        <v>-2.0082644628099011</v>
      </c>
      <c r="P308" s="6">
        <f t="shared" si="67"/>
        <v>12.991735537190099</v>
      </c>
      <c r="Q308" s="6">
        <f t="shared" si="68"/>
        <v>17.991735537190099</v>
      </c>
      <c r="R308" s="4">
        <f t="shared" si="78"/>
        <v>-82.524726655673092</v>
      </c>
      <c r="S308" s="4">
        <f t="shared" si="79"/>
        <v>-77.524726655673092</v>
      </c>
      <c r="T308" s="4">
        <f t="shared" si="69"/>
        <v>-7.4752733443269079</v>
      </c>
      <c r="U308" s="4">
        <f t="shared" si="70"/>
        <v>12.524726655673092</v>
      </c>
    </row>
    <row r="309" spans="2:21" x14ac:dyDescent="0.25">
      <c r="B309" s="1">
        <v>300</v>
      </c>
      <c r="C309" s="1">
        <f t="shared" si="71"/>
        <v>0.85986842105263039</v>
      </c>
      <c r="D309" s="1">
        <f t="shared" si="65"/>
        <v>7.9934210526315219E-2</v>
      </c>
      <c r="E309" s="1">
        <f t="shared" si="72"/>
        <v>7.9934210526315788E-2</v>
      </c>
      <c r="F309" s="1">
        <f t="shared" si="73"/>
        <v>4.5701757522633883</v>
      </c>
      <c r="G309" s="18">
        <f t="shared" si="74"/>
        <v>4.5999999999999996</v>
      </c>
      <c r="H309" s="13">
        <f t="shared" si="80"/>
        <v>-0.97599999999999953</v>
      </c>
      <c r="I309" s="6">
        <f t="shared" si="75"/>
        <v>1</v>
      </c>
      <c r="J309" s="13">
        <f t="shared" si="76"/>
        <v>304.96965422808876</v>
      </c>
      <c r="K309" s="6">
        <f t="shared" si="66"/>
        <v>125.36249259183506</v>
      </c>
      <c r="L309" s="6">
        <v>8</v>
      </c>
      <c r="M309" s="6">
        <f t="shared" si="77"/>
        <v>133.36249259183506</v>
      </c>
      <c r="N309" s="6">
        <f>VLOOKUP(I309,'[1]FS antenna gain'!$A$2:$B$902,2)</f>
        <v>37.874375000001223</v>
      </c>
      <c r="O309" s="6">
        <f>VLOOKUP(G309,'vehicle radar antenna gain'!$A$3:$M$903,11)</f>
        <v>-2.0082644628099011</v>
      </c>
      <c r="P309" s="6">
        <f t="shared" si="67"/>
        <v>12.991735537190099</v>
      </c>
      <c r="Q309" s="6">
        <f t="shared" si="68"/>
        <v>17.991735537190099</v>
      </c>
      <c r="R309" s="4">
        <f t="shared" si="78"/>
        <v>-82.496382054643746</v>
      </c>
      <c r="S309" s="4">
        <f t="shared" si="79"/>
        <v>-77.496382054643746</v>
      </c>
      <c r="T309" s="4">
        <f t="shared" si="69"/>
        <v>-7.5036179453562539</v>
      </c>
      <c r="U309" s="4">
        <f t="shared" si="70"/>
        <v>12.496382054643746</v>
      </c>
    </row>
    <row r="310" spans="2:21" x14ac:dyDescent="0.25">
      <c r="B310" s="1">
        <v>301</v>
      </c>
      <c r="C310" s="1">
        <f t="shared" si="71"/>
        <v>0.780198019801979</v>
      </c>
      <c r="D310" s="1">
        <f t="shared" si="65"/>
        <v>8.0198019801979048E-2</v>
      </c>
      <c r="E310" s="1">
        <f t="shared" si="72"/>
        <v>8.01980198019802E-2</v>
      </c>
      <c r="F310" s="1">
        <f t="shared" si="73"/>
        <v>4.5851946305079316</v>
      </c>
      <c r="G310" s="18">
        <f t="shared" si="74"/>
        <v>4.5999999999999996</v>
      </c>
      <c r="H310" s="13">
        <f t="shared" si="80"/>
        <v>-0.97599999999999953</v>
      </c>
      <c r="I310" s="6">
        <f t="shared" si="75"/>
        <v>1</v>
      </c>
      <c r="J310" s="13">
        <f t="shared" si="76"/>
        <v>303.97284418184466</v>
      </c>
      <c r="K310" s="6">
        <f t="shared" si="66"/>
        <v>125.33405578603504</v>
      </c>
      <c r="L310" s="6">
        <v>8</v>
      </c>
      <c r="M310" s="6">
        <f t="shared" si="77"/>
        <v>133.33405578603504</v>
      </c>
      <c r="N310" s="6">
        <f>VLOOKUP(I310,'[1]FS antenna gain'!$A$2:$B$902,2)</f>
        <v>37.874375000001223</v>
      </c>
      <c r="O310" s="6">
        <f>VLOOKUP(G310,'vehicle radar antenna gain'!$A$3:$M$903,11)</f>
        <v>-2.0082644628099011</v>
      </c>
      <c r="P310" s="6">
        <f t="shared" si="67"/>
        <v>12.991735537190099</v>
      </c>
      <c r="Q310" s="6">
        <f t="shared" si="68"/>
        <v>17.991735537190099</v>
      </c>
      <c r="R310" s="4">
        <f t="shared" si="78"/>
        <v>-82.467945248843719</v>
      </c>
      <c r="S310" s="4">
        <f t="shared" si="79"/>
        <v>-77.467945248843719</v>
      </c>
      <c r="T310" s="4">
        <f t="shared" si="69"/>
        <v>-7.5320547511562808</v>
      </c>
      <c r="U310" s="4">
        <f t="shared" si="70"/>
        <v>12.467945248843719</v>
      </c>
    </row>
    <row r="311" spans="2:21" x14ac:dyDescent="0.25">
      <c r="B311" s="1">
        <v>301.5</v>
      </c>
      <c r="C311" s="1">
        <f t="shared" si="71"/>
        <v>0.74016528925619718</v>
      </c>
      <c r="D311" s="1">
        <f t="shared" si="65"/>
        <v>8.0330578512394446E-2</v>
      </c>
      <c r="E311" s="1">
        <f t="shared" si="72"/>
        <v>8.0330578512396694E-2</v>
      </c>
      <c r="F311" s="1">
        <f t="shared" si="73"/>
        <v>4.5927410682899668</v>
      </c>
      <c r="G311" s="18">
        <f t="shared" si="74"/>
        <v>4.5999999999999996</v>
      </c>
      <c r="H311" s="13">
        <f t="shared" si="80"/>
        <v>-0.97599999999999953</v>
      </c>
      <c r="I311" s="6">
        <f t="shared" si="75"/>
        <v>1</v>
      </c>
      <c r="J311" s="13">
        <f t="shared" si="76"/>
        <v>303.47444702972933</v>
      </c>
      <c r="K311" s="6">
        <f t="shared" si="66"/>
        <v>125.31980261973325</v>
      </c>
      <c r="L311" s="6">
        <v>8</v>
      </c>
      <c r="M311" s="6">
        <f t="shared" si="77"/>
        <v>133.31980261973325</v>
      </c>
      <c r="N311" s="6">
        <f>VLOOKUP(I311,'[1]FS antenna gain'!$A$2:$B$902,2)</f>
        <v>37.874375000001223</v>
      </c>
      <c r="O311" s="6">
        <f>VLOOKUP(G311,'vehicle radar antenna gain'!$A$3:$M$903,11)</f>
        <v>-2.0082644628099011</v>
      </c>
      <c r="P311" s="6">
        <f t="shared" si="67"/>
        <v>12.991735537190099</v>
      </c>
      <c r="Q311" s="6">
        <f t="shared" si="68"/>
        <v>17.991735537190099</v>
      </c>
      <c r="R311" s="4">
        <f t="shared" si="78"/>
        <v>-82.453692082541934</v>
      </c>
      <c r="S311" s="4">
        <f t="shared" si="79"/>
        <v>-77.453692082541934</v>
      </c>
      <c r="T311" s="4">
        <f t="shared" si="69"/>
        <v>-7.5463079174580656</v>
      </c>
      <c r="U311" s="4">
        <f t="shared" si="70"/>
        <v>12.453692082541934</v>
      </c>
    </row>
    <row r="312" spans="2:21" x14ac:dyDescent="0.25">
      <c r="B312" s="1">
        <v>301.60000000000002</v>
      </c>
      <c r="C312" s="1">
        <f t="shared" si="71"/>
        <v>0.73214285714285299</v>
      </c>
      <c r="D312" s="1">
        <f t="shared" si="65"/>
        <v>8.0357142857137145E-2</v>
      </c>
      <c r="E312" s="1">
        <f t="shared" si="72"/>
        <v>8.0357142857142863E-2</v>
      </c>
      <c r="F312" s="1">
        <f t="shared" si="73"/>
        <v>4.5942533312660645</v>
      </c>
      <c r="G312" s="18">
        <f t="shared" si="74"/>
        <v>4.5999999999999996</v>
      </c>
      <c r="H312" s="13">
        <f t="shared" si="80"/>
        <v>-0.97599999999999953</v>
      </c>
      <c r="I312" s="6">
        <f t="shared" si="75"/>
        <v>1</v>
      </c>
      <c r="J312" s="13">
        <f t="shared" si="76"/>
        <v>303.37476823229713</v>
      </c>
      <c r="K312" s="6">
        <f t="shared" si="66"/>
        <v>125.31694919578621</v>
      </c>
      <c r="L312" s="6">
        <v>8</v>
      </c>
      <c r="M312" s="6">
        <f t="shared" si="77"/>
        <v>133.31694919578621</v>
      </c>
      <c r="N312" s="6">
        <f>VLOOKUP(I312,'[1]FS antenna gain'!$A$2:$B$902,2)</f>
        <v>37.874375000001223</v>
      </c>
      <c r="O312" s="6">
        <f>VLOOKUP(G312,'vehicle radar antenna gain'!$A$3:$M$903,11)</f>
        <v>-2.0082644628099011</v>
      </c>
      <c r="P312" s="6">
        <f t="shared" si="67"/>
        <v>12.991735537190099</v>
      </c>
      <c r="Q312" s="6">
        <f t="shared" si="68"/>
        <v>17.991735537190099</v>
      </c>
      <c r="R312" s="4">
        <f t="shared" si="78"/>
        <v>-82.45083865859489</v>
      </c>
      <c r="S312" s="4">
        <f t="shared" si="79"/>
        <v>-77.45083865859489</v>
      </c>
      <c r="T312" s="4">
        <f t="shared" si="69"/>
        <v>-7.5491613414051102</v>
      </c>
      <c r="U312" s="4">
        <f t="shared" si="70"/>
        <v>12.45083865859489</v>
      </c>
    </row>
    <row r="313" spans="2:21" x14ac:dyDescent="0.25">
      <c r="B313" s="1">
        <v>301.7</v>
      </c>
      <c r="C313" s="1">
        <f t="shared" si="71"/>
        <v>0.72411511743301238</v>
      </c>
      <c r="D313" s="1">
        <f t="shared" si="65"/>
        <v>8.0383724776705023E-2</v>
      </c>
      <c r="E313" s="1">
        <f t="shared" si="72"/>
        <v>8.0383724776711879E-2</v>
      </c>
      <c r="F313" s="1">
        <f t="shared" si="73"/>
        <v>4.5957665883258851</v>
      </c>
      <c r="G313" s="18">
        <f t="shared" si="74"/>
        <v>4.5999999999999996</v>
      </c>
      <c r="H313" s="13">
        <f t="shared" si="80"/>
        <v>-0.97599999999999953</v>
      </c>
      <c r="I313" s="6">
        <f t="shared" si="75"/>
        <v>1</v>
      </c>
      <c r="J313" s="13">
        <f t="shared" si="76"/>
        <v>303.27508964634734</v>
      </c>
      <c r="K313" s="6">
        <f t="shared" si="66"/>
        <v>125.31409484020236</v>
      </c>
      <c r="L313" s="6">
        <v>8</v>
      </c>
      <c r="M313" s="6">
        <f t="shared" si="77"/>
        <v>133.31409484020236</v>
      </c>
      <c r="N313" s="6">
        <f>VLOOKUP(I313,'[1]FS antenna gain'!$A$2:$B$902,2)</f>
        <v>37.874375000001223</v>
      </c>
      <c r="O313" s="6">
        <f>VLOOKUP(G313,'vehicle radar antenna gain'!$A$3:$M$903,11)</f>
        <v>-2.0082644628099011</v>
      </c>
      <c r="P313" s="6">
        <f t="shared" si="67"/>
        <v>12.991735537190099</v>
      </c>
      <c r="Q313" s="6">
        <f t="shared" si="68"/>
        <v>17.991735537190099</v>
      </c>
      <c r="R313" s="4">
        <f t="shared" si="78"/>
        <v>-82.44798430301104</v>
      </c>
      <c r="S313" s="4">
        <f t="shared" si="79"/>
        <v>-77.44798430301104</v>
      </c>
      <c r="T313" s="4">
        <f t="shared" si="69"/>
        <v>-7.5520156969889598</v>
      </c>
      <c r="U313" s="4">
        <f t="shared" si="70"/>
        <v>12.44798430301104</v>
      </c>
    </row>
    <row r="314" spans="2:21" x14ac:dyDescent="0.25">
      <c r="B314" s="1">
        <v>301.8</v>
      </c>
      <c r="C314" s="1">
        <f t="shared" si="71"/>
        <v>0.71608206485770898</v>
      </c>
      <c r="D314" s="1">
        <f t="shared" si="65"/>
        <v>8.0410324288549676E-2</v>
      </c>
      <c r="E314" s="1">
        <f t="shared" si="72"/>
        <v>8.0410324288550633E-2</v>
      </c>
      <c r="F314" s="1">
        <f t="shared" si="73"/>
        <v>4.5972808404480947</v>
      </c>
      <c r="G314" s="18">
        <f t="shared" si="74"/>
        <v>4.5999999999999996</v>
      </c>
      <c r="H314" s="13">
        <f t="shared" si="80"/>
        <v>-0.97599999999999953</v>
      </c>
      <c r="I314" s="6">
        <f t="shared" si="75"/>
        <v>1</v>
      </c>
      <c r="J314" s="13">
        <f t="shared" si="76"/>
        <v>303.17541127208852</v>
      </c>
      <c r="K314" s="6">
        <f t="shared" si="66"/>
        <v>125.31123955237723</v>
      </c>
      <c r="L314" s="6">
        <v>8</v>
      </c>
      <c r="M314" s="6">
        <f t="shared" si="77"/>
        <v>133.31123955237723</v>
      </c>
      <c r="N314" s="6">
        <f>VLOOKUP(I314,'[1]FS antenna gain'!$A$2:$B$902,2)</f>
        <v>37.874375000001223</v>
      </c>
      <c r="O314" s="6">
        <f>VLOOKUP(G314,'vehicle radar antenna gain'!$A$3:$M$903,11)</f>
        <v>-2.0082644628099011</v>
      </c>
      <c r="P314" s="6">
        <f t="shared" si="67"/>
        <v>12.991735537190099</v>
      </c>
      <c r="Q314" s="6">
        <f t="shared" si="68"/>
        <v>17.991735537190099</v>
      </c>
      <c r="R314" s="4">
        <f t="shared" si="78"/>
        <v>-82.445129015185913</v>
      </c>
      <c r="S314" s="4">
        <f t="shared" si="79"/>
        <v>-77.445129015185913</v>
      </c>
      <c r="T314" s="4">
        <f t="shared" si="69"/>
        <v>-7.5548709848140874</v>
      </c>
      <c r="U314" s="4">
        <f t="shared" si="70"/>
        <v>12.445129015185913</v>
      </c>
    </row>
    <row r="315" spans="2:21" x14ac:dyDescent="0.25">
      <c r="B315" s="1">
        <v>301.89999999999998</v>
      </c>
      <c r="C315" s="1">
        <f t="shared" si="71"/>
        <v>0.70804369414101465</v>
      </c>
      <c r="D315" s="1">
        <f t="shared" si="65"/>
        <v>8.043694141012861E-2</v>
      </c>
      <c r="E315" s="1">
        <f t="shared" si="72"/>
        <v>8.0436941410129095E-2</v>
      </c>
      <c r="F315" s="1">
        <f t="shared" si="73"/>
        <v>4.598796088611663</v>
      </c>
      <c r="G315" s="18">
        <f t="shared" si="74"/>
        <v>4.5999999999999996</v>
      </c>
      <c r="H315" s="13">
        <f t="shared" si="80"/>
        <v>-0.97599999999999953</v>
      </c>
      <c r="I315" s="6">
        <f t="shared" si="75"/>
        <v>1</v>
      </c>
      <c r="J315" s="13">
        <f t="shared" si="76"/>
        <v>303.07573310972953</v>
      </c>
      <c r="K315" s="6">
        <f t="shared" si="66"/>
        <v>125.30838333170567</v>
      </c>
      <c r="L315" s="6">
        <v>8</v>
      </c>
      <c r="M315" s="6">
        <f t="shared" si="77"/>
        <v>133.30838333170567</v>
      </c>
      <c r="N315" s="6">
        <f>VLOOKUP(I315,'[1]FS antenna gain'!$A$2:$B$902,2)</f>
        <v>37.874375000001223</v>
      </c>
      <c r="O315" s="6">
        <f>VLOOKUP(G315,'vehicle radar antenna gain'!$A$3:$M$903,11)</f>
        <v>-2.0082644628099011</v>
      </c>
      <c r="P315" s="6">
        <f t="shared" si="67"/>
        <v>12.991735537190099</v>
      </c>
      <c r="Q315" s="6">
        <f t="shared" si="68"/>
        <v>17.991735537190099</v>
      </c>
      <c r="R315" s="4">
        <f t="shared" si="78"/>
        <v>-82.442272794514352</v>
      </c>
      <c r="S315" s="4">
        <f t="shared" si="79"/>
        <v>-77.442272794514352</v>
      </c>
      <c r="T315" s="4">
        <f t="shared" si="69"/>
        <v>-7.5577272054856479</v>
      </c>
      <c r="U315" s="4">
        <f t="shared" si="70"/>
        <v>12.442272794514352</v>
      </c>
    </row>
    <row r="316" spans="2:21" x14ac:dyDescent="0.25">
      <c r="C316" s="10"/>
      <c r="D316" s="11"/>
      <c r="E316" s="12"/>
      <c r="F316" s="12"/>
      <c r="G316" s="12"/>
      <c r="H316" s="13"/>
      <c r="J316" s="13"/>
    </row>
    <row r="317" spans="2:21" x14ac:dyDescent="0.25">
      <c r="C317" s="10"/>
      <c r="D317" s="11"/>
      <c r="E317" s="12"/>
      <c r="F317" s="12"/>
      <c r="G317" s="12"/>
      <c r="H317" s="13"/>
      <c r="J317" s="13"/>
    </row>
    <row r="318" spans="2:21" x14ac:dyDescent="0.25">
      <c r="C318" s="10"/>
      <c r="D318" s="11"/>
      <c r="E318" s="12"/>
      <c r="F318" s="12"/>
      <c r="G318" s="12"/>
      <c r="H318" s="13"/>
      <c r="J318" s="13"/>
    </row>
    <row r="319" spans="2:21" x14ac:dyDescent="0.25">
      <c r="C319" s="10"/>
      <c r="D319" s="11"/>
      <c r="E319" s="12"/>
      <c r="F319" s="12"/>
      <c r="G319" s="12"/>
      <c r="H319" s="13"/>
      <c r="J319" s="13"/>
    </row>
    <row r="320" spans="2:21" x14ac:dyDescent="0.25">
      <c r="C320" s="10"/>
      <c r="D320" s="11"/>
      <c r="E320" s="12"/>
      <c r="F320" s="12"/>
      <c r="G320" s="12"/>
      <c r="H320" s="13"/>
      <c r="J320" s="13"/>
    </row>
    <row r="321" spans="3:10" x14ac:dyDescent="0.25">
      <c r="C321" s="10"/>
      <c r="D321" s="11"/>
      <c r="E321" s="12"/>
      <c r="F321" s="12"/>
      <c r="G321" s="12"/>
      <c r="H321" s="13"/>
      <c r="J321" s="13"/>
    </row>
    <row r="322" spans="3:10" x14ac:dyDescent="0.25">
      <c r="C322" s="10"/>
      <c r="D322" s="11"/>
      <c r="E322" s="12"/>
      <c r="F322" s="12"/>
      <c r="G322" s="12"/>
      <c r="H322" s="13"/>
      <c r="J322" s="13"/>
    </row>
    <row r="323" spans="3:10" x14ac:dyDescent="0.25">
      <c r="C323" s="10"/>
      <c r="D323" s="11"/>
      <c r="E323" s="12"/>
      <c r="F323" s="12"/>
      <c r="G323" s="12"/>
      <c r="H323" s="13"/>
      <c r="J323" s="13"/>
    </row>
    <row r="324" spans="3:10" x14ac:dyDescent="0.25">
      <c r="C324" s="10"/>
      <c r="D324" s="11"/>
      <c r="E324" s="12"/>
      <c r="F324" s="12"/>
      <c r="G324" s="12"/>
      <c r="H324" s="13"/>
      <c r="J324" s="13"/>
    </row>
    <row r="325" spans="3:10" x14ac:dyDescent="0.25">
      <c r="C325" s="10"/>
      <c r="D325" s="11"/>
      <c r="E325" s="12"/>
      <c r="F325" s="12"/>
      <c r="G325" s="12"/>
      <c r="H325" s="13"/>
      <c r="J325" s="13"/>
    </row>
    <row r="326" spans="3:10" x14ac:dyDescent="0.25">
      <c r="C326" s="10"/>
      <c r="D326" s="11"/>
      <c r="E326" s="12"/>
      <c r="F326" s="12"/>
      <c r="G326" s="12"/>
      <c r="H326" s="13"/>
      <c r="J326" s="13"/>
    </row>
    <row r="327" spans="3:10" x14ac:dyDescent="0.25">
      <c r="C327" s="10"/>
      <c r="D327" s="11"/>
      <c r="E327" s="12"/>
      <c r="F327" s="12"/>
      <c r="G327" s="12"/>
      <c r="H327" s="13"/>
      <c r="J327" s="13"/>
    </row>
    <row r="328" spans="3:10" x14ac:dyDescent="0.25">
      <c r="C328" s="10"/>
      <c r="D328" s="11"/>
      <c r="E328" s="12"/>
      <c r="F328" s="12"/>
      <c r="G328" s="12"/>
      <c r="H328" s="13"/>
      <c r="J328" s="13"/>
    </row>
    <row r="329" spans="3:10" x14ac:dyDescent="0.25">
      <c r="C329" s="10"/>
      <c r="D329" s="11"/>
      <c r="E329" s="12"/>
      <c r="F329" s="12"/>
      <c r="G329" s="12"/>
      <c r="H329" s="13"/>
      <c r="J329" s="13"/>
    </row>
    <row r="330" spans="3:10" x14ac:dyDescent="0.25">
      <c r="C330" s="10"/>
      <c r="D330" s="11"/>
      <c r="E330" s="12"/>
      <c r="F330" s="12"/>
      <c r="G330" s="12"/>
      <c r="H330" s="13"/>
      <c r="J330" s="13"/>
    </row>
    <row r="331" spans="3:10" x14ac:dyDescent="0.25">
      <c r="C331" s="10"/>
      <c r="D331" s="11"/>
      <c r="E331" s="12"/>
      <c r="F331" s="12"/>
      <c r="G331" s="12"/>
      <c r="H331" s="13"/>
      <c r="J331" s="13"/>
    </row>
    <row r="332" spans="3:10" x14ac:dyDescent="0.25">
      <c r="C332" s="10"/>
      <c r="D332" s="11"/>
      <c r="E332" s="12"/>
      <c r="F332" s="12"/>
      <c r="G332" s="12"/>
      <c r="H332" s="13"/>
      <c r="J332" s="13"/>
    </row>
    <row r="333" spans="3:10" x14ac:dyDescent="0.25">
      <c r="C333" s="10"/>
      <c r="D333" s="11"/>
      <c r="E333" s="12"/>
      <c r="F333" s="12"/>
      <c r="G333" s="12"/>
      <c r="H333" s="13"/>
      <c r="J333" s="13"/>
    </row>
    <row r="334" spans="3:10" x14ac:dyDescent="0.25">
      <c r="C334" s="10"/>
      <c r="D334" s="11"/>
      <c r="E334" s="12"/>
      <c r="F334" s="12"/>
      <c r="G334" s="12"/>
      <c r="H334" s="13"/>
      <c r="J334" s="13"/>
    </row>
    <row r="335" spans="3:10" x14ac:dyDescent="0.25">
      <c r="C335" s="10"/>
      <c r="D335" s="11"/>
      <c r="E335" s="12"/>
      <c r="F335" s="12"/>
      <c r="G335" s="12"/>
      <c r="H335" s="13"/>
      <c r="J335" s="13"/>
    </row>
    <row r="336" spans="3:10" x14ac:dyDescent="0.25">
      <c r="C336" s="10"/>
      <c r="D336" s="11"/>
      <c r="E336" s="12"/>
      <c r="F336" s="12"/>
      <c r="G336" s="12"/>
      <c r="H336" s="13"/>
      <c r="J336" s="13"/>
    </row>
    <row r="337" spans="3:10" x14ac:dyDescent="0.25">
      <c r="C337" s="10"/>
      <c r="D337" s="11"/>
      <c r="E337" s="12"/>
      <c r="F337" s="12"/>
      <c r="G337" s="12"/>
      <c r="H337" s="13"/>
      <c r="J337" s="13"/>
    </row>
    <row r="338" spans="3:10" x14ac:dyDescent="0.25">
      <c r="C338" s="10"/>
      <c r="D338" s="11"/>
      <c r="E338" s="12"/>
      <c r="F338" s="12"/>
      <c r="G338" s="12"/>
      <c r="H338" s="13"/>
      <c r="J338" s="13"/>
    </row>
    <row r="339" spans="3:10" x14ac:dyDescent="0.25">
      <c r="C339" s="10"/>
      <c r="D339" s="11"/>
      <c r="E339" s="12"/>
      <c r="F339" s="12"/>
      <c r="G339" s="12"/>
      <c r="H339" s="13"/>
      <c r="J339" s="13"/>
    </row>
    <row r="340" spans="3:10" x14ac:dyDescent="0.25">
      <c r="C340" s="10"/>
      <c r="D340" s="11"/>
      <c r="E340" s="12"/>
      <c r="F340" s="12"/>
      <c r="G340" s="12"/>
      <c r="H340" s="13"/>
      <c r="J340" s="13"/>
    </row>
    <row r="341" spans="3:10" x14ac:dyDescent="0.25">
      <c r="C341" s="10"/>
      <c r="D341" s="11"/>
      <c r="E341" s="12"/>
      <c r="F341" s="12"/>
      <c r="G341" s="12"/>
      <c r="H341" s="13"/>
      <c r="J341" s="13"/>
    </row>
    <row r="342" spans="3:10" x14ac:dyDescent="0.25">
      <c r="C342" s="10"/>
      <c r="D342" s="11"/>
      <c r="E342" s="12"/>
      <c r="F342" s="12"/>
      <c r="G342" s="12"/>
      <c r="H342" s="13"/>
      <c r="J342" s="13"/>
    </row>
    <row r="343" spans="3:10" x14ac:dyDescent="0.25">
      <c r="C343" s="10"/>
      <c r="D343" s="11"/>
      <c r="E343" s="12"/>
      <c r="F343" s="12"/>
      <c r="G343" s="12"/>
      <c r="H343" s="13"/>
      <c r="J343" s="13"/>
    </row>
    <row r="344" spans="3:10" x14ac:dyDescent="0.25">
      <c r="C344" s="10"/>
      <c r="D344" s="11"/>
      <c r="E344" s="12"/>
      <c r="F344" s="12"/>
      <c r="G344" s="12"/>
      <c r="H344" s="13"/>
      <c r="J344" s="13"/>
    </row>
    <row r="345" spans="3:10" x14ac:dyDescent="0.25">
      <c r="C345" s="10"/>
      <c r="D345" s="11"/>
      <c r="E345" s="12"/>
      <c r="F345" s="12"/>
      <c r="G345" s="12"/>
      <c r="H345" s="13"/>
      <c r="J345" s="13"/>
    </row>
    <row r="346" spans="3:10" x14ac:dyDescent="0.25">
      <c r="C346" s="10"/>
      <c r="D346" s="11"/>
      <c r="E346" s="12"/>
      <c r="F346" s="12"/>
      <c r="G346" s="12"/>
      <c r="H346" s="13"/>
      <c r="J346" s="13"/>
    </row>
    <row r="347" spans="3:10" x14ac:dyDescent="0.25">
      <c r="C347" s="10"/>
      <c r="D347" s="11"/>
      <c r="E347" s="12"/>
      <c r="F347" s="12"/>
      <c r="G347" s="12"/>
      <c r="H347" s="13"/>
      <c r="J347" s="13"/>
    </row>
    <row r="348" spans="3:10" x14ac:dyDescent="0.25">
      <c r="C348" s="10"/>
      <c r="D348" s="11"/>
      <c r="E348" s="12"/>
      <c r="F348" s="12"/>
      <c r="G348" s="12"/>
      <c r="H348" s="13"/>
      <c r="J348" s="13"/>
    </row>
    <row r="349" spans="3:10" x14ac:dyDescent="0.25">
      <c r="C349" s="10"/>
      <c r="D349" s="11"/>
      <c r="E349" s="12"/>
      <c r="F349" s="12"/>
      <c r="G349" s="12"/>
      <c r="H349" s="13"/>
      <c r="J349" s="13"/>
    </row>
    <row r="350" spans="3:10" x14ac:dyDescent="0.25">
      <c r="C350" s="10"/>
      <c r="D350" s="11"/>
      <c r="E350" s="12"/>
      <c r="F350" s="12"/>
      <c r="G350" s="12"/>
      <c r="H350" s="13"/>
      <c r="J350" s="13"/>
    </row>
    <row r="351" spans="3:10" x14ac:dyDescent="0.25">
      <c r="C351" s="10"/>
      <c r="D351" s="11"/>
      <c r="E351" s="12"/>
      <c r="F351" s="12"/>
      <c r="G351" s="12"/>
      <c r="H351" s="13"/>
      <c r="J351" s="13"/>
    </row>
    <row r="352" spans="3:10" x14ac:dyDescent="0.25">
      <c r="C352" s="10"/>
      <c r="D352" s="11"/>
      <c r="E352" s="12"/>
      <c r="F352" s="12"/>
      <c r="G352" s="12"/>
      <c r="H352" s="13"/>
      <c r="J352" s="13"/>
    </row>
    <row r="353" spans="3:10" x14ac:dyDescent="0.25">
      <c r="C353" s="10"/>
      <c r="D353" s="11"/>
      <c r="E353" s="12"/>
      <c r="F353" s="12"/>
      <c r="G353" s="12"/>
      <c r="H353" s="13"/>
      <c r="J353" s="13"/>
    </row>
    <row r="354" spans="3:10" x14ac:dyDescent="0.25">
      <c r="C354" s="10"/>
      <c r="D354" s="11"/>
      <c r="E354" s="12"/>
      <c r="F354" s="12"/>
      <c r="G354" s="12"/>
      <c r="H354" s="13"/>
      <c r="J354" s="13"/>
    </row>
    <row r="355" spans="3:10" x14ac:dyDescent="0.25">
      <c r="C355" s="10"/>
      <c r="D355" s="11"/>
      <c r="E355" s="12"/>
      <c r="F355" s="12"/>
      <c r="G355" s="12"/>
      <c r="H355" s="13"/>
      <c r="J355" s="13"/>
    </row>
    <row r="356" spans="3:10" x14ac:dyDescent="0.25">
      <c r="C356" s="10"/>
      <c r="D356" s="11"/>
      <c r="E356" s="12"/>
      <c r="F356" s="12"/>
      <c r="G356" s="12"/>
      <c r="H356" s="13"/>
      <c r="J356" s="13"/>
    </row>
    <row r="357" spans="3:10" x14ac:dyDescent="0.25">
      <c r="C357" s="10"/>
      <c r="D357" s="11"/>
      <c r="E357" s="12"/>
      <c r="F357" s="12"/>
      <c r="G357" s="12"/>
      <c r="H357" s="13"/>
      <c r="J357" s="13"/>
    </row>
    <row r="358" spans="3:10" x14ac:dyDescent="0.25">
      <c r="C358" s="10"/>
      <c r="D358" s="11"/>
      <c r="E358" s="12"/>
      <c r="F358" s="12"/>
      <c r="G358" s="12"/>
      <c r="H358" s="13"/>
      <c r="J358" s="13"/>
    </row>
    <row r="359" spans="3:10" x14ac:dyDescent="0.25">
      <c r="C359" s="10"/>
      <c r="D359" s="11"/>
      <c r="E359" s="12"/>
      <c r="F359" s="12"/>
      <c r="G359" s="12"/>
      <c r="H359" s="13"/>
      <c r="J359" s="13"/>
    </row>
    <row r="360" spans="3:10" x14ac:dyDescent="0.25">
      <c r="C360" s="10"/>
      <c r="D360" s="11"/>
      <c r="E360" s="12"/>
      <c r="F360" s="12"/>
      <c r="G360" s="12"/>
      <c r="H360" s="13"/>
      <c r="J360" s="13"/>
    </row>
    <row r="361" spans="3:10" x14ac:dyDescent="0.25">
      <c r="C361" s="10"/>
      <c r="D361" s="11"/>
      <c r="E361" s="12"/>
      <c r="F361" s="12"/>
      <c r="G361" s="12"/>
      <c r="H361" s="13"/>
      <c r="J361" s="13"/>
    </row>
    <row r="362" spans="3:10" x14ac:dyDescent="0.25">
      <c r="C362" s="10"/>
      <c r="D362" s="11"/>
      <c r="E362" s="12"/>
      <c r="F362" s="12"/>
      <c r="G362" s="12"/>
      <c r="H362" s="13"/>
      <c r="J362" s="13"/>
    </row>
    <row r="363" spans="3:10" x14ac:dyDescent="0.25">
      <c r="C363" s="10"/>
      <c r="D363" s="11"/>
      <c r="E363" s="12"/>
      <c r="F363" s="12"/>
      <c r="G363" s="12"/>
      <c r="H363" s="13"/>
      <c r="J363" s="13"/>
    </row>
    <row r="364" spans="3:10" x14ac:dyDescent="0.25">
      <c r="C364" s="10"/>
      <c r="D364" s="11"/>
      <c r="E364" s="12"/>
      <c r="F364" s="12"/>
      <c r="G364" s="12"/>
      <c r="H364" s="13"/>
      <c r="J364" s="13"/>
    </row>
    <row r="365" spans="3:10" x14ac:dyDescent="0.25">
      <c r="C365" s="10"/>
      <c r="D365" s="11"/>
      <c r="E365" s="12"/>
      <c r="F365" s="12"/>
      <c r="G365" s="12"/>
      <c r="H365" s="13"/>
      <c r="J365" s="13"/>
    </row>
    <row r="366" spans="3:10" x14ac:dyDescent="0.25">
      <c r="C366" s="10"/>
      <c r="D366" s="11"/>
      <c r="E366" s="12"/>
      <c r="F366" s="12"/>
      <c r="G366" s="12"/>
      <c r="H366" s="13"/>
      <c r="J366" s="13"/>
    </row>
    <row r="367" spans="3:10" x14ac:dyDescent="0.25">
      <c r="C367" s="10"/>
      <c r="D367" s="11"/>
      <c r="E367" s="12"/>
      <c r="F367" s="12"/>
      <c r="G367" s="12"/>
      <c r="H367" s="13"/>
      <c r="J367" s="13"/>
    </row>
    <row r="368" spans="3:10" x14ac:dyDescent="0.25">
      <c r="C368" s="10"/>
      <c r="D368" s="11"/>
      <c r="E368" s="12"/>
      <c r="F368" s="12"/>
      <c r="G368" s="12"/>
      <c r="H368" s="13"/>
      <c r="J368" s="13"/>
    </row>
    <row r="369" spans="3:10" x14ac:dyDescent="0.25">
      <c r="C369" s="10"/>
      <c r="D369" s="11"/>
      <c r="E369" s="12"/>
      <c r="F369" s="12"/>
      <c r="G369" s="12"/>
      <c r="H369" s="13"/>
      <c r="J369" s="13"/>
    </row>
    <row r="370" spans="3:10" x14ac:dyDescent="0.25">
      <c r="C370" s="10"/>
      <c r="D370" s="11"/>
      <c r="E370" s="12"/>
      <c r="F370" s="12"/>
      <c r="G370" s="12"/>
      <c r="H370" s="13"/>
      <c r="J370" s="13"/>
    </row>
    <row r="371" spans="3:10" x14ac:dyDescent="0.25">
      <c r="C371" s="10"/>
      <c r="D371" s="11"/>
      <c r="E371" s="12"/>
      <c r="F371" s="12"/>
      <c r="G371" s="12"/>
      <c r="H371" s="13"/>
      <c r="J371" s="13"/>
    </row>
    <row r="372" spans="3:10" x14ac:dyDescent="0.25">
      <c r="C372" s="10"/>
      <c r="D372" s="11"/>
      <c r="E372" s="12"/>
      <c r="F372" s="12"/>
      <c r="G372" s="12"/>
      <c r="H372" s="13"/>
      <c r="J372" s="13"/>
    </row>
    <row r="373" spans="3:10" x14ac:dyDescent="0.25">
      <c r="C373" s="10"/>
      <c r="D373" s="11"/>
      <c r="E373" s="12"/>
      <c r="F373" s="12"/>
      <c r="G373" s="12"/>
      <c r="H373" s="13"/>
      <c r="J373" s="13"/>
    </row>
    <row r="374" spans="3:10" x14ac:dyDescent="0.25">
      <c r="C374" s="9"/>
    </row>
  </sheetData>
  <mergeCells count="3">
    <mergeCell ref="H3:J3"/>
    <mergeCell ref="H4:J4"/>
    <mergeCell ref="H5:J5"/>
  </mergeCells>
  <pageMargins left="0.7" right="0.7" top="0.75" bottom="0.75" header="0.3" footer="0.3"/>
  <pageSetup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155D0-D8CB-4AFD-99CD-358045F1C16C}">
  <dimension ref="B2:U374"/>
  <sheetViews>
    <sheetView topLeftCell="I1" zoomScale="110" zoomScaleNormal="110" workbookViewId="0">
      <selection activeCell="Q9" sqref="Q9"/>
    </sheetView>
  </sheetViews>
  <sheetFormatPr defaultRowHeight="15" x14ac:dyDescent="0.25"/>
  <cols>
    <col min="1" max="1" width="9.140625" style="4"/>
    <col min="2" max="2" width="29" style="6" customWidth="1"/>
    <col min="3" max="3" width="16.85546875" style="6" customWidth="1"/>
    <col min="4" max="8" width="14.85546875" style="6" customWidth="1"/>
    <col min="9" max="9" width="22.28515625" style="6" customWidth="1"/>
    <col min="10" max="10" width="18.42578125" style="6" customWidth="1"/>
    <col min="11" max="13" width="26.28515625" style="6" customWidth="1"/>
    <col min="14" max="15" width="24.7109375" style="6" customWidth="1"/>
    <col min="16" max="17" width="21" style="6" customWidth="1"/>
    <col min="18" max="18" width="14.28515625" style="4" customWidth="1"/>
    <col min="19" max="19" width="18.5703125" style="4" customWidth="1"/>
    <col min="20" max="20" width="20.5703125" style="4" customWidth="1"/>
    <col min="21" max="21" width="21" style="4" customWidth="1"/>
    <col min="22" max="16384" width="9.140625" style="4"/>
  </cols>
  <sheetData>
    <row r="2" spans="2:21" x14ac:dyDescent="0.25">
      <c r="B2" s="5" t="s">
        <v>15</v>
      </c>
      <c r="C2" s="6">
        <v>3.6240000000000001</v>
      </c>
    </row>
    <row r="3" spans="2:21" ht="32.25" customHeight="1" x14ac:dyDescent="0.25">
      <c r="B3" s="5" t="s">
        <v>16</v>
      </c>
      <c r="C3" s="7">
        <v>140.5</v>
      </c>
      <c r="D3" s="8" t="s">
        <v>17</v>
      </c>
      <c r="H3" s="21" t="s">
        <v>18</v>
      </c>
      <c r="I3" s="22"/>
      <c r="J3" s="22"/>
      <c r="K3" s="9">
        <v>1</v>
      </c>
      <c r="L3" s="9"/>
      <c r="M3" s="9"/>
    </row>
    <row r="4" spans="2:21" ht="30" x14ac:dyDescent="0.25">
      <c r="B4" s="5" t="s">
        <v>19</v>
      </c>
      <c r="C4" s="9"/>
      <c r="D4" s="1">
        <v>7</v>
      </c>
      <c r="H4" s="21" t="s">
        <v>20</v>
      </c>
      <c r="I4" s="23"/>
      <c r="J4" s="23"/>
      <c r="K4" s="6">
        <v>-90</v>
      </c>
    </row>
    <row r="5" spans="2:21" ht="30" x14ac:dyDescent="0.25">
      <c r="B5" s="5" t="s">
        <v>21</v>
      </c>
      <c r="C5" s="9"/>
      <c r="D5" s="1">
        <v>2</v>
      </c>
      <c r="H5" s="21" t="s">
        <v>22</v>
      </c>
      <c r="I5" s="23"/>
      <c r="J5" s="23"/>
      <c r="K5" s="6">
        <v>-65</v>
      </c>
    </row>
    <row r="6" spans="2:21" ht="30" x14ac:dyDescent="0.25">
      <c r="B6" s="5" t="s">
        <v>23</v>
      </c>
      <c r="C6" s="9">
        <v>1000</v>
      </c>
    </row>
    <row r="7" spans="2:21" ht="30" x14ac:dyDescent="0.25">
      <c r="B7" s="5" t="s">
        <v>24</v>
      </c>
      <c r="C7" s="9">
        <v>-28</v>
      </c>
      <c r="D7" s="6">
        <v>-36</v>
      </c>
    </row>
    <row r="8" spans="2:21" x14ac:dyDescent="0.25">
      <c r="B8" s="5" t="s">
        <v>25</v>
      </c>
      <c r="C8" s="9">
        <v>23</v>
      </c>
    </row>
    <row r="9" spans="2:21" s="17" customFormat="1" ht="102" customHeight="1" x14ac:dyDescent="0.2">
      <c r="B9" s="14" t="s">
        <v>0</v>
      </c>
      <c r="C9" s="14" t="s">
        <v>1</v>
      </c>
      <c r="D9" s="14" t="s">
        <v>3</v>
      </c>
      <c r="E9" s="14" t="s">
        <v>4</v>
      </c>
      <c r="F9" s="14" t="s">
        <v>2</v>
      </c>
      <c r="G9" s="14" t="s">
        <v>37</v>
      </c>
      <c r="H9" s="15" t="s">
        <v>26</v>
      </c>
      <c r="I9" s="15" t="s">
        <v>27</v>
      </c>
      <c r="J9" s="15" t="s">
        <v>28</v>
      </c>
      <c r="K9" s="15" t="s">
        <v>29</v>
      </c>
      <c r="L9" s="15" t="s">
        <v>38</v>
      </c>
      <c r="M9" s="15" t="s">
        <v>39</v>
      </c>
      <c r="N9" s="15" t="s">
        <v>30</v>
      </c>
      <c r="O9" s="15" t="s">
        <v>14</v>
      </c>
      <c r="P9" s="15" t="s">
        <v>40</v>
      </c>
      <c r="Q9" s="15" t="s">
        <v>41</v>
      </c>
      <c r="R9" s="16" t="s">
        <v>33</v>
      </c>
      <c r="S9" s="16" t="s">
        <v>34</v>
      </c>
      <c r="T9" s="16" t="s">
        <v>35</v>
      </c>
      <c r="U9" s="16" t="s">
        <v>36</v>
      </c>
    </row>
    <row r="10" spans="2:21" x14ac:dyDescent="0.25">
      <c r="B10" s="1">
        <v>1</v>
      </c>
      <c r="C10" s="1">
        <f>((-25*B10)+7761.4)/(604 -B10)</f>
        <v>12.829850746268656</v>
      </c>
      <c r="D10" s="1">
        <f t="shared" ref="D10:D73" si="0">(C10-0.7)/(302-B10)</f>
        <v>4.0298507462686567E-2</v>
      </c>
      <c r="E10" s="1">
        <f>(25-C10)/302</f>
        <v>4.0298507462686567E-2</v>
      </c>
      <c r="F10" s="1">
        <f>DEGREES(ATAN(D10))</f>
        <v>2.3076857349007764</v>
      </c>
      <c r="G10" s="18">
        <f>ROUND(F10,1)</f>
        <v>2.2999999999999998</v>
      </c>
      <c r="H10" s="13">
        <f>G10-3.624</f>
        <v>-1.3240000000000003</v>
      </c>
      <c r="I10" s="6">
        <f>ROUND(H10,1)*-1</f>
        <v>1.3</v>
      </c>
      <c r="J10" s="13">
        <f>SQRT((C10-0.7)^2+(302-B10)^2)+SQRT((25-C10)^2+(302)^2)</f>
        <v>603.48942824211917</v>
      </c>
      <c r="K10" s="6">
        <f t="shared" ref="K10:K73" si="1">20*LOG10(J10)+20*LOG10($C$3*1000000000)-147.55</f>
        <v>131.01691981785302</v>
      </c>
      <c r="L10" s="6">
        <v>8</v>
      </c>
      <c r="M10" s="6">
        <f>K10+L10</f>
        <v>139.01691981785302</v>
      </c>
      <c r="N10" s="6">
        <f>VLOOKUP(I10,'FS antenna gain'!$A$2:$B$902,2)</f>
        <v>33.647693750000954</v>
      </c>
      <c r="O10" s="6">
        <f>VLOOKUP(G10,'vehicle radar antenna gain'!$A$3:$M$903,11)</f>
        <v>-0.48000000000000043</v>
      </c>
      <c r="P10" s="6">
        <f>$D$5+O10</f>
        <v>1.5199999999999996</v>
      </c>
      <c r="Q10" s="6">
        <f>$D$4+O10</f>
        <v>6.52</v>
      </c>
      <c r="R10" s="4">
        <f>P10-M10+N10</f>
        <v>-103.84922606785206</v>
      </c>
      <c r="S10" s="4">
        <f>Q10-M10+N10</f>
        <v>-98.849226067852058</v>
      </c>
      <c r="T10" s="4">
        <f t="shared" ref="T10:T73" si="2">-(R10-$K$4)</f>
        <v>13.849226067852058</v>
      </c>
      <c r="U10" s="4">
        <f t="shared" ref="U10:U73" si="3">-(S10-$K$5)</f>
        <v>33.849226067852058</v>
      </c>
    </row>
    <row r="11" spans="2:21" x14ac:dyDescent="0.25">
      <c r="B11" s="1">
        <v>2</v>
      </c>
      <c r="C11" s="1">
        <f t="shared" ref="C11:C74" si="4">((-25*B11)+7761.4)/(604 -B11)</f>
        <v>12.809634551495016</v>
      </c>
      <c r="D11" s="1">
        <f t="shared" si="0"/>
        <v>4.0365448504983387E-2</v>
      </c>
      <c r="E11" s="1">
        <f t="shared" ref="E11:E74" si="5">(25-C11)/302</f>
        <v>4.0365448504983394E-2</v>
      </c>
      <c r="F11" s="1">
        <f t="shared" ref="F11:F74" si="6">DEGREES(ATAN(D11))</f>
        <v>2.3115149452435246</v>
      </c>
      <c r="G11" s="18">
        <f t="shared" ref="G11:G74" si="7">ROUND(F11,1)</f>
        <v>2.2999999999999998</v>
      </c>
      <c r="H11" s="13">
        <f t="shared" ref="H11:H74" si="8">G11-3.624</f>
        <v>-1.3240000000000003</v>
      </c>
      <c r="I11" s="6">
        <f t="shared" ref="I11:I74" si="9">ROUND(H11,1)*-1</f>
        <v>1.3</v>
      </c>
      <c r="J11" s="13">
        <f t="shared" ref="J11:J74" si="10">SQRT((C11-0.7)^2+(302-B11)^2)+SQRT((25-C11)^2+(302)^2)</f>
        <v>602.49024058485793</v>
      </c>
      <c r="K11" s="6">
        <f t="shared" si="1"/>
        <v>131.0025268128482</v>
      </c>
      <c r="L11" s="6">
        <v>8</v>
      </c>
      <c r="M11" s="6">
        <f t="shared" ref="M11:M74" si="11">K11+L11</f>
        <v>139.0025268128482</v>
      </c>
      <c r="N11" s="6">
        <f>VLOOKUP(I11,'[1]FS antenna gain'!$A$2:$B$902,2)</f>
        <v>33.647693750000954</v>
      </c>
      <c r="O11" s="6">
        <f>VLOOKUP(G11,'vehicle radar antenna gain'!$A$3:$M$903,11)</f>
        <v>-0.48000000000000043</v>
      </c>
      <c r="P11" s="6">
        <f t="shared" ref="P11:P74" si="12">$D$5+O11</f>
        <v>1.5199999999999996</v>
      </c>
      <c r="Q11" s="6">
        <f t="shared" ref="Q11:Q74" si="13">$D$4+O11</f>
        <v>6.52</v>
      </c>
      <c r="R11" s="4">
        <f>P11-M11+N11</f>
        <v>-103.83483306284724</v>
      </c>
      <c r="S11" s="4">
        <f t="shared" ref="S11:S74" si="14">Q11-M11+N11</f>
        <v>-98.834833062847238</v>
      </c>
      <c r="T11" s="4">
        <f t="shared" si="2"/>
        <v>13.834833062847238</v>
      </c>
      <c r="U11" s="4">
        <f t="shared" si="3"/>
        <v>33.834833062847238</v>
      </c>
    </row>
    <row r="12" spans="2:21" x14ac:dyDescent="0.25">
      <c r="B12" s="1">
        <v>3</v>
      </c>
      <c r="C12" s="1">
        <f t="shared" si="4"/>
        <v>12.789351081530782</v>
      </c>
      <c r="D12" s="1">
        <f t="shared" si="0"/>
        <v>4.0432612312811984E-2</v>
      </c>
      <c r="E12" s="1">
        <f t="shared" si="5"/>
        <v>4.0432612312811977E-2</v>
      </c>
      <c r="F12" s="1">
        <f t="shared" si="6"/>
        <v>2.3153568776193345</v>
      </c>
      <c r="G12" s="18">
        <f t="shared" si="7"/>
        <v>2.2999999999999998</v>
      </c>
      <c r="H12" s="13">
        <f t="shared" si="8"/>
        <v>-1.3240000000000003</v>
      </c>
      <c r="I12" s="6">
        <f t="shared" si="9"/>
        <v>1.3</v>
      </c>
      <c r="J12" s="13">
        <f t="shared" si="10"/>
        <v>601.4910556275961</v>
      </c>
      <c r="K12" s="6">
        <f t="shared" si="1"/>
        <v>130.98810995722664</v>
      </c>
      <c r="L12" s="6">
        <v>8</v>
      </c>
      <c r="M12" s="6">
        <f t="shared" si="11"/>
        <v>138.98810995722664</v>
      </c>
      <c r="N12" s="6">
        <f>VLOOKUP(I12,'[1]FS antenna gain'!$A$2:$B$902,2)</f>
        <v>33.647693750000954</v>
      </c>
      <c r="O12" s="6">
        <f>VLOOKUP(G12,'vehicle radar antenna gain'!$A$3:$M$903,11)</f>
        <v>-0.48000000000000043</v>
      </c>
      <c r="P12" s="6">
        <f t="shared" si="12"/>
        <v>1.5199999999999996</v>
      </c>
      <c r="Q12" s="6">
        <f t="shared" si="13"/>
        <v>6.52</v>
      </c>
      <c r="R12" s="4">
        <f t="shared" ref="R12:R75" si="15">P12-M12+N12</f>
        <v>-103.82041620722568</v>
      </c>
      <c r="S12" s="4">
        <f t="shared" si="14"/>
        <v>-98.820416207225676</v>
      </c>
      <c r="T12" s="4">
        <f t="shared" si="2"/>
        <v>13.820416207225676</v>
      </c>
      <c r="U12" s="4">
        <f t="shared" si="3"/>
        <v>33.820416207225676</v>
      </c>
    </row>
    <row r="13" spans="2:21" x14ac:dyDescent="0.25">
      <c r="B13" s="1">
        <v>4</v>
      </c>
      <c r="C13" s="1">
        <f t="shared" si="4"/>
        <v>12.769</v>
      </c>
      <c r="D13" s="1">
        <f t="shared" si="0"/>
        <v>4.0500000000000001E-2</v>
      </c>
      <c r="E13" s="1">
        <f t="shared" si="5"/>
        <v>4.0500000000000001E-2</v>
      </c>
      <c r="F13" s="1">
        <f t="shared" si="6"/>
        <v>2.3192115954998278</v>
      </c>
      <c r="G13" s="18">
        <f t="shared" si="7"/>
        <v>2.2999999999999998</v>
      </c>
      <c r="H13" s="13">
        <f t="shared" si="8"/>
        <v>-1.3240000000000003</v>
      </c>
      <c r="I13" s="6">
        <f t="shared" si="9"/>
        <v>1.3</v>
      </c>
      <c r="J13" s="13">
        <f t="shared" si="10"/>
        <v>600.49187338381194</v>
      </c>
      <c r="K13" s="6">
        <f t="shared" si="1"/>
        <v>130.97366917194188</v>
      </c>
      <c r="L13" s="6">
        <v>8</v>
      </c>
      <c r="M13" s="6">
        <f t="shared" si="11"/>
        <v>138.97366917194188</v>
      </c>
      <c r="N13" s="6">
        <f>VLOOKUP(I13,'[1]FS antenna gain'!$A$2:$B$902,2)</f>
        <v>33.647693750000954</v>
      </c>
      <c r="O13" s="6">
        <f>VLOOKUP(G13,'vehicle radar antenna gain'!$A$3:$M$903,11)</f>
        <v>-0.48000000000000043</v>
      </c>
      <c r="P13" s="6">
        <f t="shared" si="12"/>
        <v>1.5199999999999996</v>
      </c>
      <c r="Q13" s="6">
        <f t="shared" si="13"/>
        <v>6.52</v>
      </c>
      <c r="R13" s="4">
        <f t="shared" si="15"/>
        <v>-103.80597542194091</v>
      </c>
      <c r="S13" s="4">
        <f t="shared" si="14"/>
        <v>-98.805975421940914</v>
      </c>
      <c r="T13" s="4">
        <f t="shared" si="2"/>
        <v>13.805975421940914</v>
      </c>
      <c r="U13" s="4">
        <f t="shared" si="3"/>
        <v>33.805975421940914</v>
      </c>
    </row>
    <row r="14" spans="2:21" x14ac:dyDescent="0.25">
      <c r="B14" s="1">
        <v>5</v>
      </c>
      <c r="C14" s="1">
        <f t="shared" si="4"/>
        <v>12.748580968280466</v>
      </c>
      <c r="D14" s="1">
        <f t="shared" si="0"/>
        <v>4.0567612687813018E-2</v>
      </c>
      <c r="E14" s="1">
        <f t="shared" si="5"/>
        <v>4.0567612687813025E-2</v>
      </c>
      <c r="F14" s="1">
        <f t="shared" si="6"/>
        <v>2.3230791627793224</v>
      </c>
      <c r="G14" s="18">
        <f t="shared" si="7"/>
        <v>2.2999999999999998</v>
      </c>
      <c r="H14" s="13">
        <f t="shared" si="8"/>
        <v>-1.3240000000000003</v>
      </c>
      <c r="I14" s="6">
        <f t="shared" si="9"/>
        <v>1.3</v>
      </c>
      <c r="J14" s="13">
        <f t="shared" si="10"/>
        <v>599.49269386707283</v>
      </c>
      <c r="K14" s="6">
        <f t="shared" si="1"/>
        <v>130.95920437755439</v>
      </c>
      <c r="L14" s="6">
        <v>8</v>
      </c>
      <c r="M14" s="6">
        <f t="shared" si="11"/>
        <v>138.95920437755439</v>
      </c>
      <c r="N14" s="6">
        <f>VLOOKUP(I14,'[1]FS antenna gain'!$A$2:$B$902,2)</f>
        <v>33.647693750000954</v>
      </c>
      <c r="O14" s="6">
        <f>VLOOKUP(G14,'vehicle radar antenna gain'!$A$3:$M$903,11)</f>
        <v>-0.48000000000000043</v>
      </c>
      <c r="P14" s="6">
        <f t="shared" si="12"/>
        <v>1.5199999999999996</v>
      </c>
      <c r="Q14" s="6">
        <f t="shared" si="13"/>
        <v>6.52</v>
      </c>
      <c r="R14" s="4">
        <f t="shared" si="15"/>
        <v>-103.79151062755342</v>
      </c>
      <c r="S14" s="4">
        <f t="shared" si="14"/>
        <v>-98.791510627553421</v>
      </c>
      <c r="T14" s="4">
        <f t="shared" si="2"/>
        <v>13.791510627553421</v>
      </c>
      <c r="U14" s="4">
        <f t="shared" si="3"/>
        <v>33.791510627553421</v>
      </c>
    </row>
    <row r="15" spans="2:21" x14ac:dyDescent="0.25">
      <c r="B15" s="1">
        <v>6</v>
      </c>
      <c r="C15" s="1">
        <f t="shared" si="4"/>
        <v>12.728093645484948</v>
      </c>
      <c r="D15" s="1">
        <f t="shared" si="0"/>
        <v>4.0635451505016719E-2</v>
      </c>
      <c r="E15" s="1">
        <f t="shared" si="5"/>
        <v>4.0635451505016726E-2</v>
      </c>
      <c r="F15" s="1">
        <f t="shared" si="6"/>
        <v>2.3269596437783511</v>
      </c>
      <c r="G15" s="18">
        <f t="shared" si="7"/>
        <v>2.2999999999999998</v>
      </c>
      <c r="H15" s="13">
        <f t="shared" si="8"/>
        <v>-1.3240000000000003</v>
      </c>
      <c r="I15" s="6">
        <f t="shared" si="9"/>
        <v>1.3</v>
      </c>
      <c r="J15" s="13">
        <f t="shared" si="10"/>
        <v>598.49351709103757</v>
      </c>
      <c r="K15" s="6">
        <f t="shared" si="1"/>
        <v>130.944715494229</v>
      </c>
      <c r="L15" s="6">
        <v>8</v>
      </c>
      <c r="M15" s="6">
        <f t="shared" si="11"/>
        <v>138.944715494229</v>
      </c>
      <c r="N15" s="6">
        <f>VLOOKUP(I15,'[1]FS antenna gain'!$A$2:$B$902,2)</f>
        <v>33.647693750000954</v>
      </c>
      <c r="O15" s="6">
        <f>VLOOKUP(G15,'vehicle radar antenna gain'!$A$3:$M$903,11)</f>
        <v>-0.48000000000000043</v>
      </c>
      <c r="P15" s="6">
        <f t="shared" si="12"/>
        <v>1.5199999999999996</v>
      </c>
      <c r="Q15" s="6">
        <f t="shared" si="13"/>
        <v>6.52</v>
      </c>
      <c r="R15" s="4">
        <f t="shared" si="15"/>
        <v>-103.77702174422804</v>
      </c>
      <c r="S15" s="4">
        <f t="shared" si="14"/>
        <v>-98.777021744228037</v>
      </c>
      <c r="T15" s="4">
        <f t="shared" si="2"/>
        <v>13.777021744228037</v>
      </c>
      <c r="U15" s="4">
        <f t="shared" si="3"/>
        <v>33.777021744228037</v>
      </c>
    </row>
    <row r="16" spans="2:21" x14ac:dyDescent="0.25">
      <c r="B16" s="1">
        <v>7</v>
      </c>
      <c r="C16" s="1">
        <f t="shared" si="4"/>
        <v>12.70753768844221</v>
      </c>
      <c r="D16" s="1">
        <f t="shared" si="0"/>
        <v>4.0703517587939698E-2</v>
      </c>
      <c r="E16" s="1">
        <f t="shared" si="5"/>
        <v>4.0703517587939698E-2</v>
      </c>
      <c r="F16" s="1">
        <f t="shared" si="6"/>
        <v>2.3308531032472199</v>
      </c>
      <c r="G16" s="18">
        <f t="shared" si="7"/>
        <v>2.2999999999999998</v>
      </c>
      <c r="H16" s="13">
        <f t="shared" si="8"/>
        <v>-1.3240000000000003</v>
      </c>
      <c r="I16" s="6">
        <f t="shared" si="9"/>
        <v>1.3</v>
      </c>
      <c r="J16" s="13">
        <f t="shared" si="10"/>
        <v>597.49434306945534</v>
      </c>
      <c r="K16" s="6">
        <f t="shared" si="1"/>
        <v>130.93020244173255</v>
      </c>
      <c r="L16" s="6">
        <v>8</v>
      </c>
      <c r="M16" s="6">
        <f t="shared" si="11"/>
        <v>138.93020244173255</v>
      </c>
      <c r="N16" s="6">
        <f>VLOOKUP(I16,'[1]FS antenna gain'!$A$2:$B$902,2)</f>
        <v>33.647693750000954</v>
      </c>
      <c r="O16" s="6">
        <f>VLOOKUP(G16,'vehicle radar antenna gain'!$A$3:$M$903,11)</f>
        <v>-0.48000000000000043</v>
      </c>
      <c r="P16" s="6">
        <f t="shared" si="12"/>
        <v>1.5199999999999996</v>
      </c>
      <c r="Q16" s="6">
        <f t="shared" si="13"/>
        <v>6.52</v>
      </c>
      <c r="R16" s="4">
        <f t="shared" si="15"/>
        <v>-103.76250869173158</v>
      </c>
      <c r="S16" s="4">
        <f t="shared" si="14"/>
        <v>-98.762508691731583</v>
      </c>
      <c r="T16" s="4">
        <f t="shared" si="2"/>
        <v>13.762508691731583</v>
      </c>
      <c r="U16" s="4">
        <f t="shared" si="3"/>
        <v>33.762508691731583</v>
      </c>
    </row>
    <row r="17" spans="2:21" x14ac:dyDescent="0.25">
      <c r="B17" s="1">
        <v>8</v>
      </c>
      <c r="C17" s="1">
        <f t="shared" si="4"/>
        <v>12.686912751677852</v>
      </c>
      <c r="D17" s="1">
        <f t="shared" si="0"/>
        <v>4.0771812080536915E-2</v>
      </c>
      <c r="E17" s="1">
        <f t="shared" si="5"/>
        <v>4.0771812080536915E-2</v>
      </c>
      <c r="F17" s="1">
        <f t="shared" si="6"/>
        <v>2.3347596063696043</v>
      </c>
      <c r="G17" s="18">
        <f t="shared" si="7"/>
        <v>2.2999999999999998</v>
      </c>
      <c r="H17" s="13">
        <f t="shared" si="8"/>
        <v>-1.3240000000000003</v>
      </c>
      <c r="I17" s="6">
        <f t="shared" si="9"/>
        <v>1.3</v>
      </c>
      <c r="J17" s="13">
        <f t="shared" si="10"/>
        <v>596.49517181616818</v>
      </c>
      <c r="K17" s="6">
        <f t="shared" si="1"/>
        <v>130.91566513943093</v>
      </c>
      <c r="L17" s="6">
        <v>8</v>
      </c>
      <c r="M17" s="6">
        <f t="shared" si="11"/>
        <v>138.91566513943093</v>
      </c>
      <c r="N17" s="6">
        <f>VLOOKUP(I17,'[1]FS antenna gain'!$A$2:$B$902,2)</f>
        <v>33.647693750000954</v>
      </c>
      <c r="O17" s="6">
        <f>VLOOKUP(G17,'vehicle radar antenna gain'!$A$3:$M$903,11)</f>
        <v>-0.48000000000000043</v>
      </c>
      <c r="P17" s="6">
        <f t="shared" si="12"/>
        <v>1.5199999999999996</v>
      </c>
      <c r="Q17" s="6">
        <f t="shared" si="13"/>
        <v>6.52</v>
      </c>
      <c r="R17" s="4">
        <f t="shared" si="15"/>
        <v>-103.74797138942996</v>
      </c>
      <c r="S17" s="4">
        <f t="shared" si="14"/>
        <v>-98.747971389429964</v>
      </c>
      <c r="T17" s="4">
        <f t="shared" si="2"/>
        <v>13.747971389429964</v>
      </c>
      <c r="U17" s="4">
        <f t="shared" si="3"/>
        <v>33.747971389429964</v>
      </c>
    </row>
    <row r="18" spans="2:21" x14ac:dyDescent="0.25">
      <c r="B18" s="1">
        <v>9</v>
      </c>
      <c r="C18" s="1">
        <f t="shared" si="4"/>
        <v>12.666218487394957</v>
      </c>
      <c r="D18" s="1">
        <f t="shared" si="0"/>
        <v>4.0840336134453779E-2</v>
      </c>
      <c r="E18" s="1">
        <f t="shared" si="5"/>
        <v>4.0840336134453786E-2</v>
      </c>
      <c r="F18" s="1">
        <f t="shared" si="6"/>
        <v>2.3386792187661749</v>
      </c>
      <c r="G18" s="18">
        <f t="shared" si="7"/>
        <v>2.2999999999999998</v>
      </c>
      <c r="H18" s="13">
        <f t="shared" si="8"/>
        <v>-1.3240000000000003</v>
      </c>
      <c r="I18" s="6">
        <f t="shared" si="9"/>
        <v>1.3</v>
      </c>
      <c r="J18" s="13">
        <f t="shared" si="10"/>
        <v>595.49600334511069</v>
      </c>
      <c r="K18" s="6">
        <f t="shared" si="1"/>
        <v>130.9011035062864</v>
      </c>
      <c r="L18" s="6">
        <v>8</v>
      </c>
      <c r="M18" s="6">
        <f t="shared" si="11"/>
        <v>138.9011035062864</v>
      </c>
      <c r="N18" s="6">
        <f>VLOOKUP(I18,'[1]FS antenna gain'!$A$2:$B$902,2)</f>
        <v>33.647693750000954</v>
      </c>
      <c r="O18" s="6">
        <f>VLOOKUP(G18,'vehicle radar antenna gain'!$A$3:$M$903,11)</f>
        <v>-0.48000000000000043</v>
      </c>
      <c r="P18" s="6">
        <f t="shared" si="12"/>
        <v>1.5199999999999996</v>
      </c>
      <c r="Q18" s="6">
        <f t="shared" si="13"/>
        <v>6.52</v>
      </c>
      <c r="R18" s="4">
        <f t="shared" si="15"/>
        <v>-103.73340975628544</v>
      </c>
      <c r="S18" s="4">
        <f t="shared" si="14"/>
        <v>-98.73340975628544</v>
      </c>
      <c r="T18" s="4">
        <f t="shared" si="2"/>
        <v>13.73340975628544</v>
      </c>
      <c r="U18" s="4">
        <f t="shared" si="3"/>
        <v>33.73340975628544</v>
      </c>
    </row>
    <row r="19" spans="2:21" x14ac:dyDescent="0.25">
      <c r="B19" s="1">
        <v>10</v>
      </c>
      <c r="C19" s="1">
        <f t="shared" si="4"/>
        <v>12.645454545454545</v>
      </c>
      <c r="D19" s="1">
        <f t="shared" si="0"/>
        <v>4.0909090909090909E-2</v>
      </c>
      <c r="E19" s="1">
        <f t="shared" si="5"/>
        <v>4.0909090909090909E-2</v>
      </c>
      <c r="F19" s="1">
        <f t="shared" si="6"/>
        <v>2.3426120064982672</v>
      </c>
      <c r="G19" s="18">
        <f t="shared" si="7"/>
        <v>2.2999999999999998</v>
      </c>
      <c r="H19" s="13">
        <f t="shared" si="8"/>
        <v>-1.3240000000000003</v>
      </c>
      <c r="I19" s="6">
        <f t="shared" si="9"/>
        <v>1.3</v>
      </c>
      <c r="J19" s="13">
        <f t="shared" si="10"/>
        <v>594.49683767031092</v>
      </c>
      <c r="K19" s="6">
        <f t="shared" si="1"/>
        <v>130.8865174608552</v>
      </c>
      <c r="L19" s="6">
        <v>8</v>
      </c>
      <c r="M19" s="6">
        <f t="shared" si="11"/>
        <v>138.8865174608552</v>
      </c>
      <c r="N19" s="6">
        <f>VLOOKUP(I19,'[1]FS antenna gain'!$A$2:$B$902,2)</f>
        <v>33.647693750000954</v>
      </c>
      <c r="O19" s="6">
        <f>VLOOKUP(G19,'vehicle radar antenna gain'!$A$3:$M$903,11)</f>
        <v>-0.48000000000000043</v>
      </c>
      <c r="P19" s="6">
        <f t="shared" si="12"/>
        <v>1.5199999999999996</v>
      </c>
      <c r="Q19" s="6">
        <f t="shared" si="13"/>
        <v>6.52</v>
      </c>
      <c r="R19" s="4">
        <f t="shared" si="15"/>
        <v>-103.71882371085424</v>
      </c>
      <c r="S19" s="4">
        <f t="shared" si="14"/>
        <v>-98.718823710854238</v>
      </c>
      <c r="T19" s="4">
        <f t="shared" si="2"/>
        <v>13.718823710854238</v>
      </c>
      <c r="U19" s="4">
        <f t="shared" si="3"/>
        <v>33.718823710854238</v>
      </c>
    </row>
    <row r="20" spans="2:21" x14ac:dyDescent="0.25">
      <c r="B20" s="1">
        <v>11</v>
      </c>
      <c r="C20" s="1">
        <f t="shared" si="4"/>
        <v>12.624620573355818</v>
      </c>
      <c r="D20" s="1">
        <f t="shared" si="0"/>
        <v>4.0978077571669477E-2</v>
      </c>
      <c r="E20" s="1">
        <f t="shared" si="5"/>
        <v>4.0978077571669477E-2</v>
      </c>
      <c r="F20" s="1">
        <f t="shared" si="6"/>
        <v>2.3465580360715825</v>
      </c>
      <c r="G20" s="18">
        <f t="shared" si="7"/>
        <v>2.2999999999999998</v>
      </c>
      <c r="H20" s="13">
        <f t="shared" si="8"/>
        <v>-1.3240000000000003</v>
      </c>
      <c r="I20" s="6">
        <f t="shared" si="9"/>
        <v>1.3</v>
      </c>
      <c r="J20" s="13">
        <f t="shared" si="10"/>
        <v>593.49767480589162</v>
      </c>
      <c r="K20" s="6">
        <f t="shared" si="1"/>
        <v>130.87190692128456</v>
      </c>
      <c r="L20" s="6">
        <v>8</v>
      </c>
      <c r="M20" s="6">
        <f t="shared" si="11"/>
        <v>138.87190692128456</v>
      </c>
      <c r="N20" s="6">
        <f>VLOOKUP(I20,'[1]FS antenna gain'!$A$2:$B$902,2)</f>
        <v>33.647693750000954</v>
      </c>
      <c r="O20" s="6">
        <f>VLOOKUP(G20,'vehicle radar antenna gain'!$A$3:$M$903,11)</f>
        <v>-0.48000000000000043</v>
      </c>
      <c r="P20" s="6">
        <f t="shared" si="12"/>
        <v>1.5199999999999996</v>
      </c>
      <c r="Q20" s="6">
        <f t="shared" si="13"/>
        <v>6.52</v>
      </c>
      <c r="R20" s="4">
        <f t="shared" si="15"/>
        <v>-103.7042131712836</v>
      </c>
      <c r="S20" s="4">
        <f t="shared" si="14"/>
        <v>-98.704213171283598</v>
      </c>
      <c r="T20" s="4">
        <f t="shared" si="2"/>
        <v>13.704213171283598</v>
      </c>
      <c r="U20" s="4">
        <f t="shared" si="3"/>
        <v>33.704213171283598</v>
      </c>
    </row>
    <row r="21" spans="2:21" x14ac:dyDescent="0.25">
      <c r="B21" s="1">
        <v>12</v>
      </c>
      <c r="C21" s="1">
        <f t="shared" si="4"/>
        <v>12.603716216216215</v>
      </c>
      <c r="D21" s="1">
        <f t="shared" si="0"/>
        <v>4.1047297297297294E-2</v>
      </c>
      <c r="E21" s="1">
        <f t="shared" si="5"/>
        <v>4.1047297297297301E-2</v>
      </c>
      <c r="F21" s="1">
        <f t="shared" si="6"/>
        <v>2.3505173744399301</v>
      </c>
      <c r="G21" s="18">
        <f t="shared" si="7"/>
        <v>2.4</v>
      </c>
      <c r="H21" s="13">
        <f t="shared" si="8"/>
        <v>-1.2240000000000002</v>
      </c>
      <c r="I21" s="6">
        <f t="shared" si="9"/>
        <v>1.2</v>
      </c>
      <c r="J21" s="13">
        <f t="shared" si="10"/>
        <v>592.49851476607091</v>
      </c>
      <c r="K21" s="6">
        <f t="shared" si="1"/>
        <v>130.85727180531006</v>
      </c>
      <c r="L21" s="6">
        <v>8</v>
      </c>
      <c r="M21" s="6">
        <f t="shared" si="11"/>
        <v>138.85727180531006</v>
      </c>
      <c r="N21" s="6">
        <f>VLOOKUP(I21,'[1]FS antenna gain'!$A$2:$B$902,2)</f>
        <v>36.58799374999893</v>
      </c>
      <c r="O21" s="6">
        <f>VLOOKUP(G21,'vehicle radar antenna gain'!$A$3:$M$903,11)</f>
        <v>-0.52462809917360076</v>
      </c>
      <c r="P21" s="6">
        <f t="shared" si="12"/>
        <v>1.4753719008263992</v>
      </c>
      <c r="Q21" s="6">
        <f t="shared" si="13"/>
        <v>6.4753719008263992</v>
      </c>
      <c r="R21" s="4">
        <f t="shared" si="15"/>
        <v>-100.79390615448474</v>
      </c>
      <c r="S21" s="4">
        <f t="shared" si="14"/>
        <v>-95.793906154484745</v>
      </c>
      <c r="T21" s="4">
        <f t="shared" si="2"/>
        <v>10.793906154484745</v>
      </c>
      <c r="U21" s="4">
        <f t="shared" si="3"/>
        <v>30.793906154484745</v>
      </c>
    </row>
    <row r="22" spans="2:21" x14ac:dyDescent="0.25">
      <c r="B22" s="1">
        <v>13</v>
      </c>
      <c r="C22" s="1">
        <f t="shared" si="4"/>
        <v>12.582741116751269</v>
      </c>
      <c r="D22" s="1">
        <f t="shared" si="0"/>
        <v>4.1116751269035537E-2</v>
      </c>
      <c r="E22" s="1">
        <f t="shared" si="5"/>
        <v>4.1116751269035537E-2</v>
      </c>
      <c r="F22" s="1">
        <f t="shared" si="6"/>
        <v>2.3544900890090035</v>
      </c>
      <c r="G22" s="18">
        <f t="shared" si="7"/>
        <v>2.4</v>
      </c>
      <c r="H22" s="13">
        <f t="shared" si="8"/>
        <v>-1.2240000000000002</v>
      </c>
      <c r="I22" s="6">
        <f t="shared" si="9"/>
        <v>1.2</v>
      </c>
      <c r="J22" s="13">
        <f t="shared" si="10"/>
        <v>591.49935756516254</v>
      </c>
      <c r="K22" s="6">
        <f t="shared" si="1"/>
        <v>130.84261203025289</v>
      </c>
      <c r="L22" s="6">
        <v>8</v>
      </c>
      <c r="M22" s="6">
        <f t="shared" si="11"/>
        <v>138.84261203025289</v>
      </c>
      <c r="N22" s="6">
        <f>VLOOKUP(I22,'[1]FS antenna gain'!$A$2:$B$902,2)</f>
        <v>36.58799374999893</v>
      </c>
      <c r="O22" s="6">
        <f>VLOOKUP(G22,'vehicle radar antenna gain'!$A$3:$M$903,11)</f>
        <v>-0.52462809917360076</v>
      </c>
      <c r="P22" s="6">
        <f t="shared" si="12"/>
        <v>1.4753719008263992</v>
      </c>
      <c r="Q22" s="6">
        <f t="shared" si="13"/>
        <v>6.4753719008263992</v>
      </c>
      <c r="R22" s="4">
        <f t="shared" si="15"/>
        <v>-100.77924637942758</v>
      </c>
      <c r="S22" s="4">
        <f t="shared" si="14"/>
        <v>-95.779246379427576</v>
      </c>
      <c r="T22" s="4">
        <f t="shared" si="2"/>
        <v>10.779246379427576</v>
      </c>
      <c r="U22" s="4">
        <f t="shared" si="3"/>
        <v>30.779246379427576</v>
      </c>
    </row>
    <row r="23" spans="2:21" x14ac:dyDescent="0.25">
      <c r="B23" s="1">
        <v>14</v>
      </c>
      <c r="C23" s="1">
        <f t="shared" si="4"/>
        <v>12.561694915254236</v>
      </c>
      <c r="D23" s="1">
        <f t="shared" si="0"/>
        <v>4.1186440677966098E-2</v>
      </c>
      <c r="E23" s="1">
        <f t="shared" si="5"/>
        <v>4.1186440677966105E-2</v>
      </c>
      <c r="F23" s="1">
        <f t="shared" si="6"/>
        <v>2.3584762476401981</v>
      </c>
      <c r="G23" s="18">
        <f t="shared" si="7"/>
        <v>2.4</v>
      </c>
      <c r="H23" s="13">
        <f t="shared" si="8"/>
        <v>-1.2240000000000002</v>
      </c>
      <c r="I23" s="6">
        <f t="shared" si="9"/>
        <v>1.2</v>
      </c>
      <c r="J23" s="13">
        <f t="shared" si="10"/>
        <v>590.50020321757722</v>
      </c>
      <c r="K23" s="6">
        <f t="shared" si="1"/>
        <v>130.82792751301696</v>
      </c>
      <c r="L23" s="6">
        <v>8</v>
      </c>
      <c r="M23" s="6">
        <f t="shared" si="11"/>
        <v>138.82792751301696</v>
      </c>
      <c r="N23" s="6">
        <f>VLOOKUP(I23,'[1]FS antenna gain'!$A$2:$B$902,2)</f>
        <v>36.58799374999893</v>
      </c>
      <c r="O23" s="6">
        <f>VLOOKUP(G23,'vehicle radar antenna gain'!$A$3:$M$903,11)</f>
        <v>-0.52462809917360076</v>
      </c>
      <c r="P23" s="6">
        <f t="shared" si="12"/>
        <v>1.4753719008263992</v>
      </c>
      <c r="Q23" s="6">
        <f t="shared" si="13"/>
        <v>6.4753719008263992</v>
      </c>
      <c r="R23" s="4">
        <f t="shared" si="15"/>
        <v>-100.76456186219164</v>
      </c>
      <c r="S23" s="4">
        <f t="shared" si="14"/>
        <v>-95.764561862191641</v>
      </c>
      <c r="T23" s="4">
        <f t="shared" si="2"/>
        <v>10.764561862191641</v>
      </c>
      <c r="U23" s="4">
        <f t="shared" si="3"/>
        <v>30.764561862191641</v>
      </c>
    </row>
    <row r="24" spans="2:21" x14ac:dyDescent="0.25">
      <c r="B24" s="1">
        <v>15</v>
      </c>
      <c r="C24" s="1">
        <f t="shared" si="4"/>
        <v>12.54057724957555</v>
      </c>
      <c r="D24" s="1">
        <f t="shared" si="0"/>
        <v>4.125636672325976E-2</v>
      </c>
      <c r="E24" s="1">
        <f t="shared" si="5"/>
        <v>4.1256366723259767E-2</v>
      </c>
      <c r="F24" s="1">
        <f t="shared" si="6"/>
        <v>2.3624759186544688</v>
      </c>
      <c r="G24" s="18">
        <f t="shared" si="7"/>
        <v>2.4</v>
      </c>
      <c r="H24" s="13">
        <f t="shared" si="8"/>
        <v>-1.2240000000000002</v>
      </c>
      <c r="I24" s="6">
        <f t="shared" si="9"/>
        <v>1.2</v>
      </c>
      <c r="J24" s="13">
        <f t="shared" si="10"/>
        <v>589.50105173782345</v>
      </c>
      <c r="K24" s="6">
        <f t="shared" si="1"/>
        <v>130.8132181700862</v>
      </c>
      <c r="L24" s="6">
        <v>8</v>
      </c>
      <c r="M24" s="6">
        <f t="shared" si="11"/>
        <v>138.8132181700862</v>
      </c>
      <c r="N24" s="6">
        <f>VLOOKUP(I24,'[1]FS antenna gain'!$A$2:$B$902,2)</f>
        <v>36.58799374999893</v>
      </c>
      <c r="O24" s="6">
        <f>VLOOKUP(G24,'vehicle radar antenna gain'!$A$3:$M$903,11)</f>
        <v>-0.52462809917360076</v>
      </c>
      <c r="P24" s="6">
        <f t="shared" si="12"/>
        <v>1.4753719008263992</v>
      </c>
      <c r="Q24" s="6">
        <f t="shared" si="13"/>
        <v>6.4753719008263992</v>
      </c>
      <c r="R24" s="4">
        <f t="shared" si="15"/>
        <v>-100.74985251926088</v>
      </c>
      <c r="S24" s="4">
        <f t="shared" si="14"/>
        <v>-95.749852519260884</v>
      </c>
      <c r="T24" s="4">
        <f t="shared" si="2"/>
        <v>10.749852519260884</v>
      </c>
      <c r="U24" s="4">
        <f t="shared" si="3"/>
        <v>30.749852519260884</v>
      </c>
    </row>
    <row r="25" spans="2:21" x14ac:dyDescent="0.25">
      <c r="B25" s="1">
        <v>16</v>
      </c>
      <c r="C25" s="1">
        <f t="shared" si="4"/>
        <v>12.51938775510204</v>
      </c>
      <c r="D25" s="1">
        <f t="shared" si="0"/>
        <v>4.1326530612244894E-2</v>
      </c>
      <c r="E25" s="1">
        <f t="shared" si="5"/>
        <v>4.1326530612244901E-2</v>
      </c>
      <c r="F25" s="1">
        <f t="shared" si="6"/>
        <v>2.3664891708362199</v>
      </c>
      <c r="G25" s="18">
        <f t="shared" si="7"/>
        <v>2.4</v>
      </c>
      <c r="H25" s="13">
        <f t="shared" si="8"/>
        <v>-1.2240000000000002</v>
      </c>
      <c r="I25" s="6">
        <f t="shared" si="9"/>
        <v>1.2</v>
      </c>
      <c r="J25" s="13">
        <f t="shared" si="10"/>
        <v>588.50190314050815</v>
      </c>
      <c r="K25" s="6">
        <f t="shared" si="1"/>
        <v>130.79848391752182</v>
      </c>
      <c r="L25" s="6">
        <v>8</v>
      </c>
      <c r="M25" s="6">
        <f t="shared" si="11"/>
        <v>138.79848391752182</v>
      </c>
      <c r="N25" s="6">
        <f>VLOOKUP(I25,'[1]FS antenna gain'!$A$2:$B$902,2)</f>
        <v>36.58799374999893</v>
      </c>
      <c r="O25" s="6">
        <f>VLOOKUP(G25,'vehicle radar antenna gain'!$A$3:$M$903,11)</f>
        <v>-0.52462809917360076</v>
      </c>
      <c r="P25" s="6">
        <f t="shared" si="12"/>
        <v>1.4753719008263992</v>
      </c>
      <c r="Q25" s="6">
        <f t="shared" si="13"/>
        <v>6.4753719008263992</v>
      </c>
      <c r="R25" s="4">
        <f t="shared" si="15"/>
        <v>-100.7351182666965</v>
      </c>
      <c r="S25" s="4">
        <f t="shared" si="14"/>
        <v>-95.735118266696503</v>
      </c>
      <c r="T25" s="4">
        <f t="shared" si="2"/>
        <v>10.735118266696503</v>
      </c>
      <c r="U25" s="4">
        <f t="shared" si="3"/>
        <v>30.735118266696503</v>
      </c>
    </row>
    <row r="26" spans="2:21" x14ac:dyDescent="0.25">
      <c r="B26" s="1">
        <v>17</v>
      </c>
      <c r="C26" s="1">
        <f t="shared" si="4"/>
        <v>12.498126064735946</v>
      </c>
      <c r="D26" s="1">
        <f t="shared" si="0"/>
        <v>4.1396933560477002E-2</v>
      </c>
      <c r="E26" s="1">
        <f t="shared" si="5"/>
        <v>4.1396933560477002E-2</v>
      </c>
      <c r="F26" s="1">
        <f t="shared" si="6"/>
        <v>2.3705160734372424</v>
      </c>
      <c r="G26" s="18">
        <f t="shared" si="7"/>
        <v>2.4</v>
      </c>
      <c r="H26" s="13">
        <f t="shared" si="8"/>
        <v>-1.2240000000000002</v>
      </c>
      <c r="I26" s="6">
        <f t="shared" si="9"/>
        <v>1.2</v>
      </c>
      <c r="J26" s="13">
        <f t="shared" si="10"/>
        <v>587.50275744033752</v>
      </c>
      <c r="K26" s="6">
        <f t="shared" si="1"/>
        <v>130.78372467095915</v>
      </c>
      <c r="L26" s="6">
        <v>8</v>
      </c>
      <c r="M26" s="6">
        <f t="shared" si="11"/>
        <v>138.78372467095915</v>
      </c>
      <c r="N26" s="6">
        <f>VLOOKUP(I26,'[1]FS antenna gain'!$A$2:$B$902,2)</f>
        <v>36.58799374999893</v>
      </c>
      <c r="O26" s="6">
        <f>VLOOKUP(G26,'vehicle radar antenna gain'!$A$3:$M$903,11)</f>
        <v>-0.52462809917360076</v>
      </c>
      <c r="P26" s="6">
        <f t="shared" si="12"/>
        <v>1.4753719008263992</v>
      </c>
      <c r="Q26" s="6">
        <f t="shared" si="13"/>
        <v>6.4753719008263992</v>
      </c>
      <c r="R26" s="4">
        <f t="shared" si="15"/>
        <v>-100.72035902013383</v>
      </c>
      <c r="S26" s="4">
        <f t="shared" si="14"/>
        <v>-95.720359020133827</v>
      </c>
      <c r="T26" s="4">
        <f t="shared" si="2"/>
        <v>10.720359020133827</v>
      </c>
      <c r="U26" s="4">
        <f t="shared" si="3"/>
        <v>30.720359020133827</v>
      </c>
    </row>
    <row r="27" spans="2:21" x14ac:dyDescent="0.25">
      <c r="B27" s="1">
        <v>18</v>
      </c>
      <c r="C27" s="1">
        <f t="shared" si="4"/>
        <v>12.476791808873719</v>
      </c>
      <c r="D27" s="1">
        <f t="shared" si="0"/>
        <v>4.1467576791808868E-2</v>
      </c>
      <c r="E27" s="1">
        <f t="shared" si="5"/>
        <v>4.1467576791808881E-2</v>
      </c>
      <c r="F27" s="1">
        <f t="shared" si="6"/>
        <v>2.3745566961806879</v>
      </c>
      <c r="G27" s="18">
        <f t="shared" si="7"/>
        <v>2.4</v>
      </c>
      <c r="H27" s="13">
        <f t="shared" si="8"/>
        <v>-1.2240000000000002</v>
      </c>
      <c r="I27" s="6">
        <f t="shared" si="9"/>
        <v>1.2</v>
      </c>
      <c r="J27" s="13">
        <f t="shared" si="10"/>
        <v>586.5036146521179</v>
      </c>
      <c r="K27" s="6">
        <f t="shared" si="1"/>
        <v>130.76894034560502</v>
      </c>
      <c r="L27" s="6">
        <v>8</v>
      </c>
      <c r="M27" s="6">
        <f t="shared" si="11"/>
        <v>138.76894034560502</v>
      </c>
      <c r="N27" s="6">
        <f>VLOOKUP(I27,'[1]FS antenna gain'!$A$2:$B$902,2)</f>
        <v>36.58799374999893</v>
      </c>
      <c r="O27" s="6">
        <f>VLOOKUP(G27,'vehicle radar antenna gain'!$A$3:$M$903,11)</f>
        <v>-0.52462809917360076</v>
      </c>
      <c r="P27" s="6">
        <f t="shared" si="12"/>
        <v>1.4753719008263992</v>
      </c>
      <c r="Q27" s="6">
        <f t="shared" si="13"/>
        <v>6.4753719008263992</v>
      </c>
      <c r="R27" s="4">
        <f t="shared" si="15"/>
        <v>-100.7055746947797</v>
      </c>
      <c r="S27" s="4">
        <f t="shared" si="14"/>
        <v>-95.705574694779699</v>
      </c>
      <c r="T27" s="4">
        <f t="shared" si="2"/>
        <v>10.705574694779699</v>
      </c>
      <c r="U27" s="4">
        <f t="shared" si="3"/>
        <v>30.705574694779699</v>
      </c>
    </row>
    <row r="28" spans="2:21" x14ac:dyDescent="0.25">
      <c r="B28" s="1">
        <v>19</v>
      </c>
      <c r="C28" s="1">
        <f t="shared" si="4"/>
        <v>12.455384615384615</v>
      </c>
      <c r="D28" s="1">
        <f t="shared" si="0"/>
        <v>4.1538461538461538E-2</v>
      </c>
      <c r="E28" s="1">
        <f t="shared" si="5"/>
        <v>4.1538461538461538E-2</v>
      </c>
      <c r="F28" s="1">
        <f t="shared" si="6"/>
        <v>2.3786111092650848</v>
      </c>
      <c r="G28" s="18">
        <f t="shared" si="7"/>
        <v>2.4</v>
      </c>
      <c r="H28" s="13">
        <f t="shared" si="8"/>
        <v>-1.2240000000000002</v>
      </c>
      <c r="I28" s="6">
        <f t="shared" si="9"/>
        <v>1.2</v>
      </c>
      <c r="J28" s="13">
        <f t="shared" si="10"/>
        <v>585.50447479075683</v>
      </c>
      <c r="K28" s="6">
        <f t="shared" si="1"/>
        <v>130.75413085623489</v>
      </c>
      <c r="L28" s="6">
        <v>8</v>
      </c>
      <c r="M28" s="6">
        <f t="shared" si="11"/>
        <v>138.75413085623489</v>
      </c>
      <c r="N28" s="6">
        <f>VLOOKUP(I28,'[1]FS antenna gain'!$A$2:$B$902,2)</f>
        <v>36.58799374999893</v>
      </c>
      <c r="O28" s="6">
        <f>VLOOKUP(G28,'vehicle radar antenna gain'!$A$3:$M$903,11)</f>
        <v>-0.52462809917360076</v>
      </c>
      <c r="P28" s="6">
        <f t="shared" si="12"/>
        <v>1.4753719008263992</v>
      </c>
      <c r="Q28" s="6">
        <f t="shared" si="13"/>
        <v>6.4753719008263992</v>
      </c>
      <c r="R28" s="4">
        <f t="shared" si="15"/>
        <v>-100.69076520540958</v>
      </c>
      <c r="S28" s="4">
        <f t="shared" si="14"/>
        <v>-95.690765205409576</v>
      </c>
      <c r="T28" s="4">
        <f t="shared" si="2"/>
        <v>10.690765205409576</v>
      </c>
      <c r="U28" s="4">
        <f t="shared" si="3"/>
        <v>30.690765205409576</v>
      </c>
    </row>
    <row r="29" spans="2:21" x14ac:dyDescent="0.25">
      <c r="B29" s="1">
        <v>20</v>
      </c>
      <c r="C29" s="1">
        <f t="shared" si="4"/>
        <v>12.43390410958904</v>
      </c>
      <c r="D29" s="1">
        <f t="shared" si="0"/>
        <v>4.1609589041095893E-2</v>
      </c>
      <c r="E29" s="1">
        <f t="shared" si="5"/>
        <v>4.1609589041095893E-2</v>
      </c>
      <c r="F29" s="1">
        <f t="shared" si="6"/>
        <v>2.382679383368389</v>
      </c>
      <c r="G29" s="18">
        <f t="shared" si="7"/>
        <v>2.4</v>
      </c>
      <c r="H29" s="13">
        <f t="shared" si="8"/>
        <v>-1.2240000000000002</v>
      </c>
      <c r="I29" s="6">
        <f t="shared" si="9"/>
        <v>1.2</v>
      </c>
      <c r="J29" s="13">
        <f t="shared" si="10"/>
        <v>584.50533787126358</v>
      </c>
      <c r="K29" s="6">
        <f t="shared" si="1"/>
        <v>130.73929611718972</v>
      </c>
      <c r="L29" s="6">
        <v>8</v>
      </c>
      <c r="M29" s="6">
        <f t="shared" si="11"/>
        <v>138.73929611718972</v>
      </c>
      <c r="N29" s="6">
        <f>VLOOKUP(I29,'[1]FS antenna gain'!$A$2:$B$902,2)</f>
        <v>36.58799374999893</v>
      </c>
      <c r="O29" s="6">
        <f>VLOOKUP(G29,'vehicle radar antenna gain'!$A$3:$M$903,11)</f>
        <v>-0.52462809917360076</v>
      </c>
      <c r="P29" s="6">
        <f t="shared" si="12"/>
        <v>1.4753719008263992</v>
      </c>
      <c r="Q29" s="6">
        <f t="shared" si="13"/>
        <v>6.4753719008263992</v>
      </c>
      <c r="R29" s="4">
        <f t="shared" si="15"/>
        <v>-100.67593046636441</v>
      </c>
      <c r="S29" s="4">
        <f t="shared" si="14"/>
        <v>-95.675930466364406</v>
      </c>
      <c r="T29" s="4">
        <f t="shared" si="2"/>
        <v>10.675930466364406</v>
      </c>
      <c r="U29" s="4">
        <f t="shared" si="3"/>
        <v>30.675930466364406</v>
      </c>
    </row>
    <row r="30" spans="2:21" x14ac:dyDescent="0.25">
      <c r="B30" s="1">
        <v>21</v>
      </c>
      <c r="C30" s="1">
        <f t="shared" si="4"/>
        <v>12.412349914236707</v>
      </c>
      <c r="D30" s="1">
        <f t="shared" si="0"/>
        <v>4.1680960548885079E-2</v>
      </c>
      <c r="E30" s="1">
        <f t="shared" si="5"/>
        <v>4.1680960548885079E-2</v>
      </c>
      <c r="F30" s="1">
        <f t="shared" si="6"/>
        <v>2.386761589652088</v>
      </c>
      <c r="G30" s="18">
        <f t="shared" si="7"/>
        <v>2.4</v>
      </c>
      <c r="H30" s="13">
        <f t="shared" si="8"/>
        <v>-1.2240000000000002</v>
      </c>
      <c r="I30" s="6">
        <f t="shared" si="9"/>
        <v>1.2</v>
      </c>
      <c r="J30" s="13">
        <f t="shared" si="10"/>
        <v>583.50620390875019</v>
      </c>
      <c r="K30" s="6">
        <f t="shared" si="1"/>
        <v>130.72443604237304</v>
      </c>
      <c r="L30" s="6">
        <v>8</v>
      </c>
      <c r="M30" s="6">
        <f t="shared" si="11"/>
        <v>138.72443604237304</v>
      </c>
      <c r="N30" s="6">
        <f>VLOOKUP(I30,'[1]FS antenna gain'!$A$2:$B$902,2)</f>
        <v>36.58799374999893</v>
      </c>
      <c r="O30" s="6">
        <f>VLOOKUP(G30,'vehicle radar antenna gain'!$A$3:$M$903,11)</f>
        <v>-0.52462809917360076</v>
      </c>
      <c r="P30" s="6">
        <f t="shared" si="12"/>
        <v>1.4753719008263992</v>
      </c>
      <c r="Q30" s="6">
        <f t="shared" si="13"/>
        <v>6.4753719008263992</v>
      </c>
      <c r="R30" s="4">
        <f t="shared" si="15"/>
        <v>-100.66107039154772</v>
      </c>
      <c r="S30" s="4">
        <f t="shared" si="14"/>
        <v>-95.661070391547725</v>
      </c>
      <c r="T30" s="4">
        <f t="shared" si="2"/>
        <v>10.661070391547725</v>
      </c>
      <c r="U30" s="4">
        <f t="shared" si="3"/>
        <v>30.661070391547725</v>
      </c>
    </row>
    <row r="31" spans="2:21" x14ac:dyDescent="0.25">
      <c r="B31" s="1">
        <v>22</v>
      </c>
      <c r="C31" s="1">
        <f t="shared" si="4"/>
        <v>12.390721649484535</v>
      </c>
      <c r="D31" s="1">
        <f t="shared" si="0"/>
        <v>4.1752577319587626E-2</v>
      </c>
      <c r="E31" s="1">
        <f t="shared" si="5"/>
        <v>4.1752577319587633E-2</v>
      </c>
      <c r="F31" s="1">
        <f t="shared" si="6"/>
        <v>2.3908577997653362</v>
      </c>
      <c r="G31" s="18">
        <f t="shared" si="7"/>
        <v>2.4</v>
      </c>
      <c r="H31" s="13">
        <f t="shared" si="8"/>
        <v>-1.2240000000000002</v>
      </c>
      <c r="I31" s="6">
        <f t="shared" si="9"/>
        <v>1.2</v>
      </c>
      <c r="J31" s="13">
        <f t="shared" si="10"/>
        <v>582.50707291843253</v>
      </c>
      <c r="K31" s="6">
        <f t="shared" si="1"/>
        <v>130.70955054524825</v>
      </c>
      <c r="L31" s="6">
        <v>8</v>
      </c>
      <c r="M31" s="6">
        <f t="shared" si="11"/>
        <v>138.70955054524825</v>
      </c>
      <c r="N31" s="6">
        <f>VLOOKUP(I31,'[1]FS antenna gain'!$A$2:$B$902,2)</f>
        <v>36.58799374999893</v>
      </c>
      <c r="O31" s="6">
        <f>VLOOKUP(G31,'vehicle radar antenna gain'!$A$3:$M$903,11)</f>
        <v>-0.52462809917360076</v>
      </c>
      <c r="P31" s="6">
        <f t="shared" si="12"/>
        <v>1.4753719008263992</v>
      </c>
      <c r="Q31" s="6">
        <f t="shared" si="13"/>
        <v>6.4753719008263992</v>
      </c>
      <c r="R31" s="4">
        <f t="shared" si="15"/>
        <v>-100.64618489442293</v>
      </c>
      <c r="S31" s="4">
        <f t="shared" si="14"/>
        <v>-95.64618489442293</v>
      </c>
      <c r="T31" s="4">
        <f t="shared" si="2"/>
        <v>10.64618489442293</v>
      </c>
      <c r="U31" s="4">
        <f t="shared" si="3"/>
        <v>30.64618489442293</v>
      </c>
    </row>
    <row r="32" spans="2:21" x14ac:dyDescent="0.25">
      <c r="B32" s="1">
        <v>23</v>
      </c>
      <c r="C32" s="1">
        <f t="shared" si="4"/>
        <v>12.369018932874354</v>
      </c>
      <c r="D32" s="1">
        <f t="shared" si="0"/>
        <v>4.1824440619621345E-2</v>
      </c>
      <c r="E32" s="1">
        <f t="shared" si="5"/>
        <v>4.1824440619621345E-2</v>
      </c>
      <c r="F32" s="1">
        <f t="shared" si="6"/>
        <v>2.3949680858491411</v>
      </c>
      <c r="G32" s="18">
        <f t="shared" si="7"/>
        <v>2.4</v>
      </c>
      <c r="H32" s="13">
        <f t="shared" si="8"/>
        <v>-1.2240000000000002</v>
      </c>
      <c r="I32" s="6">
        <f t="shared" si="9"/>
        <v>1.2</v>
      </c>
      <c r="J32" s="13">
        <f t="shared" si="10"/>
        <v>581.50794491563056</v>
      </c>
      <c r="K32" s="6">
        <f t="shared" si="1"/>
        <v>130.69463953883519</v>
      </c>
      <c r="L32" s="6">
        <v>8</v>
      </c>
      <c r="M32" s="6">
        <f t="shared" si="11"/>
        <v>138.69463953883519</v>
      </c>
      <c r="N32" s="6">
        <f>VLOOKUP(I32,'[1]FS antenna gain'!$A$2:$B$902,2)</f>
        <v>36.58799374999893</v>
      </c>
      <c r="O32" s="6">
        <f>VLOOKUP(G32,'vehicle radar antenna gain'!$A$3:$M$903,11)</f>
        <v>-0.52462809917360076</v>
      </c>
      <c r="P32" s="6">
        <f t="shared" si="12"/>
        <v>1.4753719008263992</v>
      </c>
      <c r="Q32" s="6">
        <f t="shared" si="13"/>
        <v>6.4753719008263992</v>
      </c>
      <c r="R32" s="4">
        <f t="shared" si="15"/>
        <v>-100.63127388800987</v>
      </c>
      <c r="S32" s="4">
        <f t="shared" si="14"/>
        <v>-95.631273888009872</v>
      </c>
      <c r="T32" s="4">
        <f t="shared" si="2"/>
        <v>10.631273888009872</v>
      </c>
      <c r="U32" s="4">
        <f t="shared" si="3"/>
        <v>30.631273888009872</v>
      </c>
    </row>
    <row r="33" spans="2:21" x14ac:dyDescent="0.25">
      <c r="B33" s="1">
        <v>24</v>
      </c>
      <c r="C33" s="1">
        <f t="shared" si="4"/>
        <v>12.347241379310343</v>
      </c>
      <c r="D33" s="1">
        <f t="shared" si="0"/>
        <v>4.1896551724137927E-2</v>
      </c>
      <c r="E33" s="1">
        <f t="shared" si="5"/>
        <v>4.1896551724137934E-2</v>
      </c>
      <c r="F33" s="1">
        <f t="shared" si="6"/>
        <v>2.3990925205405826</v>
      </c>
      <c r="G33" s="18">
        <f t="shared" si="7"/>
        <v>2.4</v>
      </c>
      <c r="H33" s="13">
        <f t="shared" si="8"/>
        <v>-1.2240000000000002</v>
      </c>
      <c r="I33" s="6">
        <f t="shared" si="9"/>
        <v>1.2</v>
      </c>
      <c r="J33" s="13">
        <f t="shared" si="10"/>
        <v>580.50881991577012</v>
      </c>
      <c r="K33" s="6">
        <f t="shared" si="1"/>
        <v>130.67970293570744</v>
      </c>
      <c r="L33" s="6">
        <v>8</v>
      </c>
      <c r="M33" s="6">
        <f t="shared" si="11"/>
        <v>138.67970293570744</v>
      </c>
      <c r="N33" s="6">
        <f>VLOOKUP(I33,'[1]FS antenna gain'!$A$2:$B$902,2)</f>
        <v>36.58799374999893</v>
      </c>
      <c r="O33" s="6">
        <f>VLOOKUP(G33,'vehicle radar antenna gain'!$A$3:$M$903,11)</f>
        <v>-0.52462809917360076</v>
      </c>
      <c r="P33" s="6">
        <f t="shared" si="12"/>
        <v>1.4753719008263992</v>
      </c>
      <c r="Q33" s="6">
        <f t="shared" si="13"/>
        <v>6.4753719008263992</v>
      </c>
      <c r="R33" s="4">
        <f t="shared" si="15"/>
        <v>-100.61633728488212</v>
      </c>
      <c r="S33" s="4">
        <f t="shared" si="14"/>
        <v>-95.616337284882121</v>
      </c>
      <c r="T33" s="4">
        <f t="shared" si="2"/>
        <v>10.616337284882121</v>
      </c>
      <c r="U33" s="4">
        <f t="shared" si="3"/>
        <v>30.616337284882121</v>
      </c>
    </row>
    <row r="34" spans="2:21" x14ac:dyDescent="0.25">
      <c r="B34" s="1">
        <v>25</v>
      </c>
      <c r="C34" s="1">
        <f t="shared" si="4"/>
        <v>12.325388601036268</v>
      </c>
      <c r="D34" s="1">
        <f t="shared" si="0"/>
        <v>4.1968911917098443E-2</v>
      </c>
      <c r="E34" s="1">
        <f t="shared" si="5"/>
        <v>4.196891191709845E-2</v>
      </c>
      <c r="F34" s="1">
        <f t="shared" si="6"/>
        <v>2.4032311769770884</v>
      </c>
      <c r="G34" s="18">
        <f t="shared" si="7"/>
        <v>2.4</v>
      </c>
      <c r="H34" s="13">
        <f t="shared" si="8"/>
        <v>-1.2240000000000002</v>
      </c>
      <c r="I34" s="6">
        <f t="shared" si="9"/>
        <v>1.2</v>
      </c>
      <c r="J34" s="13">
        <f t="shared" si="10"/>
        <v>579.50969793438321</v>
      </c>
      <c r="K34" s="6">
        <f t="shared" si="1"/>
        <v>130.66474064798928</v>
      </c>
      <c r="L34" s="6">
        <v>8</v>
      </c>
      <c r="M34" s="6">
        <f t="shared" si="11"/>
        <v>138.66474064798928</v>
      </c>
      <c r="N34" s="6">
        <f>VLOOKUP(I34,'[1]FS antenna gain'!$A$2:$B$902,2)</f>
        <v>36.58799374999893</v>
      </c>
      <c r="O34" s="6">
        <f>VLOOKUP(G34,'vehicle radar antenna gain'!$A$3:$M$903,11)</f>
        <v>-0.52462809917360076</v>
      </c>
      <c r="P34" s="6">
        <f t="shared" si="12"/>
        <v>1.4753719008263992</v>
      </c>
      <c r="Q34" s="6">
        <f t="shared" si="13"/>
        <v>6.4753719008263992</v>
      </c>
      <c r="R34" s="4">
        <f t="shared" si="15"/>
        <v>-100.60137499716396</v>
      </c>
      <c r="S34" s="4">
        <f t="shared" si="14"/>
        <v>-95.601374997163958</v>
      </c>
      <c r="T34" s="4">
        <f t="shared" si="2"/>
        <v>10.601374997163958</v>
      </c>
      <c r="U34" s="4">
        <f t="shared" si="3"/>
        <v>30.601374997163958</v>
      </c>
    </row>
    <row r="35" spans="2:21" x14ac:dyDescent="0.25">
      <c r="B35" s="1">
        <v>26</v>
      </c>
      <c r="C35" s="1">
        <f t="shared" si="4"/>
        <v>12.303460207612456</v>
      </c>
      <c r="D35" s="1">
        <f t="shared" si="0"/>
        <v>4.204152249134948E-2</v>
      </c>
      <c r="E35" s="1">
        <f t="shared" si="5"/>
        <v>4.204152249134948E-2</v>
      </c>
      <c r="F35" s="1">
        <f t="shared" si="6"/>
        <v>2.4073841288007412</v>
      </c>
      <c r="G35" s="18">
        <f t="shared" si="7"/>
        <v>2.4</v>
      </c>
      <c r="H35" s="13">
        <f t="shared" si="8"/>
        <v>-1.2240000000000002</v>
      </c>
      <c r="I35" s="6">
        <f t="shared" si="9"/>
        <v>1.2</v>
      </c>
      <c r="J35" s="13">
        <f t="shared" si="10"/>
        <v>578.51057898710894</v>
      </c>
      <c r="K35" s="6">
        <f t="shared" si="1"/>
        <v>130.64975258735234</v>
      </c>
      <c r="L35" s="6">
        <v>8</v>
      </c>
      <c r="M35" s="6">
        <f t="shared" si="11"/>
        <v>138.64975258735234</v>
      </c>
      <c r="N35" s="6">
        <f>VLOOKUP(I35,'[1]FS antenna gain'!$A$2:$B$902,2)</f>
        <v>36.58799374999893</v>
      </c>
      <c r="O35" s="6">
        <f>VLOOKUP(G35,'vehicle radar antenna gain'!$A$3:$M$903,11)</f>
        <v>-0.52462809917360076</v>
      </c>
      <c r="P35" s="6">
        <f t="shared" si="12"/>
        <v>1.4753719008263992</v>
      </c>
      <c r="Q35" s="6">
        <f t="shared" si="13"/>
        <v>6.4753719008263992</v>
      </c>
      <c r="R35" s="4">
        <f t="shared" si="15"/>
        <v>-100.58638693652702</v>
      </c>
      <c r="S35" s="4">
        <f t="shared" si="14"/>
        <v>-95.58638693652702</v>
      </c>
      <c r="T35" s="4">
        <f t="shared" si="2"/>
        <v>10.58638693652702</v>
      </c>
      <c r="U35" s="4">
        <f t="shared" si="3"/>
        <v>30.58638693652702</v>
      </c>
    </row>
    <row r="36" spans="2:21" x14ac:dyDescent="0.25">
      <c r="B36" s="1">
        <v>27</v>
      </c>
      <c r="C36" s="1">
        <f t="shared" si="4"/>
        <v>12.281455805892547</v>
      </c>
      <c r="D36" s="1">
        <f t="shared" si="0"/>
        <v>4.2114384748700169E-2</v>
      </c>
      <c r="E36" s="1">
        <f t="shared" si="5"/>
        <v>4.2114384748700176E-2</v>
      </c>
      <c r="F36" s="1">
        <f t="shared" si="6"/>
        <v>2.4115514501626407</v>
      </c>
      <c r="G36" s="18">
        <f t="shared" si="7"/>
        <v>2.4</v>
      </c>
      <c r="H36" s="13">
        <f t="shared" si="8"/>
        <v>-1.2240000000000002</v>
      </c>
      <c r="I36" s="6">
        <f t="shared" si="9"/>
        <v>1.2</v>
      </c>
      <c r="J36" s="13">
        <f t="shared" si="10"/>
        <v>577.51146308969487</v>
      </c>
      <c r="K36" s="6">
        <f t="shared" si="1"/>
        <v>130.63473866501266</v>
      </c>
      <c r="L36" s="6">
        <v>8</v>
      </c>
      <c r="M36" s="6">
        <f t="shared" si="11"/>
        <v>138.63473866501266</v>
      </c>
      <c r="N36" s="6">
        <f>VLOOKUP(I36,'[1]FS antenna gain'!$A$2:$B$902,2)</f>
        <v>36.58799374999893</v>
      </c>
      <c r="O36" s="6">
        <f>VLOOKUP(G36,'vehicle radar antenna gain'!$A$3:$M$903,11)</f>
        <v>-0.52462809917360076</v>
      </c>
      <c r="P36" s="6">
        <f t="shared" si="12"/>
        <v>1.4753719008263992</v>
      </c>
      <c r="Q36" s="6">
        <f t="shared" si="13"/>
        <v>6.4753719008263992</v>
      </c>
      <c r="R36" s="4">
        <f t="shared" si="15"/>
        <v>-100.57137301418734</v>
      </c>
      <c r="S36" s="4">
        <f t="shared" si="14"/>
        <v>-95.571373014187344</v>
      </c>
      <c r="T36" s="4">
        <f t="shared" si="2"/>
        <v>10.571373014187344</v>
      </c>
      <c r="U36" s="4">
        <f t="shared" si="3"/>
        <v>30.571373014187344</v>
      </c>
    </row>
    <row r="37" spans="2:21" x14ac:dyDescent="0.25">
      <c r="B37" s="1">
        <v>28</v>
      </c>
      <c r="C37" s="1">
        <f t="shared" si="4"/>
        <v>12.259374999999999</v>
      </c>
      <c r="D37" s="1">
        <f t="shared" si="0"/>
        <v>4.2187499999999996E-2</v>
      </c>
      <c r="E37" s="1">
        <f t="shared" si="5"/>
        <v>4.2187500000000003E-2</v>
      </c>
      <c r="F37" s="1">
        <f t="shared" si="6"/>
        <v>2.4157332157273057</v>
      </c>
      <c r="G37" s="18">
        <f t="shared" si="7"/>
        <v>2.4</v>
      </c>
      <c r="H37" s="13">
        <f t="shared" si="8"/>
        <v>-1.2240000000000002</v>
      </c>
      <c r="I37" s="6">
        <f t="shared" si="9"/>
        <v>1.2</v>
      </c>
      <c r="J37" s="13">
        <f t="shared" si="10"/>
        <v>576.51235025799758</v>
      </c>
      <c r="K37" s="6">
        <f t="shared" si="1"/>
        <v>130.61969879172761</v>
      </c>
      <c r="L37" s="6">
        <v>8</v>
      </c>
      <c r="M37" s="6">
        <f t="shared" si="11"/>
        <v>138.61969879172761</v>
      </c>
      <c r="N37" s="6">
        <f>VLOOKUP(I37,'[1]FS antenna gain'!$A$2:$B$902,2)</f>
        <v>36.58799374999893</v>
      </c>
      <c r="O37" s="6">
        <f>VLOOKUP(G37,'vehicle radar antenna gain'!$A$3:$M$903,11)</f>
        <v>-0.52462809917360076</v>
      </c>
      <c r="P37" s="6">
        <f t="shared" si="12"/>
        <v>1.4753719008263992</v>
      </c>
      <c r="Q37" s="6">
        <f t="shared" si="13"/>
        <v>6.4753719008263992</v>
      </c>
      <c r="R37" s="4">
        <f t="shared" si="15"/>
        <v>-100.5563331409023</v>
      </c>
      <c r="S37" s="4">
        <f t="shared" si="14"/>
        <v>-95.556333140902296</v>
      </c>
      <c r="T37" s="4">
        <f t="shared" si="2"/>
        <v>10.556333140902296</v>
      </c>
      <c r="U37" s="4">
        <f t="shared" si="3"/>
        <v>30.556333140902296</v>
      </c>
    </row>
    <row r="38" spans="2:21" x14ac:dyDescent="0.25">
      <c r="B38" s="1">
        <v>29</v>
      </c>
      <c r="C38" s="1">
        <f t="shared" si="4"/>
        <v>12.237217391304346</v>
      </c>
      <c r="D38" s="1">
        <f t="shared" si="0"/>
        <v>4.2260869565217386E-2</v>
      </c>
      <c r="E38" s="1">
        <f t="shared" si="5"/>
        <v>4.2260869565217393E-2</v>
      </c>
      <c r="F38" s="1">
        <f t="shared" si="6"/>
        <v>2.41992950067712</v>
      </c>
      <c r="G38" s="18">
        <f t="shared" si="7"/>
        <v>2.4</v>
      </c>
      <c r="H38" s="13">
        <f t="shared" si="8"/>
        <v>-1.2240000000000002</v>
      </c>
      <c r="I38" s="6">
        <f t="shared" si="9"/>
        <v>1.2</v>
      </c>
      <c r="J38" s="13">
        <f t="shared" si="10"/>
        <v>575.51324050798348</v>
      </c>
      <c r="K38" s="6">
        <f t="shared" si="1"/>
        <v>130.60463287779265</v>
      </c>
      <c r="L38" s="6">
        <v>8</v>
      </c>
      <c r="M38" s="6">
        <f t="shared" si="11"/>
        <v>138.60463287779265</v>
      </c>
      <c r="N38" s="6">
        <f>VLOOKUP(I38,'[1]FS antenna gain'!$A$2:$B$902,2)</f>
        <v>36.58799374999893</v>
      </c>
      <c r="O38" s="6">
        <f>VLOOKUP(G38,'vehicle radar antenna gain'!$A$3:$M$903,11)</f>
        <v>-0.52462809917360076</v>
      </c>
      <c r="P38" s="6">
        <f t="shared" si="12"/>
        <v>1.4753719008263992</v>
      </c>
      <c r="Q38" s="6">
        <f t="shared" si="13"/>
        <v>6.4753719008263992</v>
      </c>
      <c r="R38" s="4">
        <f t="shared" si="15"/>
        <v>-100.54126722696734</v>
      </c>
      <c r="S38" s="4">
        <f t="shared" si="14"/>
        <v>-95.541267226967335</v>
      </c>
      <c r="T38" s="4">
        <f t="shared" si="2"/>
        <v>10.541267226967335</v>
      </c>
      <c r="U38" s="4">
        <f t="shared" si="3"/>
        <v>30.541267226967335</v>
      </c>
    </row>
    <row r="39" spans="2:21" x14ac:dyDescent="0.25">
      <c r="B39" s="1">
        <v>30</v>
      </c>
      <c r="C39" s="1">
        <f t="shared" si="4"/>
        <v>12.214982578397212</v>
      </c>
      <c r="D39" s="1">
        <f t="shared" si="0"/>
        <v>4.2334494773519166E-2</v>
      </c>
      <c r="E39" s="1">
        <f t="shared" si="5"/>
        <v>4.2334494773519166E-2</v>
      </c>
      <c r="F39" s="1">
        <f t="shared" si="6"/>
        <v>2.4241403807168309</v>
      </c>
      <c r="G39" s="18">
        <f t="shared" si="7"/>
        <v>2.4</v>
      </c>
      <c r="H39" s="13">
        <f t="shared" si="8"/>
        <v>-1.2240000000000002</v>
      </c>
      <c r="I39" s="6">
        <f t="shared" si="9"/>
        <v>1.2</v>
      </c>
      <c r="J39" s="13">
        <f t="shared" si="10"/>
        <v>574.51413385573028</v>
      </c>
      <c r="K39" s="6">
        <f t="shared" si="1"/>
        <v>130.58954083303809</v>
      </c>
      <c r="L39" s="6">
        <v>8</v>
      </c>
      <c r="M39" s="6">
        <f t="shared" si="11"/>
        <v>138.58954083303809</v>
      </c>
      <c r="N39" s="6">
        <f>VLOOKUP(I39,'[1]FS antenna gain'!$A$2:$B$902,2)</f>
        <v>36.58799374999893</v>
      </c>
      <c r="O39" s="6">
        <f>VLOOKUP(G39,'vehicle radar antenna gain'!$A$3:$M$903,11)</f>
        <v>-0.52462809917360076</v>
      </c>
      <c r="P39" s="6">
        <f t="shared" si="12"/>
        <v>1.4753719008263992</v>
      </c>
      <c r="Q39" s="6">
        <f t="shared" si="13"/>
        <v>6.4753719008263992</v>
      </c>
      <c r="R39" s="4">
        <f t="shared" si="15"/>
        <v>-100.52617518221277</v>
      </c>
      <c r="S39" s="4">
        <f t="shared" si="14"/>
        <v>-95.526175182212768</v>
      </c>
      <c r="T39" s="4">
        <f t="shared" si="2"/>
        <v>10.526175182212768</v>
      </c>
      <c r="U39" s="4">
        <f t="shared" si="3"/>
        <v>30.526175182212768</v>
      </c>
    </row>
    <row r="40" spans="2:21" x14ac:dyDescent="0.25">
      <c r="B40" s="1">
        <v>31</v>
      </c>
      <c r="C40" s="1">
        <f t="shared" si="4"/>
        <v>12.192670157068061</v>
      </c>
      <c r="D40" s="1">
        <f t="shared" si="0"/>
        <v>4.2408376963350786E-2</v>
      </c>
      <c r="E40" s="1">
        <f t="shared" si="5"/>
        <v>4.2408376963350793E-2</v>
      </c>
      <c r="F40" s="1">
        <f t="shared" si="6"/>
        <v>2.4283659320780888</v>
      </c>
      <c r="G40" s="18">
        <f t="shared" si="7"/>
        <v>2.4</v>
      </c>
      <c r="H40" s="13">
        <f t="shared" si="8"/>
        <v>-1.2240000000000002</v>
      </c>
      <c r="I40" s="6">
        <f t="shared" si="9"/>
        <v>1.2</v>
      </c>
      <c r="J40" s="13">
        <f t="shared" si="10"/>
        <v>573.51503031742777</v>
      </c>
      <c r="K40" s="6">
        <f t="shared" si="1"/>
        <v>130.57442256682606</v>
      </c>
      <c r="L40" s="6">
        <v>8</v>
      </c>
      <c r="M40" s="6">
        <f t="shared" si="11"/>
        <v>138.57442256682606</v>
      </c>
      <c r="N40" s="6">
        <f>VLOOKUP(I40,'[1]FS antenna gain'!$A$2:$B$902,2)</f>
        <v>36.58799374999893</v>
      </c>
      <c r="O40" s="6">
        <f>VLOOKUP(G40,'vehicle radar antenna gain'!$A$3:$M$903,11)</f>
        <v>-0.52462809917360076</v>
      </c>
      <c r="P40" s="6">
        <f t="shared" si="12"/>
        <v>1.4753719008263992</v>
      </c>
      <c r="Q40" s="6">
        <f t="shared" si="13"/>
        <v>6.4753719008263992</v>
      </c>
      <c r="R40" s="4">
        <f t="shared" si="15"/>
        <v>-100.51105691600074</v>
      </c>
      <c r="S40" s="4">
        <f t="shared" si="14"/>
        <v>-95.51105691600074</v>
      </c>
      <c r="T40" s="4">
        <f t="shared" si="2"/>
        <v>10.51105691600074</v>
      </c>
      <c r="U40" s="4">
        <f t="shared" si="3"/>
        <v>30.51105691600074</v>
      </c>
    </row>
    <row r="41" spans="2:21" x14ac:dyDescent="0.25">
      <c r="B41" s="1">
        <v>32</v>
      </c>
      <c r="C41" s="1">
        <f t="shared" si="4"/>
        <v>12.170279720279719</v>
      </c>
      <c r="D41" s="1">
        <f t="shared" si="0"/>
        <v>4.2482517482517482E-2</v>
      </c>
      <c r="E41" s="1">
        <f t="shared" si="5"/>
        <v>4.2482517482517489E-2</v>
      </c>
      <c r="F41" s="1">
        <f t="shared" si="6"/>
        <v>2.4326062315240367</v>
      </c>
      <c r="G41" s="18">
        <f t="shared" si="7"/>
        <v>2.4</v>
      </c>
      <c r="H41" s="13">
        <f t="shared" si="8"/>
        <v>-1.2240000000000002</v>
      </c>
      <c r="I41" s="6">
        <f t="shared" si="9"/>
        <v>1.2</v>
      </c>
      <c r="J41" s="13">
        <f t="shared" si="10"/>
        <v>572.5159299093782</v>
      </c>
      <c r="K41" s="6">
        <f t="shared" si="1"/>
        <v>130.55927798804703</v>
      </c>
      <c r="L41" s="6">
        <v>8</v>
      </c>
      <c r="M41" s="6">
        <f t="shared" si="11"/>
        <v>138.55927798804703</v>
      </c>
      <c r="N41" s="6">
        <f>VLOOKUP(I41,'[1]FS antenna gain'!$A$2:$B$902,2)</f>
        <v>36.58799374999893</v>
      </c>
      <c r="O41" s="6">
        <f>VLOOKUP(G41,'vehicle radar antenna gain'!$A$3:$M$903,11)</f>
        <v>-0.52462809917360076</v>
      </c>
      <c r="P41" s="6">
        <f t="shared" si="12"/>
        <v>1.4753719008263992</v>
      </c>
      <c r="Q41" s="6">
        <f t="shared" si="13"/>
        <v>6.4753719008263992</v>
      </c>
      <c r="R41" s="4">
        <f t="shared" si="15"/>
        <v>-100.49591233722171</v>
      </c>
      <c r="S41" s="4">
        <f t="shared" si="14"/>
        <v>-95.495912337221711</v>
      </c>
      <c r="T41" s="4">
        <f t="shared" si="2"/>
        <v>10.495912337221711</v>
      </c>
      <c r="U41" s="4">
        <f t="shared" si="3"/>
        <v>30.495912337221711</v>
      </c>
    </row>
    <row r="42" spans="2:21" x14ac:dyDescent="0.25">
      <c r="B42" s="1">
        <v>33</v>
      </c>
      <c r="C42" s="1">
        <f t="shared" si="4"/>
        <v>12.147810858143608</v>
      </c>
      <c r="D42" s="1">
        <f t="shared" si="0"/>
        <v>4.2556917688266201E-2</v>
      </c>
      <c r="E42" s="1">
        <f t="shared" si="5"/>
        <v>4.2556917688266201E-2</v>
      </c>
      <c r="F42" s="1">
        <f t="shared" si="6"/>
        <v>2.4368613563539494</v>
      </c>
      <c r="G42" s="18">
        <f t="shared" si="7"/>
        <v>2.4</v>
      </c>
      <c r="H42" s="13">
        <f t="shared" si="8"/>
        <v>-1.2240000000000002</v>
      </c>
      <c r="I42" s="6">
        <f t="shared" si="9"/>
        <v>1.2</v>
      </c>
      <c r="J42" s="13">
        <f t="shared" si="10"/>
        <v>571.51683264799817</v>
      </c>
      <c r="K42" s="6">
        <f t="shared" si="1"/>
        <v>130.54410700511676</v>
      </c>
      <c r="L42" s="6">
        <v>8</v>
      </c>
      <c r="M42" s="6">
        <f t="shared" si="11"/>
        <v>138.54410700511676</v>
      </c>
      <c r="N42" s="6">
        <f>VLOOKUP(I42,'[1]FS antenna gain'!$A$2:$B$902,2)</f>
        <v>36.58799374999893</v>
      </c>
      <c r="O42" s="6">
        <f>VLOOKUP(G42,'vehicle radar antenna gain'!$A$3:$M$903,11)</f>
        <v>-0.52462809917360076</v>
      </c>
      <c r="P42" s="6">
        <f t="shared" si="12"/>
        <v>1.4753719008263992</v>
      </c>
      <c r="Q42" s="6">
        <f t="shared" si="13"/>
        <v>6.4753719008263992</v>
      </c>
      <c r="R42" s="4">
        <f t="shared" si="15"/>
        <v>-100.48074135429144</v>
      </c>
      <c r="S42" s="4">
        <f t="shared" si="14"/>
        <v>-95.480741354291439</v>
      </c>
      <c r="T42" s="4">
        <f t="shared" si="2"/>
        <v>10.480741354291439</v>
      </c>
      <c r="U42" s="4">
        <f t="shared" si="3"/>
        <v>30.480741354291439</v>
      </c>
    </row>
    <row r="43" spans="2:21" x14ac:dyDescent="0.25">
      <c r="B43" s="1">
        <v>34</v>
      </c>
      <c r="C43" s="1">
        <f t="shared" si="4"/>
        <v>12.125263157894736</v>
      </c>
      <c r="D43" s="1">
        <f t="shared" si="0"/>
        <v>4.2631578947368423E-2</v>
      </c>
      <c r="E43" s="1">
        <f t="shared" si="5"/>
        <v>4.2631578947368423E-2</v>
      </c>
      <c r="F43" s="1">
        <f t="shared" si="6"/>
        <v>2.4411313844079161</v>
      </c>
      <c r="G43" s="18">
        <f t="shared" si="7"/>
        <v>2.4</v>
      </c>
      <c r="H43" s="13">
        <f t="shared" si="8"/>
        <v>-1.2240000000000002</v>
      </c>
      <c r="I43" s="6">
        <f t="shared" si="9"/>
        <v>1.2</v>
      </c>
      <c r="J43" s="13">
        <f t="shared" si="10"/>
        <v>570.51773854981934</v>
      </c>
      <c r="K43" s="6">
        <f t="shared" si="1"/>
        <v>130.52890952597289</v>
      </c>
      <c r="L43" s="6">
        <v>8</v>
      </c>
      <c r="M43" s="6">
        <f t="shared" si="11"/>
        <v>138.52890952597289</v>
      </c>
      <c r="N43" s="6">
        <f>VLOOKUP(I43,'[1]FS antenna gain'!$A$2:$B$902,2)</f>
        <v>36.58799374999893</v>
      </c>
      <c r="O43" s="6">
        <f>VLOOKUP(G43,'vehicle radar antenna gain'!$A$3:$M$903,11)</f>
        <v>-0.52462809917360076</v>
      </c>
      <c r="P43" s="6">
        <f t="shared" si="12"/>
        <v>1.4753719008263992</v>
      </c>
      <c r="Q43" s="6">
        <f t="shared" si="13"/>
        <v>6.4753719008263992</v>
      </c>
      <c r="R43" s="4">
        <f t="shared" si="15"/>
        <v>-100.46554387514757</v>
      </c>
      <c r="S43" s="4">
        <f t="shared" si="14"/>
        <v>-95.465543875147574</v>
      </c>
      <c r="T43" s="4">
        <f t="shared" si="2"/>
        <v>10.465543875147574</v>
      </c>
      <c r="U43" s="4">
        <f t="shared" si="3"/>
        <v>30.465543875147574</v>
      </c>
    </row>
    <row r="44" spans="2:21" x14ac:dyDescent="0.25">
      <c r="B44" s="1">
        <v>35</v>
      </c>
      <c r="C44" s="1">
        <f t="shared" si="4"/>
        <v>12.102636203866432</v>
      </c>
      <c r="D44" s="1">
        <f t="shared" si="0"/>
        <v>4.2706502636203868E-2</v>
      </c>
      <c r="E44" s="1">
        <f t="shared" si="5"/>
        <v>4.2706502636203868E-2</v>
      </c>
      <c r="F44" s="1">
        <f t="shared" si="6"/>
        <v>2.4454163940715792</v>
      </c>
      <c r="G44" s="18">
        <f t="shared" si="7"/>
        <v>2.4</v>
      </c>
      <c r="H44" s="13">
        <f t="shared" si="8"/>
        <v>-1.2240000000000002</v>
      </c>
      <c r="I44" s="6">
        <f t="shared" si="9"/>
        <v>1.2</v>
      </c>
      <c r="J44" s="13">
        <f t="shared" si="10"/>
        <v>569.51864763148888</v>
      </c>
      <c r="K44" s="6">
        <f t="shared" si="1"/>
        <v>130.51368545807151</v>
      </c>
      <c r="L44" s="6">
        <v>8</v>
      </c>
      <c r="M44" s="6">
        <f t="shared" si="11"/>
        <v>138.51368545807151</v>
      </c>
      <c r="N44" s="6">
        <f>VLOOKUP(I44,'[1]FS antenna gain'!$A$2:$B$902,2)</f>
        <v>36.58799374999893</v>
      </c>
      <c r="O44" s="6">
        <f>VLOOKUP(G44,'vehicle radar antenna gain'!$A$3:$M$903,11)</f>
        <v>-0.52462809917360076</v>
      </c>
      <c r="P44" s="6">
        <f t="shared" si="12"/>
        <v>1.4753719008263992</v>
      </c>
      <c r="Q44" s="6">
        <f t="shared" si="13"/>
        <v>6.4753719008263992</v>
      </c>
      <c r="R44" s="4">
        <f t="shared" si="15"/>
        <v>-100.45031980724619</v>
      </c>
      <c r="S44" s="4">
        <f t="shared" si="14"/>
        <v>-95.450319807246188</v>
      </c>
      <c r="T44" s="4">
        <f t="shared" si="2"/>
        <v>10.450319807246188</v>
      </c>
      <c r="U44" s="4">
        <f t="shared" si="3"/>
        <v>30.450319807246188</v>
      </c>
    </row>
    <row r="45" spans="2:21" x14ac:dyDescent="0.25">
      <c r="B45" s="1">
        <v>36</v>
      </c>
      <c r="C45" s="1">
        <f t="shared" si="4"/>
        <v>12.079929577464789</v>
      </c>
      <c r="D45" s="1">
        <f t="shared" si="0"/>
        <v>4.2781690140845076E-2</v>
      </c>
      <c r="E45" s="1">
        <f t="shared" si="5"/>
        <v>4.2781690140845069E-2</v>
      </c>
      <c r="F45" s="1">
        <f t="shared" si="6"/>
        <v>2.4497164642809164</v>
      </c>
      <c r="G45" s="18">
        <f t="shared" si="7"/>
        <v>2.4</v>
      </c>
      <c r="H45" s="13">
        <f t="shared" si="8"/>
        <v>-1.2240000000000002</v>
      </c>
      <c r="I45" s="6">
        <f t="shared" si="9"/>
        <v>1.2</v>
      </c>
      <c r="J45" s="13">
        <f t="shared" si="10"/>
        <v>568.51955990977126</v>
      </c>
      <c r="K45" s="6">
        <f t="shared" si="1"/>
        <v>130.49843470838402</v>
      </c>
      <c r="L45" s="6">
        <v>8</v>
      </c>
      <c r="M45" s="6">
        <f t="shared" si="11"/>
        <v>138.49843470838402</v>
      </c>
      <c r="N45" s="6">
        <f>VLOOKUP(I45,'[1]FS antenna gain'!$A$2:$B$902,2)</f>
        <v>36.58799374999893</v>
      </c>
      <c r="O45" s="6">
        <f>VLOOKUP(G45,'vehicle radar antenna gain'!$A$3:$M$903,11)</f>
        <v>-0.52462809917360076</v>
      </c>
      <c r="P45" s="6">
        <f t="shared" si="12"/>
        <v>1.4753719008263992</v>
      </c>
      <c r="Q45" s="6">
        <f t="shared" si="13"/>
        <v>6.4753719008263992</v>
      </c>
      <c r="R45" s="4">
        <f t="shared" si="15"/>
        <v>-100.43506905755871</v>
      </c>
      <c r="S45" s="4">
        <f t="shared" si="14"/>
        <v>-95.435069057558707</v>
      </c>
      <c r="T45" s="4">
        <f t="shared" si="2"/>
        <v>10.435069057558707</v>
      </c>
      <c r="U45" s="4">
        <f t="shared" si="3"/>
        <v>30.435069057558707</v>
      </c>
    </row>
    <row r="46" spans="2:21" x14ac:dyDescent="0.25">
      <c r="B46" s="1">
        <v>37</v>
      </c>
      <c r="C46" s="1">
        <f t="shared" si="4"/>
        <v>12.057142857142857</v>
      </c>
      <c r="D46" s="1">
        <f t="shared" si="0"/>
        <v>4.2857142857142858E-2</v>
      </c>
      <c r="E46" s="1">
        <f t="shared" si="5"/>
        <v>4.2857142857142858E-2</v>
      </c>
      <c r="F46" s="1">
        <f t="shared" si="6"/>
        <v>2.4540316745270756</v>
      </c>
      <c r="G46" s="18">
        <f t="shared" si="7"/>
        <v>2.5</v>
      </c>
      <c r="H46" s="13">
        <f t="shared" si="8"/>
        <v>-1.1240000000000001</v>
      </c>
      <c r="I46" s="6">
        <f t="shared" si="9"/>
        <v>1.1000000000000001</v>
      </c>
      <c r="J46" s="13">
        <f t="shared" si="10"/>
        <v>567.52047540154877</v>
      </c>
      <c r="K46" s="6">
        <f t="shared" si="1"/>
        <v>130.48315718339364</v>
      </c>
      <c r="L46" s="6">
        <v>8</v>
      </c>
      <c r="M46" s="6">
        <f t="shared" si="11"/>
        <v>138.48315718339364</v>
      </c>
      <c r="N46" s="6">
        <f>VLOOKUP(I46,'[1]FS antenna gain'!$A$2:$B$902,2)</f>
        <v>36.58799374999893</v>
      </c>
      <c r="O46" s="6">
        <f>VLOOKUP(G46,'vehicle radar antenna gain'!$A$3:$M$903,11)</f>
        <v>-0.61983471074379892</v>
      </c>
      <c r="P46" s="6">
        <f t="shared" si="12"/>
        <v>1.3801652892562011</v>
      </c>
      <c r="Q46" s="6">
        <f t="shared" si="13"/>
        <v>6.3801652892562011</v>
      </c>
      <c r="R46" s="4">
        <f t="shared" si="15"/>
        <v>-100.5149981441385</v>
      </c>
      <c r="S46" s="4">
        <f t="shared" si="14"/>
        <v>-95.514998144138502</v>
      </c>
      <c r="T46" s="4">
        <f t="shared" si="2"/>
        <v>10.514998144138502</v>
      </c>
      <c r="U46" s="4">
        <f t="shared" si="3"/>
        <v>30.514998144138502</v>
      </c>
    </row>
    <row r="47" spans="2:21" x14ac:dyDescent="0.25">
      <c r="B47" s="1">
        <v>38</v>
      </c>
      <c r="C47" s="1">
        <f t="shared" si="4"/>
        <v>12.034275618374558</v>
      </c>
      <c r="D47" s="1">
        <f t="shared" si="0"/>
        <v>4.2932862190812722E-2</v>
      </c>
      <c r="E47" s="1">
        <f t="shared" si="5"/>
        <v>4.2932862190812722E-2</v>
      </c>
      <c r="F47" s="1">
        <f t="shared" si="6"/>
        <v>2.4583621048612652</v>
      </c>
      <c r="G47" s="18">
        <f t="shared" si="7"/>
        <v>2.5</v>
      </c>
      <c r="H47" s="13">
        <f t="shared" si="8"/>
        <v>-1.1240000000000001</v>
      </c>
      <c r="I47" s="6">
        <f t="shared" si="9"/>
        <v>1.1000000000000001</v>
      </c>
      <c r="J47" s="13">
        <f t="shared" si="10"/>
        <v>566.52139412382303</v>
      </c>
      <c r="K47" s="6">
        <f t="shared" si="1"/>
        <v>130.46785278909198</v>
      </c>
      <c r="L47" s="6">
        <v>8</v>
      </c>
      <c r="M47" s="6">
        <f t="shared" si="11"/>
        <v>138.46785278909198</v>
      </c>
      <c r="N47" s="6">
        <f>VLOOKUP(I47,'[1]FS antenna gain'!$A$2:$B$902,2)</f>
        <v>36.58799374999893</v>
      </c>
      <c r="O47" s="6">
        <f>VLOOKUP(G47,'vehicle radar antenna gain'!$A$3:$M$903,11)</f>
        <v>-0.61983471074379892</v>
      </c>
      <c r="P47" s="6">
        <f t="shared" si="12"/>
        <v>1.3801652892562011</v>
      </c>
      <c r="Q47" s="6">
        <f t="shared" si="13"/>
        <v>6.3801652892562011</v>
      </c>
      <c r="R47" s="4">
        <f t="shared" si="15"/>
        <v>-100.49969374983684</v>
      </c>
      <c r="S47" s="4">
        <f t="shared" si="14"/>
        <v>-95.499693749836837</v>
      </c>
      <c r="T47" s="4">
        <f t="shared" si="2"/>
        <v>10.499693749836837</v>
      </c>
      <c r="U47" s="4">
        <f t="shared" si="3"/>
        <v>30.499693749836837</v>
      </c>
    </row>
    <row r="48" spans="2:21" x14ac:dyDescent="0.25">
      <c r="B48" s="1">
        <v>39</v>
      </c>
      <c r="C48" s="1">
        <f t="shared" si="4"/>
        <v>12.011327433628319</v>
      </c>
      <c r="D48" s="1">
        <f t="shared" si="0"/>
        <v>4.3008849557522127E-2</v>
      </c>
      <c r="E48" s="1">
        <f t="shared" si="5"/>
        <v>4.3008849557522121E-2</v>
      </c>
      <c r="F48" s="1">
        <f t="shared" si="6"/>
        <v>2.4627078358996877</v>
      </c>
      <c r="G48" s="18">
        <f t="shared" si="7"/>
        <v>2.5</v>
      </c>
      <c r="H48" s="13">
        <f t="shared" si="8"/>
        <v>-1.1240000000000001</v>
      </c>
      <c r="I48" s="6">
        <f t="shared" si="9"/>
        <v>1.1000000000000001</v>
      </c>
      <c r="J48" s="13">
        <f t="shared" si="10"/>
        <v>565.52231609371529</v>
      </c>
      <c r="K48" s="6">
        <f t="shared" si="1"/>
        <v>130.45252143097565</v>
      </c>
      <c r="L48" s="6">
        <v>8</v>
      </c>
      <c r="M48" s="6">
        <f t="shared" si="11"/>
        <v>138.45252143097565</v>
      </c>
      <c r="N48" s="6">
        <f>VLOOKUP(I48,'[1]FS antenna gain'!$A$2:$B$902,2)</f>
        <v>36.58799374999893</v>
      </c>
      <c r="O48" s="6">
        <f>VLOOKUP(G48,'vehicle radar antenna gain'!$A$3:$M$903,11)</f>
        <v>-0.61983471074379892</v>
      </c>
      <c r="P48" s="6">
        <f t="shared" si="12"/>
        <v>1.3801652892562011</v>
      </c>
      <c r="Q48" s="6">
        <f t="shared" si="13"/>
        <v>6.3801652892562011</v>
      </c>
      <c r="R48" s="4">
        <f t="shared" si="15"/>
        <v>-100.48436239172051</v>
      </c>
      <c r="S48" s="4">
        <f t="shared" si="14"/>
        <v>-95.484362391720509</v>
      </c>
      <c r="T48" s="4">
        <f t="shared" si="2"/>
        <v>10.484362391720509</v>
      </c>
      <c r="U48" s="4">
        <f t="shared" si="3"/>
        <v>30.484362391720509</v>
      </c>
    </row>
    <row r="49" spans="2:21" x14ac:dyDescent="0.25">
      <c r="B49" s="1">
        <v>40</v>
      </c>
      <c r="C49" s="1">
        <f t="shared" si="4"/>
        <v>11.988297872340425</v>
      </c>
      <c r="D49" s="1">
        <f t="shared" si="0"/>
        <v>4.3085106382978723E-2</v>
      </c>
      <c r="E49" s="1">
        <f t="shared" si="5"/>
        <v>4.3085106382978723E-2</v>
      </c>
      <c r="F49" s="1">
        <f t="shared" si="6"/>
        <v>2.4670689488285324</v>
      </c>
      <c r="G49" s="18">
        <f t="shared" si="7"/>
        <v>2.5</v>
      </c>
      <c r="H49" s="13">
        <f t="shared" si="8"/>
        <v>-1.1240000000000001</v>
      </c>
      <c r="I49" s="6">
        <f t="shared" si="9"/>
        <v>1.1000000000000001</v>
      </c>
      <c r="J49" s="13">
        <f t="shared" si="10"/>
        <v>564.5232413284682</v>
      </c>
      <c r="K49" s="6">
        <f t="shared" si="1"/>
        <v>130.43716301404265</v>
      </c>
      <c r="L49" s="6">
        <v>8</v>
      </c>
      <c r="M49" s="6">
        <f t="shared" si="11"/>
        <v>138.43716301404265</v>
      </c>
      <c r="N49" s="6">
        <f>VLOOKUP(I49,'[1]FS antenna gain'!$A$2:$B$902,2)</f>
        <v>36.58799374999893</v>
      </c>
      <c r="O49" s="6">
        <f>VLOOKUP(G49,'vehicle radar antenna gain'!$A$3:$M$903,11)</f>
        <v>-0.61983471074379892</v>
      </c>
      <c r="P49" s="6">
        <f t="shared" si="12"/>
        <v>1.3801652892562011</v>
      </c>
      <c r="Q49" s="6">
        <f t="shared" si="13"/>
        <v>6.3801652892562011</v>
      </c>
      <c r="R49" s="4">
        <f t="shared" si="15"/>
        <v>-100.46900397478751</v>
      </c>
      <c r="S49" s="4">
        <f t="shared" si="14"/>
        <v>-95.469003974787512</v>
      </c>
      <c r="T49" s="4">
        <f t="shared" si="2"/>
        <v>10.469003974787512</v>
      </c>
      <c r="U49" s="4">
        <f t="shared" si="3"/>
        <v>30.469003974787512</v>
      </c>
    </row>
    <row r="50" spans="2:21" x14ac:dyDescent="0.25">
      <c r="B50" s="1">
        <v>41</v>
      </c>
      <c r="C50" s="1">
        <f t="shared" si="4"/>
        <v>11.965186500888098</v>
      </c>
      <c r="D50" s="1">
        <f t="shared" si="0"/>
        <v>4.3161634103019535E-2</v>
      </c>
      <c r="E50" s="1">
        <f t="shared" si="5"/>
        <v>4.3161634103019542E-2</v>
      </c>
      <c r="F50" s="1">
        <f t="shared" si="6"/>
        <v>2.4714455254090186</v>
      </c>
      <c r="G50" s="18">
        <f t="shared" si="7"/>
        <v>2.5</v>
      </c>
      <c r="H50" s="13">
        <f t="shared" si="8"/>
        <v>-1.1240000000000001</v>
      </c>
      <c r="I50" s="6">
        <f t="shared" si="9"/>
        <v>1.1000000000000001</v>
      </c>
      <c r="J50" s="13">
        <f t="shared" si="10"/>
        <v>563.52416984544675</v>
      </c>
      <c r="K50" s="6">
        <f t="shared" si="1"/>
        <v>130.42177744278905</v>
      </c>
      <c r="L50" s="6">
        <v>8</v>
      </c>
      <c r="M50" s="6">
        <f t="shared" si="11"/>
        <v>138.42177744278905</v>
      </c>
      <c r="N50" s="6">
        <f>VLOOKUP(I50,'[1]FS antenna gain'!$A$2:$B$902,2)</f>
        <v>36.58799374999893</v>
      </c>
      <c r="O50" s="6">
        <f>VLOOKUP(G50,'vehicle radar antenna gain'!$A$3:$M$903,11)</f>
        <v>-0.61983471074379892</v>
      </c>
      <c r="P50" s="6">
        <f t="shared" si="12"/>
        <v>1.3801652892562011</v>
      </c>
      <c r="Q50" s="6">
        <f t="shared" si="13"/>
        <v>6.3801652892562011</v>
      </c>
      <c r="R50" s="4">
        <f t="shared" si="15"/>
        <v>-100.45361840353391</v>
      </c>
      <c r="S50" s="4">
        <f t="shared" si="14"/>
        <v>-95.453618403533909</v>
      </c>
      <c r="T50" s="4">
        <f t="shared" si="2"/>
        <v>10.453618403533909</v>
      </c>
      <c r="U50" s="4">
        <f t="shared" si="3"/>
        <v>30.453618403533909</v>
      </c>
    </row>
    <row r="51" spans="2:21" x14ac:dyDescent="0.25">
      <c r="B51" s="1">
        <v>42</v>
      </c>
      <c r="C51" s="1">
        <f t="shared" si="4"/>
        <v>11.941992882562277</v>
      </c>
      <c r="D51" s="1">
        <f t="shared" si="0"/>
        <v>4.3238434163701066E-2</v>
      </c>
      <c r="E51" s="1">
        <f t="shared" si="5"/>
        <v>4.3238434163701073E-2</v>
      </c>
      <c r="F51" s="1">
        <f t="shared" si="6"/>
        <v>2.475837647982492</v>
      </c>
      <c r="G51" s="18">
        <f t="shared" si="7"/>
        <v>2.5</v>
      </c>
      <c r="H51" s="13">
        <f t="shared" si="8"/>
        <v>-1.1240000000000001</v>
      </c>
      <c r="I51" s="6">
        <f t="shared" si="9"/>
        <v>1.1000000000000001</v>
      </c>
      <c r="J51" s="13">
        <f t="shared" si="10"/>
        <v>562.52510166213915</v>
      </c>
      <c r="K51" s="6">
        <f t="shared" si="1"/>
        <v>130.40636462120534</v>
      </c>
      <c r="L51" s="6">
        <v>8</v>
      </c>
      <c r="M51" s="6">
        <f t="shared" si="11"/>
        <v>138.40636462120534</v>
      </c>
      <c r="N51" s="6">
        <f>VLOOKUP(I51,'[1]FS antenna gain'!$A$2:$B$902,2)</f>
        <v>36.58799374999893</v>
      </c>
      <c r="O51" s="6">
        <f>VLOOKUP(G51,'vehicle radar antenna gain'!$A$3:$M$903,11)</f>
        <v>-0.61983471074379892</v>
      </c>
      <c r="P51" s="6">
        <f t="shared" si="12"/>
        <v>1.3801652892562011</v>
      </c>
      <c r="Q51" s="6">
        <f t="shared" si="13"/>
        <v>6.3801652892562011</v>
      </c>
      <c r="R51" s="4">
        <f t="shared" si="15"/>
        <v>-100.4382055819502</v>
      </c>
      <c r="S51" s="4">
        <f t="shared" si="14"/>
        <v>-95.4382055819502</v>
      </c>
      <c r="T51" s="4">
        <f t="shared" si="2"/>
        <v>10.4382055819502</v>
      </c>
      <c r="U51" s="4">
        <f t="shared" si="3"/>
        <v>30.4382055819502</v>
      </c>
    </row>
    <row r="52" spans="2:21" x14ac:dyDescent="0.25">
      <c r="B52" s="1">
        <v>43</v>
      </c>
      <c r="C52" s="1">
        <f t="shared" si="4"/>
        <v>11.918716577540106</v>
      </c>
      <c r="D52" s="1">
        <f t="shared" si="0"/>
        <v>4.3315508021390371E-2</v>
      </c>
      <c r="E52" s="1">
        <f t="shared" si="5"/>
        <v>4.3315508021390378E-2</v>
      </c>
      <c r="F52" s="1">
        <f t="shared" si="6"/>
        <v>2.4802453994755744</v>
      </c>
      <c r="G52" s="18">
        <f t="shared" si="7"/>
        <v>2.5</v>
      </c>
      <c r="H52" s="13">
        <f t="shared" si="8"/>
        <v>-1.1240000000000001</v>
      </c>
      <c r="I52" s="6">
        <f t="shared" si="9"/>
        <v>1.1000000000000001</v>
      </c>
      <c r="J52" s="13">
        <f t="shared" si="10"/>
        <v>561.52603679615788</v>
      </c>
      <c r="K52" s="6">
        <f t="shared" si="1"/>
        <v>130.39092445277282</v>
      </c>
      <c r="L52" s="6">
        <v>8</v>
      </c>
      <c r="M52" s="6">
        <f t="shared" si="11"/>
        <v>138.39092445277282</v>
      </c>
      <c r="N52" s="6">
        <f>VLOOKUP(I52,'[1]FS antenna gain'!$A$2:$B$902,2)</f>
        <v>36.58799374999893</v>
      </c>
      <c r="O52" s="6">
        <f>VLOOKUP(G52,'vehicle radar antenna gain'!$A$3:$M$903,11)</f>
        <v>-0.61983471074379892</v>
      </c>
      <c r="P52" s="6">
        <f t="shared" si="12"/>
        <v>1.3801652892562011</v>
      </c>
      <c r="Q52" s="6">
        <f t="shared" si="13"/>
        <v>6.3801652892562011</v>
      </c>
      <c r="R52" s="4">
        <f t="shared" si="15"/>
        <v>-100.42276541351768</v>
      </c>
      <c r="S52" s="4">
        <f t="shared" si="14"/>
        <v>-95.422765413517681</v>
      </c>
      <c r="T52" s="4">
        <f t="shared" si="2"/>
        <v>10.422765413517681</v>
      </c>
      <c r="U52" s="4">
        <f t="shared" si="3"/>
        <v>30.422765413517681</v>
      </c>
    </row>
    <row r="53" spans="2:21" x14ac:dyDescent="0.25">
      <c r="B53" s="1">
        <v>44</v>
      </c>
      <c r="C53" s="1">
        <f t="shared" si="4"/>
        <v>11.895357142857142</v>
      </c>
      <c r="D53" s="1">
        <f t="shared" si="0"/>
        <v>4.3392857142857143E-2</v>
      </c>
      <c r="E53" s="1">
        <f t="shared" si="5"/>
        <v>4.3392857142857143E-2</v>
      </c>
      <c r="F53" s="1">
        <f t="shared" si="6"/>
        <v>2.4846688634053744</v>
      </c>
      <c r="G53" s="18">
        <f t="shared" si="7"/>
        <v>2.5</v>
      </c>
      <c r="H53" s="13">
        <f t="shared" si="8"/>
        <v>-1.1240000000000001</v>
      </c>
      <c r="I53" s="6">
        <f t="shared" si="9"/>
        <v>1.1000000000000001</v>
      </c>
      <c r="J53" s="13">
        <f t="shared" si="10"/>
        <v>560.52697526524094</v>
      </c>
      <c r="K53" s="6">
        <f t="shared" si="1"/>
        <v>130.37545684046023</v>
      </c>
      <c r="L53" s="6">
        <v>8</v>
      </c>
      <c r="M53" s="6">
        <f t="shared" si="11"/>
        <v>138.37545684046023</v>
      </c>
      <c r="N53" s="6">
        <f>VLOOKUP(I53,'[1]FS antenna gain'!$A$2:$B$902,2)</f>
        <v>36.58799374999893</v>
      </c>
      <c r="O53" s="6">
        <f>VLOOKUP(G53,'vehicle radar antenna gain'!$A$3:$M$903,11)</f>
        <v>-0.61983471074379892</v>
      </c>
      <c r="P53" s="6">
        <f t="shared" si="12"/>
        <v>1.3801652892562011</v>
      </c>
      <c r="Q53" s="6">
        <f t="shared" si="13"/>
        <v>6.3801652892562011</v>
      </c>
      <c r="R53" s="4">
        <f t="shared" si="15"/>
        <v>-100.40729780120509</v>
      </c>
      <c r="S53" s="4">
        <f t="shared" si="14"/>
        <v>-95.40729780120509</v>
      </c>
      <c r="T53" s="4">
        <f t="shared" si="2"/>
        <v>10.40729780120509</v>
      </c>
      <c r="U53" s="4">
        <f t="shared" si="3"/>
        <v>30.40729780120509</v>
      </c>
    </row>
    <row r="54" spans="2:21" x14ac:dyDescent="0.25">
      <c r="B54" s="1">
        <v>45</v>
      </c>
      <c r="C54" s="1">
        <f t="shared" si="4"/>
        <v>11.871914132379247</v>
      </c>
      <c r="D54" s="1">
        <f t="shared" si="0"/>
        <v>4.3470483005366725E-2</v>
      </c>
      <c r="E54" s="1">
        <f t="shared" si="5"/>
        <v>4.3470483005366732E-2</v>
      </c>
      <c r="F54" s="1">
        <f t="shared" si="6"/>
        <v>2.4891081238847428</v>
      </c>
      <c r="G54" s="18">
        <f t="shared" si="7"/>
        <v>2.5</v>
      </c>
      <c r="H54" s="13">
        <f t="shared" si="8"/>
        <v>-1.1240000000000001</v>
      </c>
      <c r="I54" s="6">
        <f t="shared" si="9"/>
        <v>1.1000000000000001</v>
      </c>
      <c r="J54" s="13">
        <f t="shared" si="10"/>
        <v>559.52791708725317</v>
      </c>
      <c r="K54" s="6">
        <f t="shared" si="1"/>
        <v>130.35996168671977</v>
      </c>
      <c r="L54" s="6">
        <v>8</v>
      </c>
      <c r="M54" s="6">
        <f t="shared" si="11"/>
        <v>138.35996168671977</v>
      </c>
      <c r="N54" s="6">
        <f>VLOOKUP(I54,'[1]FS antenna gain'!$A$2:$B$902,2)</f>
        <v>36.58799374999893</v>
      </c>
      <c r="O54" s="6">
        <f>VLOOKUP(G54,'vehicle radar antenna gain'!$A$3:$M$903,11)</f>
        <v>-0.61983471074379892</v>
      </c>
      <c r="P54" s="6">
        <f t="shared" si="12"/>
        <v>1.3801652892562011</v>
      </c>
      <c r="Q54" s="6">
        <f t="shared" si="13"/>
        <v>6.3801652892562011</v>
      </c>
      <c r="R54" s="4">
        <f t="shared" si="15"/>
        <v>-100.39180264746463</v>
      </c>
      <c r="S54" s="4">
        <f t="shared" si="14"/>
        <v>-95.39180264746463</v>
      </c>
      <c r="T54" s="4">
        <f t="shared" si="2"/>
        <v>10.39180264746463</v>
      </c>
      <c r="U54" s="4">
        <f t="shared" si="3"/>
        <v>30.39180264746463</v>
      </c>
    </row>
    <row r="55" spans="2:21" ht="15.75" customHeight="1" x14ac:dyDescent="0.25">
      <c r="B55" s="1">
        <v>46</v>
      </c>
      <c r="C55" s="1">
        <f t="shared" si="4"/>
        <v>11.848387096774193</v>
      </c>
      <c r="D55" s="1">
        <f t="shared" si="0"/>
        <v>4.3548387096774194E-2</v>
      </c>
      <c r="E55" s="1">
        <f t="shared" si="5"/>
        <v>4.3548387096774194E-2</v>
      </c>
      <c r="F55" s="1">
        <f t="shared" si="6"/>
        <v>2.4935632656275954</v>
      </c>
      <c r="G55" s="18">
        <f t="shared" si="7"/>
        <v>2.5</v>
      </c>
      <c r="H55" s="13">
        <f t="shared" si="8"/>
        <v>-1.1240000000000001</v>
      </c>
      <c r="I55" s="6">
        <f t="shared" si="9"/>
        <v>1.1000000000000001</v>
      </c>
      <c r="J55" s="13">
        <f t="shared" si="10"/>
        <v>558.52886228018701</v>
      </c>
      <c r="K55" s="6">
        <f t="shared" si="1"/>
        <v>130.3444388934837</v>
      </c>
      <c r="L55" s="6">
        <v>8</v>
      </c>
      <c r="M55" s="6">
        <f t="shared" si="11"/>
        <v>138.3444388934837</v>
      </c>
      <c r="N55" s="6">
        <f>VLOOKUP(I55,'[1]FS antenna gain'!$A$2:$B$902,2)</f>
        <v>36.58799374999893</v>
      </c>
      <c r="O55" s="6">
        <f>VLOOKUP(G55,'vehicle radar antenna gain'!$A$3:$M$903,11)</f>
        <v>-0.61983471074379892</v>
      </c>
      <c r="P55" s="6">
        <f t="shared" si="12"/>
        <v>1.3801652892562011</v>
      </c>
      <c r="Q55" s="6">
        <f t="shared" si="13"/>
        <v>6.3801652892562011</v>
      </c>
      <c r="R55" s="4">
        <f t="shared" si="15"/>
        <v>-100.37627985422856</v>
      </c>
      <c r="S55" s="4">
        <f t="shared" si="14"/>
        <v>-95.376279854228557</v>
      </c>
      <c r="T55" s="4">
        <f t="shared" si="2"/>
        <v>10.376279854228557</v>
      </c>
      <c r="U55" s="4">
        <f t="shared" si="3"/>
        <v>30.376279854228557</v>
      </c>
    </row>
    <row r="56" spans="2:21" ht="15.75" customHeight="1" x14ac:dyDescent="0.25">
      <c r="B56" s="1">
        <v>47</v>
      </c>
      <c r="C56" s="1">
        <f t="shared" si="4"/>
        <v>11.824775583482944</v>
      </c>
      <c r="D56" s="1">
        <f t="shared" si="0"/>
        <v>4.3626570915619396E-2</v>
      </c>
      <c r="E56" s="1">
        <f t="shared" si="5"/>
        <v>4.3626570915619389E-2</v>
      </c>
      <c r="F56" s="1">
        <f t="shared" si="6"/>
        <v>2.4980343739542881</v>
      </c>
      <c r="G56" s="18">
        <f t="shared" si="7"/>
        <v>2.5</v>
      </c>
      <c r="H56" s="13">
        <f t="shared" si="8"/>
        <v>-1.1240000000000001</v>
      </c>
      <c r="I56" s="6">
        <f t="shared" si="9"/>
        <v>1.1000000000000001</v>
      </c>
      <c r="J56" s="13">
        <f t="shared" si="10"/>
        <v>557.52981086216369</v>
      </c>
      <c r="K56" s="6">
        <f t="shared" si="1"/>
        <v>130.32888836216063</v>
      </c>
      <c r="L56" s="6">
        <v>8</v>
      </c>
      <c r="M56" s="6">
        <f t="shared" si="11"/>
        <v>138.32888836216063</v>
      </c>
      <c r="N56" s="6">
        <f>VLOOKUP(I56,'[1]FS antenna gain'!$A$2:$B$902,2)</f>
        <v>36.58799374999893</v>
      </c>
      <c r="O56" s="6">
        <f>VLOOKUP(G56,'vehicle radar antenna gain'!$A$3:$M$903,11)</f>
        <v>-0.61983471074379892</v>
      </c>
      <c r="P56" s="6">
        <f t="shared" si="12"/>
        <v>1.3801652892562011</v>
      </c>
      <c r="Q56" s="6">
        <f t="shared" si="13"/>
        <v>6.3801652892562011</v>
      </c>
      <c r="R56" s="4">
        <f t="shared" si="15"/>
        <v>-100.36072932290548</v>
      </c>
      <c r="S56" s="4">
        <f t="shared" si="14"/>
        <v>-95.360729322905485</v>
      </c>
      <c r="T56" s="4">
        <f t="shared" si="2"/>
        <v>10.360729322905485</v>
      </c>
      <c r="U56" s="4">
        <f t="shared" si="3"/>
        <v>30.360729322905485</v>
      </c>
    </row>
    <row r="57" spans="2:21" ht="15.75" customHeight="1" x14ac:dyDescent="0.25">
      <c r="B57" s="1">
        <v>48</v>
      </c>
      <c r="C57" s="1">
        <f t="shared" si="4"/>
        <v>11.801079136690646</v>
      </c>
      <c r="D57" s="1">
        <f t="shared" si="0"/>
        <v>4.3705035971223022E-2</v>
      </c>
      <c r="E57" s="1">
        <f t="shared" si="5"/>
        <v>4.3705035971223029E-2</v>
      </c>
      <c r="F57" s="1">
        <f t="shared" si="6"/>
        <v>2.502521534797046</v>
      </c>
      <c r="G57" s="18">
        <f t="shared" si="7"/>
        <v>2.5</v>
      </c>
      <c r="H57" s="13">
        <f t="shared" si="8"/>
        <v>-1.1240000000000001</v>
      </c>
      <c r="I57" s="6">
        <f t="shared" si="9"/>
        <v>1.1000000000000001</v>
      </c>
      <c r="J57" s="13">
        <f t="shared" si="10"/>
        <v>556.53076285143482</v>
      </c>
      <c r="K57" s="6">
        <f t="shared" si="1"/>
        <v>130.31330999363166</v>
      </c>
      <c r="L57" s="6">
        <v>8</v>
      </c>
      <c r="M57" s="6">
        <f t="shared" si="11"/>
        <v>138.31330999363166</v>
      </c>
      <c r="N57" s="6">
        <f>VLOOKUP(I57,'[1]FS antenna gain'!$A$2:$B$902,2)</f>
        <v>36.58799374999893</v>
      </c>
      <c r="O57" s="6">
        <f>VLOOKUP(G57,'vehicle radar antenna gain'!$A$3:$M$903,11)</f>
        <v>-0.61983471074379892</v>
      </c>
      <c r="P57" s="6">
        <f t="shared" si="12"/>
        <v>1.3801652892562011</v>
      </c>
      <c r="Q57" s="6">
        <f t="shared" si="13"/>
        <v>6.3801652892562011</v>
      </c>
      <c r="R57" s="4">
        <f t="shared" si="15"/>
        <v>-100.34515095437652</v>
      </c>
      <c r="S57" s="4">
        <f t="shared" si="14"/>
        <v>-95.345150954376521</v>
      </c>
      <c r="T57" s="4">
        <f t="shared" si="2"/>
        <v>10.345150954376521</v>
      </c>
      <c r="U57" s="4">
        <f t="shared" si="3"/>
        <v>30.345150954376521</v>
      </c>
    </row>
    <row r="58" spans="2:21" x14ac:dyDescent="0.25">
      <c r="B58" s="1">
        <v>49</v>
      </c>
      <c r="C58" s="1">
        <f t="shared" si="4"/>
        <v>11.777297297297297</v>
      </c>
      <c r="D58" s="1">
        <f t="shared" si="0"/>
        <v>4.3783783783783788E-2</v>
      </c>
      <c r="E58" s="1">
        <f t="shared" si="5"/>
        <v>4.3783783783783788E-2</v>
      </c>
      <c r="F58" s="1">
        <f t="shared" si="6"/>
        <v>2.5070248347054584</v>
      </c>
      <c r="G58" s="18">
        <f t="shared" si="7"/>
        <v>2.5</v>
      </c>
      <c r="H58" s="13">
        <f t="shared" si="8"/>
        <v>-1.1240000000000001</v>
      </c>
      <c r="I58" s="6">
        <f t="shared" si="9"/>
        <v>1.1000000000000001</v>
      </c>
      <c r="J58" s="13">
        <f t="shared" si="10"/>
        <v>555.53171826638311</v>
      </c>
      <c r="K58" s="6">
        <f t="shared" si="1"/>
        <v>130.29770368824671</v>
      </c>
      <c r="L58" s="6">
        <v>8</v>
      </c>
      <c r="M58" s="6">
        <f t="shared" si="11"/>
        <v>138.29770368824671</v>
      </c>
      <c r="N58" s="6">
        <f>VLOOKUP(I58,'[1]FS antenna gain'!$A$2:$B$902,2)</f>
        <v>36.58799374999893</v>
      </c>
      <c r="O58" s="6">
        <f>VLOOKUP(G58,'vehicle radar antenna gain'!$A$3:$M$903,11)</f>
        <v>-0.61983471074379892</v>
      </c>
      <c r="P58" s="6">
        <f t="shared" si="12"/>
        <v>1.3801652892562011</v>
      </c>
      <c r="Q58" s="6">
        <f t="shared" si="13"/>
        <v>6.3801652892562011</v>
      </c>
      <c r="R58" s="4">
        <f t="shared" si="15"/>
        <v>-100.32954464899157</v>
      </c>
      <c r="S58" s="4">
        <f t="shared" si="14"/>
        <v>-95.329544648991572</v>
      </c>
      <c r="T58" s="4">
        <f t="shared" si="2"/>
        <v>10.329544648991572</v>
      </c>
      <c r="U58" s="4">
        <f t="shared" si="3"/>
        <v>30.329544648991572</v>
      </c>
    </row>
    <row r="59" spans="2:21" x14ac:dyDescent="0.25">
      <c r="B59" s="1">
        <v>50</v>
      </c>
      <c r="C59" s="1">
        <f t="shared" si="4"/>
        <v>11.753429602888087</v>
      </c>
      <c r="D59" s="1">
        <f t="shared" si="0"/>
        <v>4.386281588447654E-2</v>
      </c>
      <c r="E59" s="1">
        <f t="shared" si="5"/>
        <v>4.3862815884476533E-2</v>
      </c>
      <c r="F59" s="1">
        <f t="shared" si="6"/>
        <v>2.5115443608520294</v>
      </c>
      <c r="G59" s="18">
        <f t="shared" si="7"/>
        <v>2.5</v>
      </c>
      <c r="H59" s="13">
        <f t="shared" si="8"/>
        <v>-1.1240000000000001</v>
      </c>
      <c r="I59" s="6">
        <f t="shared" si="9"/>
        <v>1.1000000000000001</v>
      </c>
      <c r="J59" s="13">
        <f t="shared" si="10"/>
        <v>554.53267712552338</v>
      </c>
      <c r="K59" s="6">
        <f t="shared" si="1"/>
        <v>130.28206934582067</v>
      </c>
      <c r="L59" s="6">
        <v>8</v>
      </c>
      <c r="M59" s="6">
        <f t="shared" si="11"/>
        <v>138.28206934582067</v>
      </c>
      <c r="N59" s="6">
        <f>VLOOKUP(I59,'[1]FS antenna gain'!$A$2:$B$902,2)</f>
        <v>36.58799374999893</v>
      </c>
      <c r="O59" s="6">
        <f>VLOOKUP(G59,'vehicle radar antenna gain'!$A$3:$M$903,11)</f>
        <v>-0.61983471074379892</v>
      </c>
      <c r="P59" s="6">
        <f t="shared" si="12"/>
        <v>1.3801652892562011</v>
      </c>
      <c r="Q59" s="6">
        <f t="shared" si="13"/>
        <v>6.3801652892562011</v>
      </c>
      <c r="R59" s="4">
        <f t="shared" si="15"/>
        <v>-100.31391030656553</v>
      </c>
      <c r="S59" s="4">
        <f t="shared" si="14"/>
        <v>-95.313910306565532</v>
      </c>
      <c r="T59" s="4">
        <f t="shared" si="2"/>
        <v>10.313910306565532</v>
      </c>
      <c r="U59" s="4">
        <f t="shared" si="3"/>
        <v>30.313910306565532</v>
      </c>
    </row>
    <row r="60" spans="2:21" x14ac:dyDescent="0.25">
      <c r="B60" s="1">
        <v>51</v>
      </c>
      <c r="C60" s="1">
        <f t="shared" si="4"/>
        <v>11.729475587703435</v>
      </c>
      <c r="D60" s="1">
        <f t="shared" si="0"/>
        <v>4.3942133815551537E-2</v>
      </c>
      <c r="E60" s="1">
        <f t="shared" si="5"/>
        <v>4.3942133815551537E-2</v>
      </c>
      <c r="F60" s="1">
        <f t="shared" si="6"/>
        <v>2.516080201037783</v>
      </c>
      <c r="G60" s="18">
        <f t="shared" si="7"/>
        <v>2.5</v>
      </c>
      <c r="H60" s="13">
        <f t="shared" si="8"/>
        <v>-1.1240000000000001</v>
      </c>
      <c r="I60" s="6">
        <f t="shared" si="9"/>
        <v>1.1000000000000001</v>
      </c>
      <c r="J60" s="13">
        <f t="shared" si="10"/>
        <v>553.53363944750458</v>
      </c>
      <c r="K60" s="6">
        <f t="shared" si="1"/>
        <v>130.26640686562962</v>
      </c>
      <c r="L60" s="6">
        <v>8</v>
      </c>
      <c r="M60" s="6">
        <f t="shared" si="11"/>
        <v>138.26640686562962</v>
      </c>
      <c r="N60" s="6">
        <f>VLOOKUP(I60,'[1]FS antenna gain'!$A$2:$B$902,2)</f>
        <v>36.58799374999893</v>
      </c>
      <c r="O60" s="6">
        <f>VLOOKUP(G60,'vehicle radar antenna gain'!$A$3:$M$903,11)</f>
        <v>-0.61983471074379892</v>
      </c>
      <c r="P60" s="6">
        <f t="shared" si="12"/>
        <v>1.3801652892562011</v>
      </c>
      <c r="Q60" s="6">
        <f t="shared" si="13"/>
        <v>6.3801652892562011</v>
      </c>
      <c r="R60" s="4">
        <f t="shared" si="15"/>
        <v>-100.29824782637448</v>
      </c>
      <c r="S60" s="4">
        <f t="shared" si="14"/>
        <v>-95.298247826374478</v>
      </c>
      <c r="T60" s="4">
        <f t="shared" si="2"/>
        <v>10.298247826374478</v>
      </c>
      <c r="U60" s="4">
        <f t="shared" si="3"/>
        <v>30.298247826374478</v>
      </c>
    </row>
    <row r="61" spans="2:21" x14ac:dyDescent="0.25">
      <c r="B61" s="1">
        <v>52</v>
      </c>
      <c r="C61" s="1">
        <f t="shared" si="4"/>
        <v>11.705434782608695</v>
      </c>
      <c r="D61" s="1">
        <f t="shared" si="0"/>
        <v>4.4021739130434778E-2</v>
      </c>
      <c r="E61" s="1">
        <f t="shared" si="5"/>
        <v>4.4021739130434785E-2</v>
      </c>
      <c r="F61" s="1">
        <f t="shared" si="6"/>
        <v>2.5206324436979433</v>
      </c>
      <c r="G61" s="18">
        <f t="shared" si="7"/>
        <v>2.5</v>
      </c>
      <c r="H61" s="13">
        <f t="shared" si="8"/>
        <v>-1.1240000000000001</v>
      </c>
      <c r="I61" s="6">
        <f t="shared" si="9"/>
        <v>1.1000000000000001</v>
      </c>
      <c r="J61" s="13">
        <f t="shared" si="10"/>
        <v>552.53460525111007</v>
      </c>
      <c r="K61" s="6">
        <f t="shared" si="1"/>
        <v>130.250716146407</v>
      </c>
      <c r="L61" s="6">
        <v>8</v>
      </c>
      <c r="M61" s="6">
        <f t="shared" si="11"/>
        <v>138.250716146407</v>
      </c>
      <c r="N61" s="6">
        <f>VLOOKUP(I61,'[1]FS antenna gain'!$A$2:$B$902,2)</f>
        <v>36.58799374999893</v>
      </c>
      <c r="O61" s="6">
        <f>VLOOKUP(G61,'vehicle radar antenna gain'!$A$3:$M$903,11)</f>
        <v>-0.61983471074379892</v>
      </c>
      <c r="P61" s="6">
        <f t="shared" si="12"/>
        <v>1.3801652892562011</v>
      </c>
      <c r="Q61" s="6">
        <f t="shared" si="13"/>
        <v>6.3801652892562011</v>
      </c>
      <c r="R61" s="4">
        <f t="shared" si="15"/>
        <v>-100.28255710715186</v>
      </c>
      <c r="S61" s="4">
        <f t="shared" si="14"/>
        <v>-95.28255710715186</v>
      </c>
      <c r="T61" s="4">
        <f t="shared" si="2"/>
        <v>10.28255710715186</v>
      </c>
      <c r="U61" s="4">
        <f t="shared" si="3"/>
        <v>30.28255710715186</v>
      </c>
    </row>
    <row r="62" spans="2:21" x14ac:dyDescent="0.25">
      <c r="B62" s="1">
        <v>53</v>
      </c>
      <c r="C62" s="1">
        <f t="shared" si="4"/>
        <v>11.681306715063521</v>
      </c>
      <c r="D62" s="1">
        <f t="shared" si="0"/>
        <v>4.4101633393829401E-2</v>
      </c>
      <c r="E62" s="1">
        <f t="shared" si="5"/>
        <v>4.4101633393829401E-2</v>
      </c>
      <c r="F62" s="1">
        <f t="shared" si="6"/>
        <v>2.5252011779076589</v>
      </c>
      <c r="G62" s="18">
        <f t="shared" si="7"/>
        <v>2.5</v>
      </c>
      <c r="H62" s="13">
        <f t="shared" si="8"/>
        <v>-1.1240000000000001</v>
      </c>
      <c r="I62" s="6">
        <f t="shared" si="9"/>
        <v>1.1000000000000001</v>
      </c>
      <c r="J62" s="13">
        <f t="shared" si="10"/>
        <v>551.53557455525936</v>
      </c>
      <c r="K62" s="6">
        <f t="shared" si="1"/>
        <v>130.2349970863396</v>
      </c>
      <c r="L62" s="6">
        <v>8</v>
      </c>
      <c r="M62" s="6">
        <f t="shared" si="11"/>
        <v>138.2349970863396</v>
      </c>
      <c r="N62" s="6">
        <f>VLOOKUP(I62,'[1]FS antenna gain'!$A$2:$B$902,2)</f>
        <v>36.58799374999893</v>
      </c>
      <c r="O62" s="6">
        <f>VLOOKUP(G62,'vehicle radar antenna gain'!$A$3:$M$903,11)</f>
        <v>-0.61983471074379892</v>
      </c>
      <c r="P62" s="6">
        <f t="shared" si="12"/>
        <v>1.3801652892562011</v>
      </c>
      <c r="Q62" s="6">
        <f t="shared" si="13"/>
        <v>6.3801652892562011</v>
      </c>
      <c r="R62" s="4">
        <f t="shared" si="15"/>
        <v>-100.26683804708446</v>
      </c>
      <c r="S62" s="4">
        <f t="shared" si="14"/>
        <v>-95.266838047084462</v>
      </c>
      <c r="T62" s="4">
        <f t="shared" si="2"/>
        <v>10.266838047084462</v>
      </c>
      <c r="U62" s="4">
        <f t="shared" si="3"/>
        <v>30.266838047084462</v>
      </c>
    </row>
    <row r="63" spans="2:21" x14ac:dyDescent="0.25">
      <c r="B63" s="1">
        <v>54</v>
      </c>
      <c r="C63" s="1">
        <f t="shared" si="4"/>
        <v>11.657090909090908</v>
      </c>
      <c r="D63" s="1">
        <f t="shared" si="0"/>
        <v>4.4181818181818176E-2</v>
      </c>
      <c r="E63" s="1">
        <f t="shared" si="5"/>
        <v>4.418181818181819E-2</v>
      </c>
      <c r="F63" s="1">
        <f t="shared" si="6"/>
        <v>2.5297864933878027</v>
      </c>
      <c r="G63" s="18">
        <f t="shared" si="7"/>
        <v>2.5</v>
      </c>
      <c r="H63" s="13">
        <f t="shared" si="8"/>
        <v>-1.1240000000000001</v>
      </c>
      <c r="I63" s="6">
        <f t="shared" si="9"/>
        <v>1.1000000000000001</v>
      </c>
      <c r="J63" s="13">
        <f t="shared" si="10"/>
        <v>550.53654737900922</v>
      </c>
      <c r="K63" s="6">
        <f t="shared" si="1"/>
        <v>130.21924958306374</v>
      </c>
      <c r="L63" s="6">
        <v>8</v>
      </c>
      <c r="M63" s="6">
        <f t="shared" si="11"/>
        <v>138.21924958306374</v>
      </c>
      <c r="N63" s="6">
        <f>VLOOKUP(I63,'[1]FS antenna gain'!$A$2:$B$902,2)</f>
        <v>36.58799374999893</v>
      </c>
      <c r="O63" s="6">
        <f>VLOOKUP(G63,'vehicle radar antenna gain'!$A$3:$M$903,11)</f>
        <v>-0.61983471074379892</v>
      </c>
      <c r="P63" s="6">
        <f t="shared" si="12"/>
        <v>1.3801652892562011</v>
      </c>
      <c r="Q63" s="6">
        <f t="shared" si="13"/>
        <v>6.3801652892562011</v>
      </c>
      <c r="R63" s="4">
        <f t="shared" si="15"/>
        <v>-100.2510905438086</v>
      </c>
      <c r="S63" s="4">
        <f t="shared" si="14"/>
        <v>-95.251090543808601</v>
      </c>
      <c r="T63" s="4">
        <f t="shared" si="2"/>
        <v>10.251090543808601</v>
      </c>
      <c r="U63" s="4">
        <f t="shared" si="3"/>
        <v>30.251090543808601</v>
      </c>
    </row>
    <row r="64" spans="2:21" x14ac:dyDescent="0.25">
      <c r="B64" s="1">
        <v>55</v>
      </c>
      <c r="C64" s="1">
        <f t="shared" si="4"/>
        <v>11.632786885245901</v>
      </c>
      <c r="D64" s="1">
        <f t="shared" si="0"/>
        <v>4.4262295081967211E-2</v>
      </c>
      <c r="E64" s="1">
        <f t="shared" si="5"/>
        <v>4.4262295081967218E-2</v>
      </c>
      <c r="F64" s="1">
        <f t="shared" si="6"/>
        <v>2.5343884805108288</v>
      </c>
      <c r="G64" s="18">
        <f t="shared" si="7"/>
        <v>2.5</v>
      </c>
      <c r="H64" s="13">
        <f t="shared" si="8"/>
        <v>-1.1240000000000001</v>
      </c>
      <c r="I64" s="6">
        <f t="shared" si="9"/>
        <v>1.1000000000000001</v>
      </c>
      <c r="J64" s="13">
        <f t="shared" si="10"/>
        <v>549.53752374155488</v>
      </c>
      <c r="K64" s="6">
        <f t="shared" si="1"/>
        <v>130.20347353366122</v>
      </c>
      <c r="L64" s="6">
        <v>8</v>
      </c>
      <c r="M64" s="6">
        <f t="shared" si="11"/>
        <v>138.20347353366122</v>
      </c>
      <c r="N64" s="6">
        <f>VLOOKUP(I64,'[1]FS antenna gain'!$A$2:$B$902,2)</f>
        <v>36.58799374999893</v>
      </c>
      <c r="O64" s="6">
        <f>VLOOKUP(G64,'vehicle radar antenna gain'!$A$3:$M$903,11)</f>
        <v>-0.61983471074379892</v>
      </c>
      <c r="P64" s="6">
        <f t="shared" si="12"/>
        <v>1.3801652892562011</v>
      </c>
      <c r="Q64" s="6">
        <f t="shared" si="13"/>
        <v>6.3801652892562011</v>
      </c>
      <c r="R64" s="4">
        <f t="shared" si="15"/>
        <v>-100.23531449440608</v>
      </c>
      <c r="S64" s="4">
        <f t="shared" si="14"/>
        <v>-95.235314494406083</v>
      </c>
      <c r="T64" s="4">
        <f t="shared" si="2"/>
        <v>10.235314494406083</v>
      </c>
      <c r="U64" s="4">
        <f t="shared" si="3"/>
        <v>30.235314494406083</v>
      </c>
    </row>
    <row r="65" spans="2:21" x14ac:dyDescent="0.25">
      <c r="B65" s="1">
        <v>56</v>
      </c>
      <c r="C65" s="1">
        <f t="shared" si="4"/>
        <v>11.608394160583941</v>
      </c>
      <c r="D65" s="1">
        <f t="shared" si="0"/>
        <v>4.4343065693430661E-2</v>
      </c>
      <c r="E65" s="1">
        <f t="shared" si="5"/>
        <v>4.4343065693430661E-2</v>
      </c>
      <c r="F65" s="1">
        <f t="shared" si="6"/>
        <v>2.5390072303066926</v>
      </c>
      <c r="G65" s="18">
        <f t="shared" si="7"/>
        <v>2.5</v>
      </c>
      <c r="H65" s="13">
        <f t="shared" si="8"/>
        <v>-1.1240000000000001</v>
      </c>
      <c r="I65" s="6">
        <f t="shared" si="9"/>
        <v>1.1000000000000001</v>
      </c>
      <c r="J65" s="13">
        <f t="shared" si="10"/>
        <v>548.53850366223151</v>
      </c>
      <c r="K65" s="6">
        <f t="shared" si="1"/>
        <v>130.18766883465531</v>
      </c>
      <c r="L65" s="6">
        <v>8</v>
      </c>
      <c r="M65" s="6">
        <f t="shared" si="11"/>
        <v>138.18766883465531</v>
      </c>
      <c r="N65" s="6">
        <f>VLOOKUP(I65,'[1]FS antenna gain'!$A$2:$B$902,2)</f>
        <v>36.58799374999893</v>
      </c>
      <c r="O65" s="6">
        <f>VLOOKUP(G65,'vehicle radar antenna gain'!$A$3:$M$903,11)</f>
        <v>-0.61983471074379892</v>
      </c>
      <c r="P65" s="6">
        <f t="shared" si="12"/>
        <v>1.3801652892562011</v>
      </c>
      <c r="Q65" s="6">
        <f t="shared" si="13"/>
        <v>6.3801652892562011</v>
      </c>
      <c r="R65" s="4">
        <f t="shared" si="15"/>
        <v>-100.21950979540017</v>
      </c>
      <c r="S65" s="4">
        <f t="shared" si="14"/>
        <v>-95.219509795400171</v>
      </c>
      <c r="T65" s="4">
        <f t="shared" si="2"/>
        <v>10.219509795400171</v>
      </c>
      <c r="U65" s="4">
        <f t="shared" si="3"/>
        <v>30.219509795400171</v>
      </c>
    </row>
    <row r="66" spans="2:21" x14ac:dyDescent="0.25">
      <c r="B66" s="1">
        <v>57</v>
      </c>
      <c r="C66" s="1">
        <f t="shared" si="4"/>
        <v>11.583912248628884</v>
      </c>
      <c r="D66" s="1">
        <f t="shared" si="0"/>
        <v>4.4424131627056676E-2</v>
      </c>
      <c r="E66" s="1">
        <f t="shared" si="5"/>
        <v>4.4424131627056676E-2</v>
      </c>
      <c r="F66" s="1">
        <f t="shared" si="6"/>
        <v>2.5436428344688387</v>
      </c>
      <c r="G66" s="18">
        <f t="shared" si="7"/>
        <v>2.5</v>
      </c>
      <c r="H66" s="13">
        <f t="shared" si="8"/>
        <v>-1.1240000000000001</v>
      </c>
      <c r="I66" s="6">
        <f t="shared" si="9"/>
        <v>1.1000000000000001</v>
      </c>
      <c r="J66" s="13">
        <f t="shared" si="10"/>
        <v>547.53948716051514</v>
      </c>
      <c r="K66" s="6">
        <f t="shared" si="1"/>
        <v>130.1718353820068</v>
      </c>
      <c r="L66" s="6">
        <v>8</v>
      </c>
      <c r="M66" s="6">
        <f t="shared" si="11"/>
        <v>138.1718353820068</v>
      </c>
      <c r="N66" s="6">
        <f>VLOOKUP(I66,'[1]FS antenna gain'!$A$2:$B$902,2)</f>
        <v>36.58799374999893</v>
      </c>
      <c r="O66" s="6">
        <f>VLOOKUP(G66,'vehicle radar antenna gain'!$A$3:$M$903,11)</f>
        <v>-0.61983471074379892</v>
      </c>
      <c r="P66" s="6">
        <f t="shared" si="12"/>
        <v>1.3801652892562011</v>
      </c>
      <c r="Q66" s="6">
        <f t="shared" si="13"/>
        <v>6.3801652892562011</v>
      </c>
      <c r="R66" s="4">
        <f t="shared" si="15"/>
        <v>-100.20367634275166</v>
      </c>
      <c r="S66" s="4">
        <f t="shared" si="14"/>
        <v>-95.203676342751663</v>
      </c>
      <c r="T66" s="4">
        <f t="shared" si="2"/>
        <v>10.203676342751663</v>
      </c>
      <c r="U66" s="4">
        <f t="shared" si="3"/>
        <v>30.203676342751663</v>
      </c>
    </row>
    <row r="67" spans="2:21" x14ac:dyDescent="0.25">
      <c r="B67" s="1">
        <v>58</v>
      </c>
      <c r="C67" s="1">
        <f t="shared" si="4"/>
        <v>11.559340659340659</v>
      </c>
      <c r="D67" s="1">
        <f t="shared" si="0"/>
        <v>4.4505494505494507E-2</v>
      </c>
      <c r="E67" s="1">
        <f t="shared" si="5"/>
        <v>4.4505494505494507E-2</v>
      </c>
      <c r="F67" s="1">
        <f t="shared" si="6"/>
        <v>2.5482953853602535</v>
      </c>
      <c r="G67" s="18">
        <f t="shared" si="7"/>
        <v>2.5</v>
      </c>
      <c r="H67" s="13">
        <f t="shared" si="8"/>
        <v>-1.1240000000000001</v>
      </c>
      <c r="I67" s="6">
        <f t="shared" si="9"/>
        <v>1.1000000000000001</v>
      </c>
      <c r="J67" s="13">
        <f t="shared" si="10"/>
        <v>546.54047425602425</v>
      </c>
      <c r="K67" s="6">
        <f t="shared" si="1"/>
        <v>130.15597307110988</v>
      </c>
      <c r="L67" s="6">
        <v>8</v>
      </c>
      <c r="M67" s="6">
        <f t="shared" si="11"/>
        <v>138.15597307110988</v>
      </c>
      <c r="N67" s="6">
        <f>VLOOKUP(I67,'[1]FS antenna gain'!$A$2:$B$902,2)</f>
        <v>36.58799374999893</v>
      </c>
      <c r="O67" s="6">
        <f>VLOOKUP(G67,'vehicle radar antenna gain'!$A$3:$M$903,11)</f>
        <v>-0.61983471074379892</v>
      </c>
      <c r="P67" s="6">
        <f t="shared" si="12"/>
        <v>1.3801652892562011</v>
      </c>
      <c r="Q67" s="6">
        <f t="shared" si="13"/>
        <v>6.3801652892562011</v>
      </c>
      <c r="R67" s="4">
        <f t="shared" si="15"/>
        <v>-100.18781403185474</v>
      </c>
      <c r="S67" s="4">
        <f t="shared" si="14"/>
        <v>-95.187814031854742</v>
      </c>
      <c r="T67" s="4">
        <f t="shared" si="2"/>
        <v>10.187814031854742</v>
      </c>
      <c r="U67" s="4">
        <f t="shared" si="3"/>
        <v>30.187814031854742</v>
      </c>
    </row>
    <row r="68" spans="2:21" x14ac:dyDescent="0.25">
      <c r="B68" s="1">
        <v>59</v>
      </c>
      <c r="C68" s="1">
        <f t="shared" si="4"/>
        <v>11.534678899082568</v>
      </c>
      <c r="D68" s="1">
        <f t="shared" si="0"/>
        <v>4.4587155963302753E-2</v>
      </c>
      <c r="E68" s="1">
        <f t="shared" si="5"/>
        <v>4.4587155963302753E-2</v>
      </c>
      <c r="F68" s="1">
        <f t="shared" si="6"/>
        <v>2.5529649760195841</v>
      </c>
      <c r="G68" s="18">
        <f t="shared" si="7"/>
        <v>2.6</v>
      </c>
      <c r="H68" s="13">
        <f t="shared" si="8"/>
        <v>-1.024</v>
      </c>
      <c r="I68" s="6">
        <f t="shared" si="9"/>
        <v>1</v>
      </c>
      <c r="J68" s="13">
        <f t="shared" si="10"/>
        <v>545.54146496852093</v>
      </c>
      <c r="K68" s="6">
        <f t="shared" si="1"/>
        <v>130.14008179678802</v>
      </c>
      <c r="L68" s="6">
        <v>8</v>
      </c>
      <c r="M68" s="6">
        <f t="shared" si="11"/>
        <v>138.14008179678802</v>
      </c>
      <c r="N68" s="6">
        <f>VLOOKUP(I68,'[1]FS antenna gain'!$A$2:$B$902,2)</f>
        <v>37.874375000001223</v>
      </c>
      <c r="O68" s="6">
        <f>VLOOKUP(G68,'vehicle radar antenna gain'!$A$3:$M$903,11)</f>
        <v>-0.67041322314049978</v>
      </c>
      <c r="P68" s="6">
        <f t="shared" si="12"/>
        <v>1.3295867768595002</v>
      </c>
      <c r="Q68" s="6">
        <f t="shared" si="13"/>
        <v>6.3295867768595002</v>
      </c>
      <c r="R68" s="4">
        <f t="shared" si="15"/>
        <v>-98.936120019927287</v>
      </c>
      <c r="S68" s="4">
        <f t="shared" si="14"/>
        <v>-93.936120019927287</v>
      </c>
      <c r="T68" s="4">
        <f t="shared" si="2"/>
        <v>8.9361200199272872</v>
      </c>
      <c r="U68" s="4">
        <f t="shared" si="3"/>
        <v>28.936120019927287</v>
      </c>
    </row>
    <row r="69" spans="2:21" x14ac:dyDescent="0.25">
      <c r="B69" s="1">
        <v>60</v>
      </c>
      <c r="C69" s="1">
        <f t="shared" si="4"/>
        <v>11.509926470588235</v>
      </c>
      <c r="D69" s="1">
        <f t="shared" si="0"/>
        <v>4.4669117647058824E-2</v>
      </c>
      <c r="E69" s="1">
        <f t="shared" si="5"/>
        <v>4.4669117647058824E-2</v>
      </c>
      <c r="F69" s="1">
        <f t="shared" si="6"/>
        <v>2.5576517001673196</v>
      </c>
      <c r="G69" s="18">
        <f t="shared" si="7"/>
        <v>2.6</v>
      </c>
      <c r="H69" s="13">
        <f t="shared" si="8"/>
        <v>-1.024</v>
      </c>
      <c r="I69" s="6">
        <f t="shared" si="9"/>
        <v>1</v>
      </c>
      <c r="J69" s="13">
        <f t="shared" si="10"/>
        <v>544.54245931791218</v>
      </c>
      <c r="K69" s="6">
        <f t="shared" si="1"/>
        <v>130.12416145328979</v>
      </c>
      <c r="L69" s="6">
        <v>8</v>
      </c>
      <c r="M69" s="6">
        <f t="shared" si="11"/>
        <v>138.12416145328979</v>
      </c>
      <c r="N69" s="6">
        <f>VLOOKUP(I69,'[1]FS antenna gain'!$A$2:$B$902,2)</f>
        <v>37.874375000001223</v>
      </c>
      <c r="O69" s="6">
        <f>VLOOKUP(G69,'vehicle radar antenna gain'!$A$3:$M$903,11)</f>
        <v>-0.67041322314049978</v>
      </c>
      <c r="P69" s="6">
        <f t="shared" si="12"/>
        <v>1.3295867768595002</v>
      </c>
      <c r="Q69" s="6">
        <f t="shared" si="13"/>
        <v>6.3295867768595002</v>
      </c>
      <c r="R69" s="4">
        <f t="shared" si="15"/>
        <v>-98.92019967642905</v>
      </c>
      <c r="S69" s="4">
        <f t="shared" si="14"/>
        <v>-93.92019967642905</v>
      </c>
      <c r="T69" s="4">
        <f t="shared" si="2"/>
        <v>8.9201996764290499</v>
      </c>
      <c r="U69" s="4">
        <f t="shared" si="3"/>
        <v>28.92019967642905</v>
      </c>
    </row>
    <row r="70" spans="2:21" x14ac:dyDescent="0.25">
      <c r="B70" s="1">
        <v>61</v>
      </c>
      <c r="C70" s="1">
        <f t="shared" si="4"/>
        <v>11.485082872928176</v>
      </c>
      <c r="D70" s="1">
        <f t="shared" si="0"/>
        <v>4.4751381215469614E-2</v>
      </c>
      <c r="E70" s="1">
        <f t="shared" si="5"/>
        <v>4.4751381215469614E-2</v>
      </c>
      <c r="F70" s="1">
        <f t="shared" si="6"/>
        <v>2.562355652212049</v>
      </c>
      <c r="G70" s="18">
        <f t="shared" si="7"/>
        <v>2.6</v>
      </c>
      <c r="H70" s="13">
        <f t="shared" si="8"/>
        <v>-1.024</v>
      </c>
      <c r="I70" s="6">
        <f t="shared" si="9"/>
        <v>1</v>
      </c>
      <c r="J70" s="13">
        <f t="shared" si="10"/>
        <v>543.54345732425111</v>
      </c>
      <c r="K70" s="6">
        <f t="shared" si="1"/>
        <v>130.10821193428472</v>
      </c>
      <c r="L70" s="6">
        <v>8</v>
      </c>
      <c r="M70" s="6">
        <f t="shared" si="11"/>
        <v>138.10821193428472</v>
      </c>
      <c r="N70" s="6">
        <f>VLOOKUP(I70,'[1]FS antenna gain'!$A$2:$B$902,2)</f>
        <v>37.874375000001223</v>
      </c>
      <c r="O70" s="6">
        <f>VLOOKUP(G70,'vehicle radar antenna gain'!$A$3:$M$903,11)</f>
        <v>-0.67041322314049978</v>
      </c>
      <c r="P70" s="6">
        <f t="shared" si="12"/>
        <v>1.3295867768595002</v>
      </c>
      <c r="Q70" s="6">
        <f t="shared" si="13"/>
        <v>6.3295867768595002</v>
      </c>
      <c r="R70" s="4">
        <f t="shared" si="15"/>
        <v>-98.904250157423988</v>
      </c>
      <c r="S70" s="4">
        <f t="shared" si="14"/>
        <v>-93.904250157423988</v>
      </c>
      <c r="T70" s="4">
        <f t="shared" si="2"/>
        <v>8.9042501574239878</v>
      </c>
      <c r="U70" s="4">
        <f t="shared" si="3"/>
        <v>28.904250157423988</v>
      </c>
    </row>
    <row r="71" spans="2:21" x14ac:dyDescent="0.25">
      <c r="B71" s="1">
        <v>62</v>
      </c>
      <c r="C71" s="1">
        <f t="shared" si="4"/>
        <v>11.460147601476015</v>
      </c>
      <c r="D71" s="1">
        <f t="shared" si="0"/>
        <v>4.4833948339483398E-2</v>
      </c>
      <c r="E71" s="1">
        <f t="shared" si="5"/>
        <v>4.4833948339483391E-2</v>
      </c>
      <c r="F71" s="1">
        <f t="shared" si="6"/>
        <v>2.5670769272567835</v>
      </c>
      <c r="G71" s="18">
        <f t="shared" si="7"/>
        <v>2.6</v>
      </c>
      <c r="H71" s="13">
        <f t="shared" si="8"/>
        <v>-1.024</v>
      </c>
      <c r="I71" s="6">
        <f t="shared" si="9"/>
        <v>1</v>
      </c>
      <c r="J71" s="13">
        <f t="shared" si="10"/>
        <v>542.54445900773885</v>
      </c>
      <c r="K71" s="6">
        <f t="shared" si="1"/>
        <v>130.09223313285901</v>
      </c>
      <c r="L71" s="6">
        <v>8</v>
      </c>
      <c r="M71" s="6">
        <f t="shared" si="11"/>
        <v>138.09223313285901</v>
      </c>
      <c r="N71" s="6">
        <f>VLOOKUP(I71,'[1]FS antenna gain'!$A$2:$B$902,2)</f>
        <v>37.874375000001223</v>
      </c>
      <c r="O71" s="6">
        <f>VLOOKUP(G71,'vehicle radar antenna gain'!$A$3:$M$903,11)</f>
        <v>-0.67041322314049978</v>
      </c>
      <c r="P71" s="6">
        <f t="shared" si="12"/>
        <v>1.3295867768595002</v>
      </c>
      <c r="Q71" s="6">
        <f t="shared" si="13"/>
        <v>6.3295867768595002</v>
      </c>
      <c r="R71" s="4">
        <f t="shared" si="15"/>
        <v>-98.88827135599827</v>
      </c>
      <c r="S71" s="4">
        <f t="shared" si="14"/>
        <v>-93.88827135599827</v>
      </c>
      <c r="T71" s="4">
        <f t="shared" si="2"/>
        <v>8.8882713559982705</v>
      </c>
      <c r="U71" s="4">
        <f t="shared" si="3"/>
        <v>28.88827135599827</v>
      </c>
    </row>
    <row r="72" spans="2:21" x14ac:dyDescent="0.25">
      <c r="B72" s="1">
        <v>63</v>
      </c>
      <c r="C72" s="1">
        <f t="shared" si="4"/>
        <v>11.435120147874306</v>
      </c>
      <c r="D72" s="1">
        <f t="shared" si="0"/>
        <v>4.4916820702402958E-2</v>
      </c>
      <c r="E72" s="1">
        <f t="shared" si="5"/>
        <v>4.4916820702402958E-2</v>
      </c>
      <c r="F72" s="1">
        <f t="shared" si="6"/>
        <v>2.5718156211053445</v>
      </c>
      <c r="G72" s="18">
        <f t="shared" si="7"/>
        <v>2.6</v>
      </c>
      <c r="H72" s="13">
        <f t="shared" si="8"/>
        <v>-1.024</v>
      </c>
      <c r="I72" s="6">
        <f t="shared" si="9"/>
        <v>1</v>
      </c>
      <c r="J72" s="13">
        <f t="shared" si="10"/>
        <v>541.54546438872512</v>
      </c>
      <c r="K72" s="6">
        <f t="shared" si="1"/>
        <v>130.07622494151133</v>
      </c>
      <c r="L72" s="6">
        <v>8</v>
      </c>
      <c r="M72" s="6">
        <f t="shared" si="11"/>
        <v>138.07622494151133</v>
      </c>
      <c r="N72" s="6">
        <f>VLOOKUP(I72,'[1]FS antenna gain'!$A$2:$B$902,2)</f>
        <v>37.874375000001223</v>
      </c>
      <c r="O72" s="6">
        <f>VLOOKUP(G72,'vehicle radar antenna gain'!$A$3:$M$903,11)</f>
        <v>-0.67041322314049978</v>
      </c>
      <c r="P72" s="6">
        <f t="shared" si="12"/>
        <v>1.3295867768595002</v>
      </c>
      <c r="Q72" s="6">
        <f t="shared" si="13"/>
        <v>6.3295867768595002</v>
      </c>
      <c r="R72" s="4">
        <f t="shared" si="15"/>
        <v>-98.87226316465059</v>
      </c>
      <c r="S72" s="4">
        <f t="shared" si="14"/>
        <v>-93.87226316465059</v>
      </c>
      <c r="T72" s="4">
        <f t="shared" si="2"/>
        <v>8.8722631646505903</v>
      </c>
      <c r="U72" s="4">
        <f t="shared" si="3"/>
        <v>28.87226316465059</v>
      </c>
    </row>
    <row r="73" spans="2:21" x14ac:dyDescent="0.25">
      <c r="B73" s="1">
        <v>64</v>
      </c>
      <c r="C73" s="1">
        <f t="shared" si="4"/>
        <v>11.41</v>
      </c>
      <c r="D73" s="1">
        <f t="shared" si="0"/>
        <v>4.5000000000000005E-2</v>
      </c>
      <c r="E73" s="1">
        <f t="shared" si="5"/>
        <v>4.4999999999999998E-2</v>
      </c>
      <c r="F73" s="1">
        <f t="shared" si="6"/>
        <v>2.576571830268831</v>
      </c>
      <c r="G73" s="18">
        <f t="shared" si="7"/>
        <v>2.6</v>
      </c>
      <c r="H73" s="13">
        <f t="shared" si="8"/>
        <v>-1.024</v>
      </c>
      <c r="I73" s="6">
        <f t="shared" si="9"/>
        <v>1</v>
      </c>
      <c r="J73" s="13">
        <f t="shared" si="10"/>
        <v>540.54647348771039</v>
      </c>
      <c r="K73" s="6">
        <f t="shared" si="1"/>
        <v>130.06018725214852</v>
      </c>
      <c r="L73" s="6">
        <v>8</v>
      </c>
      <c r="M73" s="6">
        <f t="shared" si="11"/>
        <v>138.06018725214852</v>
      </c>
      <c r="N73" s="6">
        <f>VLOOKUP(I73,'[1]FS antenna gain'!$A$2:$B$902,2)</f>
        <v>37.874375000001223</v>
      </c>
      <c r="O73" s="6">
        <f>VLOOKUP(G73,'vehicle radar antenna gain'!$A$3:$M$903,11)</f>
        <v>-0.67041322314049978</v>
      </c>
      <c r="P73" s="6">
        <f t="shared" si="12"/>
        <v>1.3295867768595002</v>
      </c>
      <c r="Q73" s="6">
        <f t="shared" si="13"/>
        <v>6.3295867768595002</v>
      </c>
      <c r="R73" s="4">
        <f t="shared" si="15"/>
        <v>-98.856225475287786</v>
      </c>
      <c r="S73" s="4">
        <f t="shared" si="14"/>
        <v>-93.856225475287786</v>
      </c>
      <c r="T73" s="4">
        <f t="shared" si="2"/>
        <v>8.8562254752877863</v>
      </c>
      <c r="U73" s="4">
        <f t="shared" si="3"/>
        <v>28.856225475287786</v>
      </c>
    </row>
    <row r="74" spans="2:21" x14ac:dyDescent="0.25">
      <c r="B74" s="1">
        <v>65</v>
      </c>
      <c r="C74" s="1">
        <f t="shared" si="4"/>
        <v>11.384786641929498</v>
      </c>
      <c r="D74" s="1">
        <f t="shared" ref="D74:D137" si="16">(C74-0.7)/(302-B74)</f>
        <v>4.5083487940630794E-2</v>
      </c>
      <c r="E74" s="1">
        <f t="shared" si="5"/>
        <v>4.5083487940630801E-2</v>
      </c>
      <c r="F74" s="1">
        <f t="shared" si="6"/>
        <v>2.5813456519721512</v>
      </c>
      <c r="G74" s="18">
        <f t="shared" si="7"/>
        <v>2.6</v>
      </c>
      <c r="H74" s="13">
        <f t="shared" si="8"/>
        <v>-1.024</v>
      </c>
      <c r="I74" s="6">
        <f t="shared" si="9"/>
        <v>1</v>
      </c>
      <c r="J74" s="13">
        <f t="shared" si="10"/>
        <v>539.54748632534654</v>
      </c>
      <c r="K74" s="6">
        <f t="shared" ref="K74:K137" si="17">20*LOG10(J74)+20*LOG10($C$3*1000000000)-147.55</f>
        <v>130.0441199560812</v>
      </c>
      <c r="L74" s="6">
        <v>8</v>
      </c>
      <c r="M74" s="6">
        <f t="shared" si="11"/>
        <v>138.0441199560812</v>
      </c>
      <c r="N74" s="6">
        <f>VLOOKUP(I74,'[1]FS antenna gain'!$A$2:$B$902,2)</f>
        <v>37.874375000001223</v>
      </c>
      <c r="O74" s="6">
        <f>VLOOKUP(G74,'vehicle radar antenna gain'!$A$3:$M$903,11)</f>
        <v>-0.67041322314049978</v>
      </c>
      <c r="P74" s="6">
        <f t="shared" si="12"/>
        <v>1.3295867768595002</v>
      </c>
      <c r="Q74" s="6">
        <f t="shared" si="13"/>
        <v>6.3295867768595002</v>
      </c>
      <c r="R74" s="4">
        <f t="shared" si="15"/>
        <v>-98.840158179220467</v>
      </c>
      <c r="S74" s="4">
        <f t="shared" si="14"/>
        <v>-93.840158179220467</v>
      </c>
      <c r="T74" s="4">
        <f t="shared" ref="T74:T137" si="18">-(R74-$K$4)</f>
        <v>8.8401581792204666</v>
      </c>
      <c r="U74" s="4">
        <f t="shared" ref="U74:U137" si="19">-(S74-$K$5)</f>
        <v>28.840158179220467</v>
      </c>
    </row>
    <row r="75" spans="2:21" x14ac:dyDescent="0.25">
      <c r="B75" s="1">
        <v>66</v>
      </c>
      <c r="C75" s="1">
        <f t="shared" ref="C75:C138" si="20">((-25*B75)+7761.4)/(604 -B75)</f>
        <v>11.359479553903345</v>
      </c>
      <c r="D75" s="1">
        <f t="shared" si="16"/>
        <v>4.5167286245353162E-2</v>
      </c>
      <c r="E75" s="1">
        <f t="shared" ref="E75:E138" si="21">(25-C75)/302</f>
        <v>4.5167286245353162E-2</v>
      </c>
      <c r="F75" s="1">
        <f t="shared" ref="F75:F138" si="22">DEGREES(ATAN(D75))</f>
        <v>2.5861371841606329</v>
      </c>
      <c r="G75" s="18">
        <f t="shared" ref="G75:G138" si="23">ROUND(F75,1)</f>
        <v>2.6</v>
      </c>
      <c r="H75" s="13">
        <f t="shared" ref="H75:H138" si="24">G75-3.624</f>
        <v>-1.024</v>
      </c>
      <c r="I75" s="6">
        <f t="shared" ref="I75:I138" si="25">ROUND(H75,1)*-1</f>
        <v>1</v>
      </c>
      <c r="J75" s="13">
        <f t="shared" ref="J75:J138" si="26">SQRT((C75-0.7)^2+(302-B75)^2)+SQRT((25-C75)^2+(302)^2)</f>
        <v>538.54850292243873</v>
      </c>
      <c r="K75" s="6">
        <f t="shared" si="17"/>
        <v>130.02802294401937</v>
      </c>
      <c r="L75" s="6">
        <v>8</v>
      </c>
      <c r="M75" s="6">
        <f t="shared" ref="M75:M138" si="27">K75+L75</f>
        <v>138.02802294401937</v>
      </c>
      <c r="N75" s="6">
        <f>VLOOKUP(I75,'[1]FS antenna gain'!$A$2:$B$902,2)</f>
        <v>37.874375000001223</v>
      </c>
      <c r="O75" s="6">
        <f>VLOOKUP(G75,'vehicle radar antenna gain'!$A$3:$M$903,11)</f>
        <v>-0.67041322314049978</v>
      </c>
      <c r="P75" s="6">
        <f t="shared" ref="P75:P138" si="28">$D$5+O75</f>
        <v>1.3295867768595002</v>
      </c>
      <c r="Q75" s="6">
        <f t="shared" ref="Q75:Q138" si="29">$D$4+O75</f>
        <v>6.3295867768595002</v>
      </c>
      <c r="R75" s="4">
        <f t="shared" si="15"/>
        <v>-98.824061167158632</v>
      </c>
      <c r="S75" s="4">
        <f t="shared" ref="S75:S138" si="30">Q75-M75+N75</f>
        <v>-93.824061167158632</v>
      </c>
      <c r="T75" s="4">
        <f t="shared" si="18"/>
        <v>8.8240611671586322</v>
      </c>
      <c r="U75" s="4">
        <f t="shared" si="19"/>
        <v>28.824061167158632</v>
      </c>
    </row>
    <row r="76" spans="2:21" x14ac:dyDescent="0.25">
      <c r="B76" s="1">
        <v>67</v>
      </c>
      <c r="C76" s="1">
        <f t="shared" si="20"/>
        <v>11.334078212290501</v>
      </c>
      <c r="D76" s="1">
        <f t="shared" si="16"/>
        <v>4.5251396648044694E-2</v>
      </c>
      <c r="E76" s="1">
        <f t="shared" si="21"/>
        <v>4.5251396648044694E-2</v>
      </c>
      <c r="F76" s="1">
        <f t="shared" si="22"/>
        <v>2.5909465255066988</v>
      </c>
      <c r="G76" s="18">
        <f t="shared" si="23"/>
        <v>2.6</v>
      </c>
      <c r="H76" s="13">
        <f t="shared" si="24"/>
        <v>-1.024</v>
      </c>
      <c r="I76" s="6">
        <f t="shared" si="25"/>
        <v>1</v>
      </c>
      <c r="J76" s="13">
        <f t="shared" si="26"/>
        <v>537.54952329994671</v>
      </c>
      <c r="K76" s="6">
        <f t="shared" si="17"/>
        <v>130.01189610606815</v>
      </c>
      <c r="L76" s="6">
        <v>8</v>
      </c>
      <c r="M76" s="6">
        <f t="shared" si="27"/>
        <v>138.01189610606815</v>
      </c>
      <c r="N76" s="6">
        <f>VLOOKUP(I76,'[1]FS antenna gain'!$A$2:$B$902,2)</f>
        <v>37.874375000001223</v>
      </c>
      <c r="O76" s="6">
        <f>VLOOKUP(G76,'vehicle radar antenna gain'!$A$3:$M$903,11)</f>
        <v>-0.67041322314049978</v>
      </c>
      <c r="P76" s="6">
        <f t="shared" si="28"/>
        <v>1.3295867768595002</v>
      </c>
      <c r="Q76" s="6">
        <f t="shared" si="29"/>
        <v>6.3295867768595002</v>
      </c>
      <c r="R76" s="4">
        <f t="shared" ref="R76:R139" si="31">P76-M76+N76</f>
        <v>-98.807934329207413</v>
      </c>
      <c r="S76" s="4">
        <f t="shared" si="30"/>
        <v>-93.807934329207413</v>
      </c>
      <c r="T76" s="4">
        <f t="shared" si="18"/>
        <v>8.8079343292074128</v>
      </c>
      <c r="U76" s="4">
        <f t="shared" si="19"/>
        <v>28.807934329207413</v>
      </c>
    </row>
    <row r="77" spans="2:21" x14ac:dyDescent="0.25">
      <c r="B77" s="1">
        <v>68</v>
      </c>
      <c r="C77" s="1">
        <f t="shared" si="20"/>
        <v>11.308582089552239</v>
      </c>
      <c r="D77" s="1">
        <f t="shared" si="16"/>
        <v>4.5335820895522391E-2</v>
      </c>
      <c r="E77" s="1">
        <f t="shared" si="21"/>
        <v>4.5335820895522391E-2</v>
      </c>
      <c r="F77" s="1">
        <f t="shared" si="22"/>
        <v>2.5957737754166268</v>
      </c>
      <c r="G77" s="18">
        <f t="shared" si="23"/>
        <v>2.6</v>
      </c>
      <c r="H77" s="13">
        <f t="shared" si="24"/>
        <v>-1.024</v>
      </c>
      <c r="I77" s="6">
        <f t="shared" si="25"/>
        <v>1</v>
      </c>
      <c r="J77" s="13">
        <f t="shared" si="26"/>
        <v>536.55054747898635</v>
      </c>
      <c r="K77" s="6">
        <f t="shared" si="17"/>
        <v>129.99573933172297</v>
      </c>
      <c r="L77" s="6">
        <v>8</v>
      </c>
      <c r="M77" s="6">
        <f t="shared" si="27"/>
        <v>137.99573933172297</v>
      </c>
      <c r="N77" s="6">
        <f>VLOOKUP(I77,'[1]FS antenna gain'!$A$2:$B$902,2)</f>
        <v>37.874375000001223</v>
      </c>
      <c r="O77" s="6">
        <f>VLOOKUP(G77,'vehicle radar antenna gain'!$A$3:$M$903,11)</f>
        <v>-0.67041322314049978</v>
      </c>
      <c r="P77" s="6">
        <f t="shared" si="28"/>
        <v>1.3295867768595002</v>
      </c>
      <c r="Q77" s="6">
        <f t="shared" si="29"/>
        <v>6.3295867768595002</v>
      </c>
      <c r="R77" s="4">
        <f t="shared" si="31"/>
        <v>-98.791777554862236</v>
      </c>
      <c r="S77" s="4">
        <f t="shared" si="30"/>
        <v>-93.791777554862236</v>
      </c>
      <c r="T77" s="4">
        <f t="shared" si="18"/>
        <v>8.7917775548622359</v>
      </c>
      <c r="U77" s="4">
        <f t="shared" si="19"/>
        <v>28.791777554862236</v>
      </c>
    </row>
    <row r="78" spans="2:21" x14ac:dyDescent="0.25">
      <c r="B78" s="1">
        <v>69</v>
      </c>
      <c r="C78" s="1">
        <f t="shared" si="20"/>
        <v>11.282990654205607</v>
      </c>
      <c r="D78" s="1">
        <f t="shared" si="16"/>
        <v>4.5420560747663555E-2</v>
      </c>
      <c r="E78" s="1">
        <f t="shared" si="21"/>
        <v>4.5420560747663555E-2</v>
      </c>
      <c r="F78" s="1">
        <f t="shared" si="22"/>
        <v>2.6006190340373756</v>
      </c>
      <c r="G78" s="18">
        <f t="shared" si="23"/>
        <v>2.6</v>
      </c>
      <c r="H78" s="13">
        <f t="shared" si="24"/>
        <v>-1.024</v>
      </c>
      <c r="I78" s="6">
        <f t="shared" si="25"/>
        <v>1</v>
      </c>
      <c r="J78" s="13">
        <f t="shared" si="26"/>
        <v>535.55157548083082</v>
      </c>
      <c r="K78" s="6">
        <f t="shared" si="17"/>
        <v>129.97955250986547</v>
      </c>
      <c r="L78" s="6">
        <v>8</v>
      </c>
      <c r="M78" s="6">
        <f t="shared" si="27"/>
        <v>137.97955250986547</v>
      </c>
      <c r="N78" s="6">
        <f>VLOOKUP(I78,'[1]FS antenna gain'!$A$2:$B$902,2)</f>
        <v>37.874375000001223</v>
      </c>
      <c r="O78" s="6">
        <f>VLOOKUP(G78,'vehicle radar antenna gain'!$A$3:$M$903,11)</f>
        <v>-0.67041322314049978</v>
      </c>
      <c r="P78" s="6">
        <f t="shared" si="28"/>
        <v>1.3295867768595002</v>
      </c>
      <c r="Q78" s="6">
        <f t="shared" si="29"/>
        <v>6.3295867768595002</v>
      </c>
      <c r="R78" s="4">
        <f t="shared" si="31"/>
        <v>-98.775590733004734</v>
      </c>
      <c r="S78" s="4">
        <f t="shared" si="30"/>
        <v>-93.775590733004734</v>
      </c>
      <c r="T78" s="4">
        <f t="shared" si="18"/>
        <v>8.7755907330047336</v>
      </c>
      <c r="U78" s="4">
        <f t="shared" si="19"/>
        <v>28.775590733004734</v>
      </c>
    </row>
    <row r="79" spans="2:21" x14ac:dyDescent="0.25">
      <c r="B79" s="1">
        <v>70</v>
      </c>
      <c r="C79" s="1">
        <f t="shared" si="20"/>
        <v>11.257303370786516</v>
      </c>
      <c r="D79" s="1">
        <f t="shared" si="16"/>
        <v>4.5505617977528091E-2</v>
      </c>
      <c r="E79" s="1">
        <f t="shared" si="21"/>
        <v>4.5505617977528091E-2</v>
      </c>
      <c r="F79" s="1">
        <f t="shared" si="22"/>
        <v>2.6054824022634961</v>
      </c>
      <c r="G79" s="18">
        <f t="shared" si="23"/>
        <v>2.6</v>
      </c>
      <c r="H79" s="13">
        <f t="shared" si="24"/>
        <v>-1.024</v>
      </c>
      <c r="I79" s="6">
        <f t="shared" si="25"/>
        <v>1</v>
      </c>
      <c r="J79" s="13">
        <f t="shared" si="26"/>
        <v>534.55260732691215</v>
      </c>
      <c r="K79" s="6">
        <f t="shared" si="17"/>
        <v>129.96333552875871</v>
      </c>
      <c r="L79" s="6">
        <v>8</v>
      </c>
      <c r="M79" s="6">
        <f t="shared" si="27"/>
        <v>137.96333552875871</v>
      </c>
      <c r="N79" s="6">
        <f>VLOOKUP(I79,'[1]FS antenna gain'!$A$2:$B$902,2)</f>
        <v>37.874375000001223</v>
      </c>
      <c r="O79" s="6">
        <f>VLOOKUP(G79,'vehicle radar antenna gain'!$A$3:$M$903,11)</f>
        <v>-0.67041322314049978</v>
      </c>
      <c r="P79" s="6">
        <f t="shared" si="28"/>
        <v>1.3295867768595002</v>
      </c>
      <c r="Q79" s="6">
        <f t="shared" si="29"/>
        <v>6.3295867768595002</v>
      </c>
      <c r="R79" s="4">
        <f t="shared" si="31"/>
        <v>-98.759373751897968</v>
      </c>
      <c r="S79" s="4">
        <f t="shared" si="30"/>
        <v>-93.759373751897968</v>
      </c>
      <c r="T79" s="4">
        <f t="shared" si="18"/>
        <v>8.759373751897968</v>
      </c>
      <c r="U79" s="4">
        <f t="shared" si="19"/>
        <v>28.759373751897968</v>
      </c>
    </row>
    <row r="80" spans="2:21" x14ac:dyDescent="0.25">
      <c r="B80" s="1">
        <v>71</v>
      </c>
      <c r="C80" s="1">
        <f t="shared" si="20"/>
        <v>11.231519699812383</v>
      </c>
      <c r="D80" s="1">
        <f t="shared" si="16"/>
        <v>4.5590994371482181E-2</v>
      </c>
      <c r="E80" s="1">
        <f t="shared" si="21"/>
        <v>4.5590994371482174E-2</v>
      </c>
      <c r="F80" s="1">
        <f t="shared" si="22"/>
        <v>2.6103639817441104</v>
      </c>
      <c r="G80" s="18">
        <f t="shared" si="23"/>
        <v>2.6</v>
      </c>
      <c r="H80" s="13">
        <f t="shared" si="24"/>
        <v>-1.024</v>
      </c>
      <c r="I80" s="6">
        <f t="shared" si="25"/>
        <v>1</v>
      </c>
      <c r="J80" s="13">
        <f t="shared" si="26"/>
        <v>533.55364303882322</v>
      </c>
      <c r="K80" s="6">
        <f t="shared" si="17"/>
        <v>129.94708827604262</v>
      </c>
      <c r="L80" s="6">
        <v>8</v>
      </c>
      <c r="M80" s="6">
        <f t="shared" si="27"/>
        <v>137.94708827604262</v>
      </c>
      <c r="N80" s="6">
        <f>VLOOKUP(I80,'[1]FS antenna gain'!$A$2:$B$902,2)</f>
        <v>37.874375000001223</v>
      </c>
      <c r="O80" s="6">
        <f>VLOOKUP(G80,'vehicle radar antenna gain'!$A$3:$M$903,11)</f>
        <v>-0.67041322314049978</v>
      </c>
      <c r="P80" s="6">
        <f t="shared" si="28"/>
        <v>1.3295867768595002</v>
      </c>
      <c r="Q80" s="6">
        <f t="shared" si="29"/>
        <v>6.3295867768595002</v>
      </c>
      <c r="R80" s="4">
        <f t="shared" si="31"/>
        <v>-98.743126499181884</v>
      </c>
      <c r="S80" s="4">
        <f t="shared" si="30"/>
        <v>-93.743126499181884</v>
      </c>
      <c r="T80" s="4">
        <f t="shared" si="18"/>
        <v>8.7431264991818836</v>
      </c>
      <c r="U80" s="4">
        <f t="shared" si="19"/>
        <v>28.743126499181884</v>
      </c>
    </row>
    <row r="81" spans="2:21" x14ac:dyDescent="0.25">
      <c r="B81" s="1">
        <v>72</v>
      </c>
      <c r="C81" s="1">
        <f t="shared" si="20"/>
        <v>11.20563909774436</v>
      </c>
      <c r="D81" s="1">
        <f t="shared" si="16"/>
        <v>4.5676691729323309E-2</v>
      </c>
      <c r="E81" s="1">
        <f t="shared" si="21"/>
        <v>4.5676691729323309E-2</v>
      </c>
      <c r="F81" s="1">
        <f t="shared" si="22"/>
        <v>2.6152638748899797</v>
      </c>
      <c r="G81" s="18">
        <f t="shared" si="23"/>
        <v>2.6</v>
      </c>
      <c r="H81" s="13">
        <f t="shared" si="24"/>
        <v>-1.024</v>
      </c>
      <c r="I81" s="6">
        <f t="shared" si="25"/>
        <v>1</v>
      </c>
      <c r="J81" s="13">
        <f t="shared" si="26"/>
        <v>532.55468263831835</v>
      </c>
      <c r="K81" s="6">
        <f t="shared" si="17"/>
        <v>129.93081063872933</v>
      </c>
      <c r="L81" s="6">
        <v>8</v>
      </c>
      <c r="M81" s="6">
        <f t="shared" si="27"/>
        <v>137.93081063872933</v>
      </c>
      <c r="N81" s="6">
        <f>VLOOKUP(I81,'[1]FS antenna gain'!$A$2:$B$902,2)</f>
        <v>37.874375000001223</v>
      </c>
      <c r="O81" s="6">
        <f>VLOOKUP(G81,'vehicle radar antenna gain'!$A$3:$M$903,11)</f>
        <v>-0.67041322314049978</v>
      </c>
      <c r="P81" s="6">
        <f t="shared" si="28"/>
        <v>1.3295867768595002</v>
      </c>
      <c r="Q81" s="6">
        <f t="shared" si="29"/>
        <v>6.3295867768595002</v>
      </c>
      <c r="R81" s="4">
        <f t="shared" si="31"/>
        <v>-98.726848861868589</v>
      </c>
      <c r="S81" s="4">
        <f t="shared" si="30"/>
        <v>-93.726848861868589</v>
      </c>
      <c r="T81" s="4">
        <f t="shared" si="18"/>
        <v>8.7268488618685893</v>
      </c>
      <c r="U81" s="4">
        <f t="shared" si="19"/>
        <v>28.726848861868589</v>
      </c>
    </row>
    <row r="82" spans="2:21" x14ac:dyDescent="0.25">
      <c r="B82" s="1">
        <v>73</v>
      </c>
      <c r="C82" s="1">
        <f t="shared" si="20"/>
        <v>11.179661016949153</v>
      </c>
      <c r="D82" s="1">
        <f t="shared" si="16"/>
        <v>4.576271186440678E-2</v>
      </c>
      <c r="E82" s="1">
        <f t="shared" si="21"/>
        <v>4.576271186440678E-2</v>
      </c>
      <c r="F82" s="1">
        <f t="shared" si="22"/>
        <v>2.6201821848806404</v>
      </c>
      <c r="G82" s="18">
        <f t="shared" si="23"/>
        <v>2.6</v>
      </c>
      <c r="H82" s="13">
        <f t="shared" si="24"/>
        <v>-1.024</v>
      </c>
      <c r="I82" s="6">
        <f t="shared" si="25"/>
        <v>1</v>
      </c>
      <c r="J82" s="13">
        <f t="shared" si="26"/>
        <v>531.55572614731557</v>
      </c>
      <c r="K82" s="6">
        <f t="shared" si="17"/>
        <v>129.91450250319872</v>
      </c>
      <c r="L82" s="6">
        <v>8</v>
      </c>
      <c r="M82" s="6">
        <f t="shared" si="27"/>
        <v>137.91450250319872</v>
      </c>
      <c r="N82" s="6">
        <f>VLOOKUP(I82,'[1]FS antenna gain'!$A$2:$B$902,2)</f>
        <v>37.874375000001223</v>
      </c>
      <c r="O82" s="6">
        <f>VLOOKUP(G82,'vehicle radar antenna gain'!$A$3:$M$903,11)</f>
        <v>-0.67041322314049978</v>
      </c>
      <c r="P82" s="6">
        <f t="shared" si="28"/>
        <v>1.3295867768595002</v>
      </c>
      <c r="Q82" s="6">
        <f t="shared" si="29"/>
        <v>6.3295867768595002</v>
      </c>
      <c r="R82" s="4">
        <f t="shared" si="31"/>
        <v>-98.710540726337982</v>
      </c>
      <c r="S82" s="4">
        <f t="shared" si="30"/>
        <v>-93.710540726337982</v>
      </c>
      <c r="T82" s="4">
        <f t="shared" si="18"/>
        <v>8.7105407263379817</v>
      </c>
      <c r="U82" s="4">
        <f t="shared" si="19"/>
        <v>28.710540726337982</v>
      </c>
    </row>
    <row r="83" spans="2:21" x14ac:dyDescent="0.25">
      <c r="B83" s="1">
        <v>74</v>
      </c>
      <c r="C83" s="1">
        <f t="shared" si="20"/>
        <v>11.153584905660377</v>
      </c>
      <c r="D83" s="1">
        <f t="shared" si="16"/>
        <v>4.5849056603773586E-2</v>
      </c>
      <c r="E83" s="1">
        <f t="shared" si="21"/>
        <v>4.5849056603773586E-2</v>
      </c>
      <c r="F83" s="1">
        <f t="shared" si="22"/>
        <v>2.6251190156716313</v>
      </c>
      <c r="G83" s="18">
        <f t="shared" si="23"/>
        <v>2.6</v>
      </c>
      <c r="H83" s="13">
        <f t="shared" si="24"/>
        <v>-1.024</v>
      </c>
      <c r="I83" s="6">
        <f t="shared" si="25"/>
        <v>1</v>
      </c>
      <c r="J83" s="13">
        <f t="shared" si="26"/>
        <v>530.55677358789796</v>
      </c>
      <c r="K83" s="6">
        <f t="shared" si="17"/>
        <v>129.89816375519331</v>
      </c>
      <c r="L83" s="6">
        <v>8</v>
      </c>
      <c r="M83" s="6">
        <f t="shared" si="27"/>
        <v>137.89816375519331</v>
      </c>
      <c r="N83" s="6">
        <f>VLOOKUP(I83,'[1]FS antenna gain'!$A$2:$B$902,2)</f>
        <v>37.874375000001223</v>
      </c>
      <c r="O83" s="6">
        <f>VLOOKUP(G83,'vehicle radar antenna gain'!$A$3:$M$903,11)</f>
        <v>-0.67041322314049978</v>
      </c>
      <c r="P83" s="6">
        <f t="shared" si="28"/>
        <v>1.3295867768595002</v>
      </c>
      <c r="Q83" s="6">
        <f t="shared" si="29"/>
        <v>6.3295867768595002</v>
      </c>
      <c r="R83" s="4">
        <f t="shared" si="31"/>
        <v>-98.694201978332572</v>
      </c>
      <c r="S83" s="4">
        <f t="shared" si="30"/>
        <v>-93.694201978332572</v>
      </c>
      <c r="T83" s="4">
        <f t="shared" si="18"/>
        <v>8.6942019783325719</v>
      </c>
      <c r="U83" s="4">
        <f t="shared" si="19"/>
        <v>28.694201978332572</v>
      </c>
    </row>
    <row r="84" spans="2:21" x14ac:dyDescent="0.25">
      <c r="B84" s="1">
        <v>75</v>
      </c>
      <c r="C84" s="1">
        <f t="shared" si="20"/>
        <v>11.127410207939509</v>
      </c>
      <c r="D84" s="1">
        <f t="shared" si="16"/>
        <v>4.5935727788279777E-2</v>
      </c>
      <c r="E84" s="1">
        <f t="shared" si="21"/>
        <v>4.593572778827977E-2</v>
      </c>
      <c r="F84" s="1">
        <f t="shared" si="22"/>
        <v>2.630074472001795</v>
      </c>
      <c r="G84" s="18">
        <f t="shared" si="23"/>
        <v>2.6</v>
      </c>
      <c r="H84" s="13">
        <f t="shared" si="24"/>
        <v>-1.024</v>
      </c>
      <c r="I84" s="6">
        <f t="shared" si="25"/>
        <v>1</v>
      </c>
      <c r="J84" s="13">
        <f t="shared" si="26"/>
        <v>529.55782498231486</v>
      </c>
      <c r="K84" s="6">
        <f t="shared" si="17"/>
        <v>129.8817942798139</v>
      </c>
      <c r="L84" s="6">
        <v>8</v>
      </c>
      <c r="M84" s="6">
        <f t="shared" si="27"/>
        <v>137.8817942798139</v>
      </c>
      <c r="N84" s="6">
        <f>VLOOKUP(I84,'[1]FS antenna gain'!$A$2:$B$902,2)</f>
        <v>37.874375000001223</v>
      </c>
      <c r="O84" s="6">
        <f>VLOOKUP(G84,'vehicle radar antenna gain'!$A$3:$M$903,11)</f>
        <v>-0.67041322314049978</v>
      </c>
      <c r="P84" s="6">
        <f t="shared" si="28"/>
        <v>1.3295867768595002</v>
      </c>
      <c r="Q84" s="6">
        <f t="shared" si="29"/>
        <v>6.3295867768595002</v>
      </c>
      <c r="R84" s="4">
        <f t="shared" si="31"/>
        <v>-98.677832502953166</v>
      </c>
      <c r="S84" s="4">
        <f t="shared" si="30"/>
        <v>-93.677832502953166</v>
      </c>
      <c r="T84" s="4">
        <f t="shared" si="18"/>
        <v>8.6778325029531658</v>
      </c>
      <c r="U84" s="4">
        <f t="shared" si="19"/>
        <v>28.677832502953166</v>
      </c>
    </row>
    <row r="85" spans="2:21" x14ac:dyDescent="0.25">
      <c r="B85" s="1">
        <v>76</v>
      </c>
      <c r="C85" s="1">
        <f t="shared" si="20"/>
        <v>11.101136363636362</v>
      </c>
      <c r="D85" s="1">
        <f t="shared" si="16"/>
        <v>4.6022727272727271E-2</v>
      </c>
      <c r="E85" s="1">
        <f t="shared" si="21"/>
        <v>4.6022727272727278E-2</v>
      </c>
      <c r="F85" s="1">
        <f t="shared" si="22"/>
        <v>2.6350486594006632</v>
      </c>
      <c r="G85" s="18">
        <f t="shared" si="23"/>
        <v>2.6</v>
      </c>
      <c r="H85" s="13">
        <f t="shared" si="24"/>
        <v>-1.024</v>
      </c>
      <c r="I85" s="6">
        <f t="shared" si="25"/>
        <v>1</v>
      </c>
      <c r="J85" s="13">
        <f t="shared" si="26"/>
        <v>528.55888035298392</v>
      </c>
      <c r="K85" s="6">
        <f t="shared" si="17"/>
        <v>129.86539396151448</v>
      </c>
      <c r="L85" s="6">
        <v>8</v>
      </c>
      <c r="M85" s="6">
        <f t="shared" si="27"/>
        <v>137.86539396151448</v>
      </c>
      <c r="N85" s="6">
        <f>VLOOKUP(I85,'[1]FS antenna gain'!$A$2:$B$902,2)</f>
        <v>37.874375000001223</v>
      </c>
      <c r="O85" s="6">
        <f>VLOOKUP(G85,'vehicle radar antenna gain'!$A$3:$M$903,11)</f>
        <v>-0.67041322314049978</v>
      </c>
      <c r="P85" s="6">
        <f t="shared" si="28"/>
        <v>1.3295867768595002</v>
      </c>
      <c r="Q85" s="6">
        <f t="shared" si="29"/>
        <v>6.3295867768595002</v>
      </c>
      <c r="R85" s="4">
        <f t="shared" si="31"/>
        <v>-98.661432184653748</v>
      </c>
      <c r="S85" s="4">
        <f t="shared" si="30"/>
        <v>-93.661432184653748</v>
      </c>
      <c r="T85" s="4">
        <f t="shared" si="18"/>
        <v>8.6614321846537479</v>
      </c>
      <c r="U85" s="4">
        <f t="shared" si="19"/>
        <v>28.661432184653748</v>
      </c>
    </row>
    <row r="86" spans="2:21" x14ac:dyDescent="0.25">
      <c r="B86" s="1">
        <v>77</v>
      </c>
      <c r="C86" s="1">
        <f t="shared" si="20"/>
        <v>11.074762808349146</v>
      </c>
      <c r="D86" s="1">
        <f t="shared" si="16"/>
        <v>4.6110056925996207E-2</v>
      </c>
      <c r="E86" s="1">
        <f t="shared" si="21"/>
        <v>4.6110056925996207E-2</v>
      </c>
      <c r="F86" s="1">
        <f t="shared" si="22"/>
        <v>2.6400416841959315</v>
      </c>
      <c r="G86" s="18">
        <f t="shared" si="23"/>
        <v>2.6</v>
      </c>
      <c r="H86" s="13">
        <f t="shared" si="24"/>
        <v>-1.024</v>
      </c>
      <c r="I86" s="6">
        <f t="shared" si="25"/>
        <v>1</v>
      </c>
      <c r="J86" s="13">
        <f t="shared" si="26"/>
        <v>527.55993972249257</v>
      </c>
      <c r="K86" s="6">
        <f t="shared" si="17"/>
        <v>129.84896268409756</v>
      </c>
      <c r="L86" s="6">
        <v>8</v>
      </c>
      <c r="M86" s="6">
        <f t="shared" si="27"/>
        <v>137.84896268409756</v>
      </c>
      <c r="N86" s="6">
        <f>VLOOKUP(I86,'[1]FS antenna gain'!$A$2:$B$902,2)</f>
        <v>37.874375000001223</v>
      </c>
      <c r="O86" s="6">
        <f>VLOOKUP(G86,'vehicle radar antenna gain'!$A$3:$M$903,11)</f>
        <v>-0.67041322314049978</v>
      </c>
      <c r="P86" s="6">
        <f t="shared" si="28"/>
        <v>1.3295867768595002</v>
      </c>
      <c r="Q86" s="6">
        <f t="shared" si="29"/>
        <v>6.3295867768595002</v>
      </c>
      <c r="R86" s="4">
        <f t="shared" si="31"/>
        <v>-98.64500090723682</v>
      </c>
      <c r="S86" s="4">
        <f t="shared" si="30"/>
        <v>-93.64500090723682</v>
      </c>
      <c r="T86" s="4">
        <f t="shared" si="18"/>
        <v>8.6450009072368204</v>
      </c>
      <c r="U86" s="4">
        <f t="shared" si="19"/>
        <v>28.64500090723682</v>
      </c>
    </row>
    <row r="87" spans="2:21" x14ac:dyDescent="0.25">
      <c r="B87" s="1">
        <v>78</v>
      </c>
      <c r="C87" s="1">
        <f t="shared" si="20"/>
        <v>11.048288973384031</v>
      </c>
      <c r="D87" s="1">
        <f t="shared" si="16"/>
        <v>4.6197718631178712E-2</v>
      </c>
      <c r="E87" s="1">
        <f t="shared" si="21"/>
        <v>4.6197718631178705E-2</v>
      </c>
      <c r="F87" s="1">
        <f t="shared" si="22"/>
        <v>2.6450536535210083</v>
      </c>
      <c r="G87" s="18">
        <f t="shared" si="23"/>
        <v>2.6</v>
      </c>
      <c r="H87" s="13">
        <f t="shared" si="24"/>
        <v>-1.024</v>
      </c>
      <c r="I87" s="6">
        <f t="shared" si="25"/>
        <v>1</v>
      </c>
      <c r="J87" s="13">
        <f t="shared" si="26"/>
        <v>526.56100311359933</v>
      </c>
      <c r="K87" s="6">
        <f t="shared" si="17"/>
        <v>129.83250033070902</v>
      </c>
      <c r="L87" s="6">
        <v>8</v>
      </c>
      <c r="M87" s="6">
        <f t="shared" si="27"/>
        <v>137.83250033070902</v>
      </c>
      <c r="N87" s="6">
        <f>VLOOKUP(I87,'[1]FS antenna gain'!$A$2:$B$902,2)</f>
        <v>37.874375000001223</v>
      </c>
      <c r="O87" s="6">
        <f>VLOOKUP(G87,'vehicle radar antenna gain'!$A$3:$M$903,11)</f>
        <v>-0.67041322314049978</v>
      </c>
      <c r="P87" s="6">
        <f t="shared" si="28"/>
        <v>1.3295867768595002</v>
      </c>
      <c r="Q87" s="6">
        <f t="shared" si="29"/>
        <v>6.3295867768595002</v>
      </c>
      <c r="R87" s="4">
        <f t="shared" si="31"/>
        <v>-98.628538553848287</v>
      </c>
      <c r="S87" s="4">
        <f t="shared" si="30"/>
        <v>-93.628538553848287</v>
      </c>
      <c r="T87" s="4">
        <f t="shared" si="18"/>
        <v>8.6285385538482871</v>
      </c>
      <c r="U87" s="4">
        <f t="shared" si="19"/>
        <v>28.628538553848287</v>
      </c>
    </row>
    <row r="88" spans="2:21" x14ac:dyDescent="0.25">
      <c r="B88" s="1">
        <v>79</v>
      </c>
      <c r="C88" s="1">
        <f t="shared" si="20"/>
        <v>11.021714285714285</v>
      </c>
      <c r="D88" s="1">
        <f t="shared" si="16"/>
        <v>4.6285714285714284E-2</v>
      </c>
      <c r="E88" s="1">
        <f t="shared" si="21"/>
        <v>4.6285714285714284E-2</v>
      </c>
      <c r="F88" s="1">
        <f t="shared" si="22"/>
        <v>2.6500846753226592</v>
      </c>
      <c r="G88" s="18">
        <f t="shared" si="23"/>
        <v>2.7</v>
      </c>
      <c r="H88" s="13">
        <f t="shared" si="24"/>
        <v>-0.92399999999999993</v>
      </c>
      <c r="I88" s="6">
        <f t="shared" si="25"/>
        <v>0.9</v>
      </c>
      <c r="J88" s="13">
        <f t="shared" si="26"/>
        <v>525.56207054923584</v>
      </c>
      <c r="K88" s="6">
        <f t="shared" si="17"/>
        <v>129.81600678383359</v>
      </c>
      <c r="L88" s="6">
        <v>8</v>
      </c>
      <c r="M88" s="6">
        <f t="shared" si="27"/>
        <v>137.81600678383359</v>
      </c>
      <c r="N88" s="6">
        <f>VLOOKUP(I88,'[1]FS antenna gain'!$A$2:$B$902,2)</f>
        <v>39.038243749999559</v>
      </c>
      <c r="O88" s="6">
        <f>VLOOKUP(G88,'vehicle radar antenna gain'!$A$3:$M$903,11)</f>
        <v>-0.72297520661150116</v>
      </c>
      <c r="P88" s="6">
        <f t="shared" si="28"/>
        <v>1.2770247933884988</v>
      </c>
      <c r="Q88" s="6">
        <f t="shared" si="29"/>
        <v>6.2770247933884988</v>
      </c>
      <c r="R88" s="4">
        <f t="shared" si="31"/>
        <v>-97.500738240445514</v>
      </c>
      <c r="S88" s="4">
        <f t="shared" si="30"/>
        <v>-92.500738240445514</v>
      </c>
      <c r="T88" s="4">
        <f t="shared" si="18"/>
        <v>7.5007382404455143</v>
      </c>
      <c r="U88" s="4">
        <f t="shared" si="19"/>
        <v>27.500738240445514</v>
      </c>
    </row>
    <row r="89" spans="2:21" x14ac:dyDescent="0.25">
      <c r="B89" s="1">
        <v>80</v>
      </c>
      <c r="C89" s="1">
        <f t="shared" si="20"/>
        <v>10.995038167938931</v>
      </c>
      <c r="D89" s="1">
        <f t="shared" si="16"/>
        <v>4.6374045801526723E-2</v>
      </c>
      <c r="E89" s="1">
        <f t="shared" si="21"/>
        <v>4.6374045801526716E-2</v>
      </c>
      <c r="F89" s="1">
        <f t="shared" si="22"/>
        <v>2.6551348583687351</v>
      </c>
      <c r="G89" s="18">
        <f t="shared" si="23"/>
        <v>2.7</v>
      </c>
      <c r="H89" s="13">
        <f t="shared" si="24"/>
        <v>-0.92399999999999993</v>
      </c>
      <c r="I89" s="6">
        <f t="shared" si="25"/>
        <v>0.9</v>
      </c>
      <c r="J89" s="13">
        <f t="shared" si="26"/>
        <v>524.56314205250828</v>
      </c>
      <c r="K89" s="6">
        <f t="shared" si="17"/>
        <v>129.7994819252894</v>
      </c>
      <c r="L89" s="6">
        <v>8</v>
      </c>
      <c r="M89" s="6">
        <f t="shared" si="27"/>
        <v>137.7994819252894</v>
      </c>
      <c r="N89" s="6">
        <f>VLOOKUP(I89,'[1]FS antenna gain'!$A$2:$B$902,2)</f>
        <v>39.038243749999559</v>
      </c>
      <c r="O89" s="6">
        <f>VLOOKUP(G89,'vehicle radar antenna gain'!$A$3:$M$903,11)</f>
        <v>-0.72297520661150116</v>
      </c>
      <c r="P89" s="6">
        <f t="shared" si="28"/>
        <v>1.2770247933884988</v>
      </c>
      <c r="Q89" s="6">
        <f t="shared" si="29"/>
        <v>6.2770247933884988</v>
      </c>
      <c r="R89" s="4">
        <f t="shared" si="31"/>
        <v>-97.484213381901327</v>
      </c>
      <c r="S89" s="4">
        <f t="shared" si="30"/>
        <v>-92.484213381901327</v>
      </c>
      <c r="T89" s="4">
        <f t="shared" si="18"/>
        <v>7.484213381901327</v>
      </c>
      <c r="U89" s="4">
        <f t="shared" si="19"/>
        <v>27.484213381901327</v>
      </c>
    </row>
    <row r="90" spans="2:21" x14ac:dyDescent="0.25">
      <c r="B90" s="1">
        <v>81</v>
      </c>
      <c r="C90" s="1">
        <f t="shared" si="20"/>
        <v>10.968260038240917</v>
      </c>
      <c r="D90" s="1">
        <f t="shared" si="16"/>
        <v>4.6462715105162526E-2</v>
      </c>
      <c r="E90" s="1">
        <f t="shared" si="21"/>
        <v>4.6462715105162526E-2</v>
      </c>
      <c r="F90" s="1">
        <f t="shared" si="22"/>
        <v>2.6602043122559857</v>
      </c>
      <c r="G90" s="18">
        <f t="shared" si="23"/>
        <v>2.7</v>
      </c>
      <c r="H90" s="13">
        <f t="shared" si="24"/>
        <v>-0.92399999999999993</v>
      </c>
      <c r="I90" s="6">
        <f t="shared" si="25"/>
        <v>0.9</v>
      </c>
      <c r="J90" s="13">
        <f t="shared" si="26"/>
        <v>523.56421764669903</v>
      </c>
      <c r="K90" s="6">
        <f t="shared" si="17"/>
        <v>129.7829256362233</v>
      </c>
      <c r="L90" s="6">
        <v>8</v>
      </c>
      <c r="M90" s="6">
        <f t="shared" si="27"/>
        <v>137.7829256362233</v>
      </c>
      <c r="N90" s="6">
        <f>VLOOKUP(I90,'[1]FS antenna gain'!$A$2:$B$902,2)</f>
        <v>39.038243749999559</v>
      </c>
      <c r="O90" s="6">
        <f>VLOOKUP(G90,'vehicle radar antenna gain'!$A$3:$M$903,11)</f>
        <v>-0.72297520661150116</v>
      </c>
      <c r="P90" s="6">
        <f t="shared" si="28"/>
        <v>1.2770247933884988</v>
      </c>
      <c r="Q90" s="6">
        <f t="shared" si="29"/>
        <v>6.2770247933884988</v>
      </c>
      <c r="R90" s="4">
        <f t="shared" si="31"/>
        <v>-97.467657092835225</v>
      </c>
      <c r="S90" s="4">
        <f t="shared" si="30"/>
        <v>-92.467657092835225</v>
      </c>
      <c r="T90" s="4">
        <f t="shared" si="18"/>
        <v>7.4676570928352248</v>
      </c>
      <c r="U90" s="4">
        <f t="shared" si="19"/>
        <v>27.467657092835225</v>
      </c>
    </row>
    <row r="91" spans="2:21" x14ac:dyDescent="0.25">
      <c r="B91" s="1">
        <v>82</v>
      </c>
      <c r="C91" s="1">
        <f t="shared" si="20"/>
        <v>10.941379310344827</v>
      </c>
      <c r="D91" s="1">
        <f t="shared" si="16"/>
        <v>4.655172413793103E-2</v>
      </c>
      <c r="E91" s="1">
        <f t="shared" si="21"/>
        <v>4.6551724137931037E-2</v>
      </c>
      <c r="F91" s="1">
        <f t="shared" si="22"/>
        <v>2.6652931474179677</v>
      </c>
      <c r="G91" s="18">
        <f t="shared" si="23"/>
        <v>2.7</v>
      </c>
      <c r="H91" s="13">
        <f t="shared" si="24"/>
        <v>-0.92399999999999993</v>
      </c>
      <c r="I91" s="6">
        <f t="shared" si="25"/>
        <v>0.9</v>
      </c>
      <c r="J91" s="13">
        <f t="shared" si="26"/>
        <v>522.56529735526829</v>
      </c>
      <c r="K91" s="6">
        <f t="shared" si="17"/>
        <v>129.76633779710551</v>
      </c>
      <c r="L91" s="6">
        <v>8</v>
      </c>
      <c r="M91" s="6">
        <f t="shared" si="27"/>
        <v>137.76633779710551</v>
      </c>
      <c r="N91" s="6">
        <f>VLOOKUP(I91,'[1]FS antenna gain'!$A$2:$B$902,2)</f>
        <v>39.038243749999559</v>
      </c>
      <c r="O91" s="6">
        <f>VLOOKUP(G91,'vehicle radar antenna gain'!$A$3:$M$903,11)</f>
        <v>-0.72297520661150116</v>
      </c>
      <c r="P91" s="6">
        <f t="shared" si="28"/>
        <v>1.2770247933884988</v>
      </c>
      <c r="Q91" s="6">
        <f t="shared" si="29"/>
        <v>6.2770247933884988</v>
      </c>
      <c r="R91" s="4">
        <f t="shared" si="31"/>
        <v>-97.451069253717435</v>
      </c>
      <c r="S91" s="4">
        <f t="shared" si="30"/>
        <v>-92.451069253717435</v>
      </c>
      <c r="T91" s="4">
        <f t="shared" si="18"/>
        <v>7.451069253717435</v>
      </c>
      <c r="U91" s="4">
        <f t="shared" si="19"/>
        <v>27.451069253717435</v>
      </c>
    </row>
    <row r="92" spans="2:21" x14ac:dyDescent="0.25">
      <c r="B92" s="1">
        <v>83</v>
      </c>
      <c r="C92" s="1">
        <f t="shared" si="20"/>
        <v>10.914395393474088</v>
      </c>
      <c r="D92" s="1">
        <f t="shared" si="16"/>
        <v>4.6641074856046065E-2</v>
      </c>
      <c r="E92" s="1">
        <f t="shared" si="21"/>
        <v>4.6641074856046065E-2</v>
      </c>
      <c r="F92" s="1">
        <f t="shared" si="22"/>
        <v>2.6704014751330396</v>
      </c>
      <c r="G92" s="18">
        <f t="shared" si="23"/>
        <v>2.7</v>
      </c>
      <c r="H92" s="13">
        <f t="shared" si="24"/>
        <v>-0.92399999999999993</v>
      </c>
      <c r="I92" s="6">
        <f t="shared" si="25"/>
        <v>0.9</v>
      </c>
      <c r="J92" s="13">
        <f t="shared" si="26"/>
        <v>521.5663812018563</v>
      </c>
      <c r="K92" s="6">
        <f t="shared" si="17"/>
        <v>129.74971828772465</v>
      </c>
      <c r="L92" s="6">
        <v>8</v>
      </c>
      <c r="M92" s="6">
        <f t="shared" si="27"/>
        <v>137.74971828772465</v>
      </c>
      <c r="N92" s="6">
        <f>VLOOKUP(I92,'[1]FS antenna gain'!$A$2:$B$902,2)</f>
        <v>39.038243749999559</v>
      </c>
      <c r="O92" s="6">
        <f>VLOOKUP(G92,'vehicle radar antenna gain'!$A$3:$M$903,11)</f>
        <v>-0.72297520661150116</v>
      </c>
      <c r="P92" s="6">
        <f t="shared" si="28"/>
        <v>1.2770247933884988</v>
      </c>
      <c r="Q92" s="6">
        <f t="shared" si="29"/>
        <v>6.2770247933884988</v>
      </c>
      <c r="R92" s="4">
        <f t="shared" si="31"/>
        <v>-97.434449744336575</v>
      </c>
      <c r="S92" s="4">
        <f t="shared" si="30"/>
        <v>-92.434449744336575</v>
      </c>
      <c r="T92" s="4">
        <f t="shared" si="18"/>
        <v>7.4344497443365753</v>
      </c>
      <c r="U92" s="4">
        <f t="shared" si="19"/>
        <v>27.434449744336575</v>
      </c>
    </row>
    <row r="93" spans="2:21" x14ac:dyDescent="0.25">
      <c r="B93" s="1">
        <v>84</v>
      </c>
      <c r="C93" s="1">
        <f t="shared" si="20"/>
        <v>10.887307692307692</v>
      </c>
      <c r="D93" s="1">
        <f t="shared" si="16"/>
        <v>4.6730769230769235E-2</v>
      </c>
      <c r="E93" s="1">
        <f t="shared" si="21"/>
        <v>4.6730769230769235E-2</v>
      </c>
      <c r="F93" s="1">
        <f t="shared" si="22"/>
        <v>2.6755294075324487</v>
      </c>
      <c r="G93" s="18">
        <f t="shared" si="23"/>
        <v>2.7</v>
      </c>
      <c r="H93" s="13">
        <f t="shared" si="24"/>
        <v>-0.92399999999999993</v>
      </c>
      <c r="I93" s="6">
        <f t="shared" si="25"/>
        <v>0.9</v>
      </c>
      <c r="J93" s="13">
        <f t="shared" si="26"/>
        <v>520.567469210284</v>
      </c>
      <c r="K93" s="6">
        <f t="shared" si="17"/>
        <v>129.7330669871825</v>
      </c>
      <c r="L93" s="6">
        <v>8</v>
      </c>
      <c r="M93" s="6">
        <f t="shared" si="27"/>
        <v>137.7330669871825</v>
      </c>
      <c r="N93" s="6">
        <f>VLOOKUP(I93,'[1]FS antenna gain'!$A$2:$B$902,2)</f>
        <v>39.038243749999559</v>
      </c>
      <c r="O93" s="6">
        <f>VLOOKUP(G93,'vehicle radar antenna gain'!$A$3:$M$903,11)</f>
        <v>-0.72297520661150116</v>
      </c>
      <c r="P93" s="6">
        <f t="shared" si="28"/>
        <v>1.2770247933884988</v>
      </c>
      <c r="Q93" s="6">
        <f t="shared" si="29"/>
        <v>6.2770247933884988</v>
      </c>
      <c r="R93" s="4">
        <f t="shared" si="31"/>
        <v>-97.417798443794425</v>
      </c>
      <c r="S93" s="4">
        <f t="shared" si="30"/>
        <v>-92.417798443794425</v>
      </c>
      <c r="T93" s="4">
        <f t="shared" si="18"/>
        <v>7.4177984437944247</v>
      </c>
      <c r="U93" s="4">
        <f t="shared" si="19"/>
        <v>27.417798443794425</v>
      </c>
    </row>
    <row r="94" spans="2:21" x14ac:dyDescent="0.25">
      <c r="B94" s="1">
        <v>85</v>
      </c>
      <c r="C94" s="1">
        <f t="shared" si="20"/>
        <v>10.860115606936416</v>
      </c>
      <c r="D94" s="1">
        <f t="shared" si="16"/>
        <v>4.6820809248554918E-2</v>
      </c>
      <c r="E94" s="1">
        <f t="shared" si="21"/>
        <v>4.6820809248554911E-2</v>
      </c>
      <c r="F94" s="1">
        <f t="shared" si="22"/>
        <v>2.6806770576085137</v>
      </c>
      <c r="G94" s="18">
        <f t="shared" si="23"/>
        <v>2.7</v>
      </c>
      <c r="H94" s="13">
        <f t="shared" si="24"/>
        <v>-0.92399999999999993</v>
      </c>
      <c r="I94" s="6">
        <f t="shared" si="25"/>
        <v>0.9</v>
      </c>
      <c r="J94" s="13">
        <f t="shared" si="26"/>
        <v>519.56856140455614</v>
      </c>
      <c r="K94" s="6">
        <f t="shared" si="17"/>
        <v>129.71638377388888</v>
      </c>
      <c r="L94" s="6">
        <v>8</v>
      </c>
      <c r="M94" s="6">
        <f t="shared" si="27"/>
        <v>137.71638377388888</v>
      </c>
      <c r="N94" s="6">
        <f>VLOOKUP(I94,'[1]FS antenna gain'!$A$2:$B$902,2)</f>
        <v>39.038243749999559</v>
      </c>
      <c r="O94" s="6">
        <f>VLOOKUP(G94,'vehicle radar antenna gain'!$A$3:$M$903,11)</f>
        <v>-0.72297520661150116</v>
      </c>
      <c r="P94" s="6">
        <f t="shared" si="28"/>
        <v>1.2770247933884988</v>
      </c>
      <c r="Q94" s="6">
        <f t="shared" si="29"/>
        <v>6.2770247933884988</v>
      </c>
      <c r="R94" s="4">
        <f t="shared" si="31"/>
        <v>-97.401115230500807</v>
      </c>
      <c r="S94" s="4">
        <f t="shared" si="30"/>
        <v>-92.401115230500807</v>
      </c>
      <c r="T94" s="4">
        <f t="shared" si="18"/>
        <v>7.4011152305008068</v>
      </c>
      <c r="U94" s="4">
        <f t="shared" si="19"/>
        <v>27.401115230500807</v>
      </c>
    </row>
    <row r="95" spans="2:21" x14ac:dyDescent="0.25">
      <c r="B95" s="1">
        <v>86</v>
      </c>
      <c r="C95" s="1">
        <f t="shared" si="20"/>
        <v>10.832818532818532</v>
      </c>
      <c r="D95" s="1">
        <f t="shared" si="16"/>
        <v>4.6911196911196912E-2</v>
      </c>
      <c r="E95" s="1">
        <f t="shared" si="21"/>
        <v>4.6911196911196912E-2</v>
      </c>
      <c r="F95" s="1">
        <f t="shared" si="22"/>
        <v>2.6858445392228982</v>
      </c>
      <c r="G95" s="18">
        <f t="shared" si="23"/>
        <v>2.7</v>
      </c>
      <c r="H95" s="13">
        <f t="shared" si="24"/>
        <v>-0.92399999999999993</v>
      </c>
      <c r="I95" s="6">
        <f t="shared" si="25"/>
        <v>0.9</v>
      </c>
      <c r="J95" s="13">
        <f t="shared" si="26"/>
        <v>518.56965780886173</v>
      </c>
      <c r="K95" s="6">
        <f t="shared" si="17"/>
        <v>129.69966852555621</v>
      </c>
      <c r="L95" s="6">
        <v>8</v>
      </c>
      <c r="M95" s="6">
        <f t="shared" si="27"/>
        <v>137.69966852555621</v>
      </c>
      <c r="N95" s="6">
        <f>VLOOKUP(I95,'[1]FS antenna gain'!$A$2:$B$902,2)</f>
        <v>39.038243749999559</v>
      </c>
      <c r="O95" s="6">
        <f>VLOOKUP(G95,'vehicle radar antenna gain'!$A$3:$M$903,11)</f>
        <v>-0.72297520661150116</v>
      </c>
      <c r="P95" s="6">
        <f t="shared" si="28"/>
        <v>1.2770247933884988</v>
      </c>
      <c r="Q95" s="6">
        <f t="shared" si="29"/>
        <v>6.2770247933884988</v>
      </c>
      <c r="R95" s="4">
        <f t="shared" si="31"/>
        <v>-97.384399982168134</v>
      </c>
      <c r="S95" s="4">
        <f t="shared" si="30"/>
        <v>-92.384399982168134</v>
      </c>
      <c r="T95" s="4">
        <f t="shared" si="18"/>
        <v>7.3843999821681336</v>
      </c>
      <c r="U95" s="4">
        <f t="shared" si="19"/>
        <v>27.384399982168134</v>
      </c>
    </row>
    <row r="96" spans="2:21" x14ac:dyDescent="0.25">
      <c r="B96" s="1">
        <v>87</v>
      </c>
      <c r="C96" s="1">
        <f t="shared" si="20"/>
        <v>10.805415860735009</v>
      </c>
      <c r="D96" s="1">
        <f t="shared" si="16"/>
        <v>4.7001934235976789E-2</v>
      </c>
      <c r="E96" s="1">
        <f t="shared" si="21"/>
        <v>4.7001934235976796E-2</v>
      </c>
      <c r="F96" s="1">
        <f t="shared" si="22"/>
        <v>2.6910319671149834</v>
      </c>
      <c r="G96" s="18">
        <f t="shared" si="23"/>
        <v>2.7</v>
      </c>
      <c r="H96" s="13">
        <f t="shared" si="24"/>
        <v>-0.92399999999999993</v>
      </c>
      <c r="I96" s="6">
        <f t="shared" si="25"/>
        <v>0.9</v>
      </c>
      <c r="J96" s="13">
        <f t="shared" si="26"/>
        <v>517.57075844757696</v>
      </c>
      <c r="K96" s="6">
        <f t="shared" si="17"/>
        <v>129.68292111919413</v>
      </c>
      <c r="L96" s="6">
        <v>8</v>
      </c>
      <c r="M96" s="6">
        <f t="shared" si="27"/>
        <v>137.68292111919413</v>
      </c>
      <c r="N96" s="6">
        <f>VLOOKUP(I96,'[1]FS antenna gain'!$A$2:$B$902,2)</f>
        <v>39.038243749999559</v>
      </c>
      <c r="O96" s="6">
        <f>VLOOKUP(G96,'vehicle radar antenna gain'!$A$3:$M$903,11)</f>
        <v>-0.72297520661150116</v>
      </c>
      <c r="P96" s="6">
        <f t="shared" si="28"/>
        <v>1.2770247933884988</v>
      </c>
      <c r="Q96" s="6">
        <f t="shared" si="29"/>
        <v>6.2770247933884988</v>
      </c>
      <c r="R96" s="4">
        <f t="shared" si="31"/>
        <v>-97.367652575806062</v>
      </c>
      <c r="S96" s="4">
        <f t="shared" si="30"/>
        <v>-92.367652575806062</v>
      </c>
      <c r="T96" s="4">
        <f t="shared" si="18"/>
        <v>7.367652575806062</v>
      </c>
      <c r="U96" s="4">
        <f t="shared" si="19"/>
        <v>27.367652575806062</v>
      </c>
    </row>
    <row r="97" spans="2:21" x14ac:dyDescent="0.25">
      <c r="B97" s="1">
        <v>88</v>
      </c>
      <c r="C97" s="1">
        <f t="shared" si="20"/>
        <v>10.777906976744186</v>
      </c>
      <c r="D97" s="1">
        <f t="shared" si="16"/>
        <v>4.7093023255813958E-2</v>
      </c>
      <c r="E97" s="1">
        <f t="shared" si="21"/>
        <v>4.7093023255813951E-2</v>
      </c>
      <c r="F97" s="1">
        <f t="shared" si="22"/>
        <v>2.6962394569103325</v>
      </c>
      <c r="G97" s="18">
        <f t="shared" si="23"/>
        <v>2.7</v>
      </c>
      <c r="H97" s="13">
        <f t="shared" si="24"/>
        <v>-0.92399999999999993</v>
      </c>
      <c r="I97" s="6">
        <f t="shared" si="25"/>
        <v>0.9</v>
      </c>
      <c r="J97" s="13">
        <f t="shared" si="26"/>
        <v>516.57186334526591</v>
      </c>
      <c r="K97" s="6">
        <f t="shared" si="17"/>
        <v>129.66614143110439</v>
      </c>
      <c r="L97" s="6">
        <v>8</v>
      </c>
      <c r="M97" s="6">
        <f t="shared" si="27"/>
        <v>137.66614143110439</v>
      </c>
      <c r="N97" s="6">
        <f>VLOOKUP(I97,'[1]FS antenna gain'!$A$2:$B$902,2)</f>
        <v>39.038243749999559</v>
      </c>
      <c r="O97" s="6">
        <f>VLOOKUP(G97,'vehicle radar antenna gain'!$A$3:$M$903,11)</f>
        <v>-0.72297520661150116</v>
      </c>
      <c r="P97" s="6">
        <f t="shared" si="28"/>
        <v>1.2770247933884988</v>
      </c>
      <c r="Q97" s="6">
        <f t="shared" si="29"/>
        <v>6.2770247933884988</v>
      </c>
      <c r="R97" s="4">
        <f t="shared" si="31"/>
        <v>-97.350872887716321</v>
      </c>
      <c r="S97" s="4">
        <f t="shared" si="30"/>
        <v>-92.350872887716321</v>
      </c>
      <c r="T97" s="4">
        <f t="shared" si="18"/>
        <v>7.3508728877163207</v>
      </c>
      <c r="U97" s="4">
        <f t="shared" si="19"/>
        <v>27.350872887716321</v>
      </c>
    </row>
    <row r="98" spans="2:21" x14ac:dyDescent="0.25">
      <c r="B98" s="1">
        <v>89</v>
      </c>
      <c r="C98" s="1">
        <f t="shared" si="20"/>
        <v>10.750291262135921</v>
      </c>
      <c r="D98" s="1">
        <f t="shared" si="16"/>
        <v>4.7184466019417469E-2</v>
      </c>
      <c r="E98" s="1">
        <f t="shared" si="21"/>
        <v>4.7184466019417483E-2</v>
      </c>
      <c r="F98" s="1">
        <f t="shared" si="22"/>
        <v>2.7014671251292595</v>
      </c>
      <c r="G98" s="18">
        <f t="shared" si="23"/>
        <v>2.7</v>
      </c>
      <c r="H98" s="13">
        <f t="shared" si="24"/>
        <v>-0.92399999999999993</v>
      </c>
      <c r="I98" s="6">
        <f t="shared" si="25"/>
        <v>0.9</v>
      </c>
      <c r="J98" s="13">
        <f t="shared" si="26"/>
        <v>515.57297252668309</v>
      </c>
      <c r="K98" s="6">
        <f t="shared" si="17"/>
        <v>129.64932933687521</v>
      </c>
      <c r="L98" s="6">
        <v>8</v>
      </c>
      <c r="M98" s="6">
        <f t="shared" si="27"/>
        <v>137.64932933687521</v>
      </c>
      <c r="N98" s="6">
        <f>VLOOKUP(I98,'[1]FS antenna gain'!$A$2:$B$902,2)</f>
        <v>39.038243749999559</v>
      </c>
      <c r="O98" s="6">
        <f>VLOOKUP(G98,'vehicle radar antenna gain'!$A$3:$M$903,11)</f>
        <v>-0.72297520661150116</v>
      </c>
      <c r="P98" s="6">
        <f t="shared" si="28"/>
        <v>1.2770247933884988</v>
      </c>
      <c r="Q98" s="6">
        <f t="shared" si="29"/>
        <v>6.2770247933884988</v>
      </c>
      <c r="R98" s="4">
        <f t="shared" si="31"/>
        <v>-97.33406079348714</v>
      </c>
      <c r="S98" s="4">
        <f t="shared" si="30"/>
        <v>-92.33406079348714</v>
      </c>
      <c r="T98" s="4">
        <f t="shared" si="18"/>
        <v>7.33406079348714</v>
      </c>
      <c r="U98" s="4">
        <f t="shared" si="19"/>
        <v>27.33406079348714</v>
      </c>
    </row>
    <row r="99" spans="2:21" x14ac:dyDescent="0.25">
      <c r="B99" s="1">
        <v>90</v>
      </c>
      <c r="C99" s="1">
        <f t="shared" si="20"/>
        <v>10.722568093385213</v>
      </c>
      <c r="D99" s="1">
        <f t="shared" si="16"/>
        <v>4.7276264591439687E-2</v>
      </c>
      <c r="E99" s="1">
        <f t="shared" si="21"/>
        <v>4.7276264591439694E-2</v>
      </c>
      <c r="F99" s="1">
        <f t="shared" si="22"/>
        <v>2.7067150891954941</v>
      </c>
      <c r="G99" s="18">
        <f t="shared" si="23"/>
        <v>2.7</v>
      </c>
      <c r="H99" s="13">
        <f t="shared" si="24"/>
        <v>-0.92399999999999993</v>
      </c>
      <c r="I99" s="6">
        <f t="shared" si="25"/>
        <v>0.9</v>
      </c>
      <c r="J99" s="13">
        <f t="shared" si="26"/>
        <v>514.57408601677571</v>
      </c>
      <c r="K99" s="6">
        <f t="shared" si="17"/>
        <v>129.63248471137587</v>
      </c>
      <c r="L99" s="6">
        <v>8</v>
      </c>
      <c r="M99" s="6">
        <f t="shared" si="27"/>
        <v>137.63248471137587</v>
      </c>
      <c r="N99" s="6">
        <f>VLOOKUP(I99,'[1]FS antenna gain'!$A$2:$B$902,2)</f>
        <v>39.038243749999559</v>
      </c>
      <c r="O99" s="6">
        <f>VLOOKUP(G99,'vehicle radar antenna gain'!$A$3:$M$903,11)</f>
        <v>-0.72297520661150116</v>
      </c>
      <c r="P99" s="6">
        <f t="shared" si="28"/>
        <v>1.2770247933884988</v>
      </c>
      <c r="Q99" s="6">
        <f t="shared" si="29"/>
        <v>6.2770247933884988</v>
      </c>
      <c r="R99" s="4">
        <f t="shared" si="31"/>
        <v>-97.317216167987795</v>
      </c>
      <c r="S99" s="4">
        <f t="shared" si="30"/>
        <v>-92.317216167987795</v>
      </c>
      <c r="T99" s="4">
        <f t="shared" si="18"/>
        <v>7.3172161679877945</v>
      </c>
      <c r="U99" s="4">
        <f t="shared" si="19"/>
        <v>27.317216167987795</v>
      </c>
    </row>
    <row r="100" spans="2:21" x14ac:dyDescent="0.25">
      <c r="B100" s="1">
        <v>91</v>
      </c>
      <c r="C100" s="1">
        <f t="shared" si="20"/>
        <v>10.694736842105263</v>
      </c>
      <c r="D100" s="1">
        <f t="shared" si="16"/>
        <v>4.736842105263158E-2</v>
      </c>
      <c r="E100" s="1">
        <f t="shared" si="21"/>
        <v>4.736842105263158E-2</v>
      </c>
      <c r="F100" s="1">
        <f t="shared" si="22"/>
        <v>2.7119834674449446</v>
      </c>
      <c r="G100" s="18">
        <f t="shared" si="23"/>
        <v>2.7</v>
      </c>
      <c r="H100" s="13">
        <f t="shared" si="24"/>
        <v>-0.92399999999999993</v>
      </c>
      <c r="I100" s="6">
        <f t="shared" si="25"/>
        <v>0.9</v>
      </c>
      <c r="J100" s="13">
        <f t="shared" si="26"/>
        <v>513.57520384068391</v>
      </c>
      <c r="K100" s="6">
        <f t="shared" si="17"/>
        <v>129.61560742875105</v>
      </c>
      <c r="L100" s="6">
        <v>8</v>
      </c>
      <c r="M100" s="6">
        <f t="shared" si="27"/>
        <v>137.61560742875105</v>
      </c>
      <c r="N100" s="6">
        <f>VLOOKUP(I100,'[1]FS antenna gain'!$A$2:$B$902,2)</f>
        <v>39.038243749999559</v>
      </c>
      <c r="O100" s="6">
        <f>VLOOKUP(G100,'vehicle radar antenna gain'!$A$3:$M$903,11)</f>
        <v>-0.72297520661150116</v>
      </c>
      <c r="P100" s="6">
        <f t="shared" si="28"/>
        <v>1.2770247933884988</v>
      </c>
      <c r="Q100" s="6">
        <f t="shared" si="29"/>
        <v>6.2770247933884988</v>
      </c>
      <c r="R100" s="4">
        <f t="shared" si="31"/>
        <v>-97.300338885362976</v>
      </c>
      <c r="S100" s="4">
        <f t="shared" si="30"/>
        <v>-92.300338885362976</v>
      </c>
      <c r="T100" s="4">
        <f t="shared" si="18"/>
        <v>7.3003388853629758</v>
      </c>
      <c r="U100" s="4">
        <f t="shared" si="19"/>
        <v>27.300338885362976</v>
      </c>
    </row>
    <row r="101" spans="2:21" x14ac:dyDescent="0.25">
      <c r="B101" s="1">
        <v>92</v>
      </c>
      <c r="C101" s="1">
        <f t="shared" si="20"/>
        <v>10.666796874999999</v>
      </c>
      <c r="D101" s="1">
        <f t="shared" si="16"/>
        <v>4.7460937500000001E-2</v>
      </c>
      <c r="E101" s="1">
        <f t="shared" si="21"/>
        <v>4.7460937500000001E-2</v>
      </c>
      <c r="F101" s="1">
        <f t="shared" si="22"/>
        <v>2.7172723791345681</v>
      </c>
      <c r="G101" s="18">
        <f t="shared" si="23"/>
        <v>2.7</v>
      </c>
      <c r="H101" s="13">
        <f t="shared" si="24"/>
        <v>-0.92399999999999993</v>
      </c>
      <c r="I101" s="6">
        <f t="shared" si="25"/>
        <v>0.9</v>
      </c>
      <c r="J101" s="13">
        <f t="shared" si="26"/>
        <v>512.57632602374451</v>
      </c>
      <c r="K101" s="6">
        <f t="shared" si="17"/>
        <v>129.59869736241541</v>
      </c>
      <c r="L101" s="6">
        <v>8</v>
      </c>
      <c r="M101" s="6">
        <f t="shared" si="27"/>
        <v>137.59869736241541</v>
      </c>
      <c r="N101" s="6">
        <f>VLOOKUP(I101,'[1]FS antenna gain'!$A$2:$B$902,2)</f>
        <v>39.038243749999559</v>
      </c>
      <c r="O101" s="6">
        <f>VLOOKUP(G101,'vehicle radar antenna gain'!$A$3:$M$903,11)</f>
        <v>-0.72297520661150116</v>
      </c>
      <c r="P101" s="6">
        <f t="shared" si="28"/>
        <v>1.2770247933884988</v>
      </c>
      <c r="Q101" s="6">
        <f t="shared" si="29"/>
        <v>6.2770247933884988</v>
      </c>
      <c r="R101" s="4">
        <f t="shared" si="31"/>
        <v>-97.283428819027336</v>
      </c>
      <c r="S101" s="4">
        <f t="shared" si="30"/>
        <v>-92.283428819027336</v>
      </c>
      <c r="T101" s="4">
        <f t="shared" si="18"/>
        <v>7.2834288190273355</v>
      </c>
      <c r="U101" s="4">
        <f t="shared" si="19"/>
        <v>27.283428819027336</v>
      </c>
    </row>
    <row r="102" spans="2:21" x14ac:dyDescent="0.25">
      <c r="B102" s="1">
        <v>93</v>
      </c>
      <c r="C102" s="1">
        <f t="shared" si="20"/>
        <v>10.638747553816046</v>
      </c>
      <c r="D102" s="1">
        <f t="shared" si="16"/>
        <v>4.7553816046966728E-2</v>
      </c>
      <c r="E102" s="1">
        <f t="shared" si="21"/>
        <v>4.7553816046966735E-2</v>
      </c>
      <c r="F102" s="1">
        <f t="shared" si="22"/>
        <v>2.7225819444513428</v>
      </c>
      <c r="G102" s="18">
        <f t="shared" si="23"/>
        <v>2.7</v>
      </c>
      <c r="H102" s="13">
        <f t="shared" si="24"/>
        <v>-0.92399999999999993</v>
      </c>
      <c r="I102" s="6">
        <f t="shared" si="25"/>
        <v>0.9</v>
      </c>
      <c r="J102" s="13">
        <f t="shared" si="26"/>
        <v>511.57745259149181</v>
      </c>
      <c r="K102" s="6">
        <f t="shared" si="17"/>
        <v>129.58175438504787</v>
      </c>
      <c r="L102" s="6">
        <v>8</v>
      </c>
      <c r="M102" s="6">
        <f t="shared" si="27"/>
        <v>137.58175438504787</v>
      </c>
      <c r="N102" s="6">
        <f>VLOOKUP(I102,'[1]FS antenna gain'!$A$2:$B$902,2)</f>
        <v>39.038243749999559</v>
      </c>
      <c r="O102" s="6">
        <f>VLOOKUP(G102,'vehicle radar antenna gain'!$A$3:$M$903,11)</f>
        <v>-0.72297520661150116</v>
      </c>
      <c r="P102" s="6">
        <f t="shared" si="28"/>
        <v>1.2770247933884988</v>
      </c>
      <c r="Q102" s="6">
        <f t="shared" si="29"/>
        <v>6.2770247933884988</v>
      </c>
      <c r="R102" s="4">
        <f t="shared" si="31"/>
        <v>-97.266485841659801</v>
      </c>
      <c r="S102" s="4">
        <f t="shared" si="30"/>
        <v>-92.266485841659801</v>
      </c>
      <c r="T102" s="4">
        <f t="shared" si="18"/>
        <v>7.2664858416598008</v>
      </c>
      <c r="U102" s="4">
        <f t="shared" si="19"/>
        <v>27.266485841659801</v>
      </c>
    </row>
    <row r="103" spans="2:21" x14ac:dyDescent="0.25">
      <c r="B103" s="1">
        <v>94</v>
      </c>
      <c r="C103" s="1">
        <f t="shared" si="20"/>
        <v>10.610588235294117</v>
      </c>
      <c r="D103" s="1">
        <f t="shared" si="16"/>
        <v>4.764705882352941E-2</v>
      </c>
      <c r="E103" s="1">
        <f t="shared" si="21"/>
        <v>4.7647058823529417E-2</v>
      </c>
      <c r="F103" s="1">
        <f t="shared" si="22"/>
        <v>2.727912284521345</v>
      </c>
      <c r="G103" s="18">
        <f t="shared" si="23"/>
        <v>2.7</v>
      </c>
      <c r="H103" s="13">
        <f t="shared" si="24"/>
        <v>-0.92399999999999993</v>
      </c>
      <c r="I103" s="6">
        <f t="shared" si="25"/>
        <v>0.9</v>
      </c>
      <c r="J103" s="13">
        <f t="shared" si="26"/>
        <v>510.57858356965971</v>
      </c>
      <c r="K103" s="6">
        <f t="shared" si="17"/>
        <v>129.56477836858596</v>
      </c>
      <c r="L103" s="6">
        <v>8</v>
      </c>
      <c r="M103" s="6">
        <f t="shared" si="27"/>
        <v>137.56477836858596</v>
      </c>
      <c r="N103" s="6">
        <f>VLOOKUP(I103,'[1]FS antenna gain'!$A$2:$B$902,2)</f>
        <v>39.038243749999559</v>
      </c>
      <c r="O103" s="6">
        <f>VLOOKUP(G103,'vehicle radar antenna gain'!$A$3:$M$903,11)</f>
        <v>-0.72297520661150116</v>
      </c>
      <c r="P103" s="6">
        <f t="shared" si="28"/>
        <v>1.2770247933884988</v>
      </c>
      <c r="Q103" s="6">
        <f t="shared" si="29"/>
        <v>6.2770247933884988</v>
      </c>
      <c r="R103" s="4">
        <f t="shared" si="31"/>
        <v>-97.24950982519789</v>
      </c>
      <c r="S103" s="4">
        <f t="shared" si="30"/>
        <v>-92.24950982519789</v>
      </c>
      <c r="T103" s="4">
        <f t="shared" si="18"/>
        <v>7.2495098251978902</v>
      </c>
      <c r="U103" s="4">
        <f t="shared" si="19"/>
        <v>27.24950982519789</v>
      </c>
    </row>
    <row r="104" spans="2:21" x14ac:dyDescent="0.25">
      <c r="B104" s="1">
        <v>95</v>
      </c>
      <c r="C104" s="1">
        <f t="shared" si="20"/>
        <v>10.582318271119842</v>
      </c>
      <c r="D104" s="1">
        <f t="shared" si="16"/>
        <v>4.7740667976424359E-2</v>
      </c>
      <c r="E104" s="1">
        <f t="shared" si="21"/>
        <v>4.7740667976424365E-2</v>
      </c>
      <c r="F104" s="1">
        <f t="shared" si="22"/>
        <v>2.7332635214189294</v>
      </c>
      <c r="G104" s="18">
        <f t="shared" si="23"/>
        <v>2.7</v>
      </c>
      <c r="H104" s="13">
        <f t="shared" si="24"/>
        <v>-0.92399999999999993</v>
      </c>
      <c r="I104" s="6">
        <f t="shared" si="25"/>
        <v>0.9</v>
      </c>
      <c r="J104" s="13">
        <f t="shared" si="26"/>
        <v>509.57971898418407</v>
      </c>
      <c r="K104" s="6">
        <f t="shared" si="17"/>
        <v>129.54776918421987</v>
      </c>
      <c r="L104" s="6">
        <v>8</v>
      </c>
      <c r="M104" s="6">
        <f t="shared" si="27"/>
        <v>137.54776918421987</v>
      </c>
      <c r="N104" s="6">
        <f>VLOOKUP(I104,'[1]FS antenna gain'!$A$2:$B$902,2)</f>
        <v>39.038243749999559</v>
      </c>
      <c r="O104" s="6">
        <f>VLOOKUP(G104,'vehicle radar antenna gain'!$A$3:$M$903,11)</f>
        <v>-0.72297520661150116</v>
      </c>
      <c r="P104" s="6">
        <f t="shared" si="28"/>
        <v>1.2770247933884988</v>
      </c>
      <c r="Q104" s="6">
        <f t="shared" si="29"/>
        <v>6.2770247933884988</v>
      </c>
      <c r="R104" s="4">
        <f t="shared" si="31"/>
        <v>-97.232500640831802</v>
      </c>
      <c r="S104" s="4">
        <f t="shared" si="30"/>
        <v>-92.232500640831802</v>
      </c>
      <c r="T104" s="4">
        <f t="shared" si="18"/>
        <v>7.2325006408318018</v>
      </c>
      <c r="U104" s="4">
        <f t="shared" si="19"/>
        <v>27.232500640831802</v>
      </c>
    </row>
    <row r="105" spans="2:21" x14ac:dyDescent="0.25">
      <c r="B105" s="1">
        <v>96</v>
      </c>
      <c r="C105" s="1">
        <f t="shared" si="20"/>
        <v>10.553937007874016</v>
      </c>
      <c r="D105" s="1">
        <f t="shared" si="16"/>
        <v>4.783464566929134E-2</v>
      </c>
      <c r="E105" s="1">
        <f t="shared" si="21"/>
        <v>4.783464566929134E-2</v>
      </c>
      <c r="F105" s="1">
        <f t="shared" si="22"/>
        <v>2.7386357781760235</v>
      </c>
      <c r="G105" s="18">
        <f t="shared" si="23"/>
        <v>2.7</v>
      </c>
      <c r="H105" s="13">
        <f t="shared" si="24"/>
        <v>-0.92399999999999993</v>
      </c>
      <c r="I105" s="6">
        <f t="shared" si="25"/>
        <v>0.9</v>
      </c>
      <c r="J105" s="13">
        <f t="shared" si="26"/>
        <v>508.58085886120409</v>
      </c>
      <c r="K105" s="6">
        <f t="shared" si="17"/>
        <v>129.53072670238697</v>
      </c>
      <c r="L105" s="6">
        <v>8</v>
      </c>
      <c r="M105" s="6">
        <f t="shared" si="27"/>
        <v>137.53072670238697</v>
      </c>
      <c r="N105" s="6">
        <f>VLOOKUP(I105,'[1]FS antenna gain'!$A$2:$B$902,2)</f>
        <v>39.038243749999559</v>
      </c>
      <c r="O105" s="6">
        <f>VLOOKUP(G105,'vehicle radar antenna gain'!$A$3:$M$903,11)</f>
        <v>-0.72297520661150116</v>
      </c>
      <c r="P105" s="6">
        <f t="shared" si="28"/>
        <v>1.2770247933884988</v>
      </c>
      <c r="Q105" s="6">
        <f t="shared" si="29"/>
        <v>6.2770247933884988</v>
      </c>
      <c r="R105" s="4">
        <f t="shared" si="31"/>
        <v>-97.215458158998899</v>
      </c>
      <c r="S105" s="4">
        <f t="shared" si="30"/>
        <v>-92.215458158998899</v>
      </c>
      <c r="T105" s="4">
        <f t="shared" si="18"/>
        <v>7.2154581589988993</v>
      </c>
      <c r="U105" s="4">
        <f t="shared" si="19"/>
        <v>27.215458158998899</v>
      </c>
    </row>
    <row r="106" spans="2:21" x14ac:dyDescent="0.25">
      <c r="B106" s="1">
        <v>97</v>
      </c>
      <c r="C106" s="1">
        <f t="shared" si="20"/>
        <v>10.525443786982247</v>
      </c>
      <c r="D106" s="1">
        <f t="shared" si="16"/>
        <v>4.7928994082840237E-2</v>
      </c>
      <c r="E106" s="1">
        <f t="shared" si="21"/>
        <v>4.7928994082840237E-2</v>
      </c>
      <c r="F106" s="1">
        <f t="shared" si="22"/>
        <v>2.7440291787915254</v>
      </c>
      <c r="G106" s="18">
        <f t="shared" si="23"/>
        <v>2.7</v>
      </c>
      <c r="H106" s="13">
        <f t="shared" si="24"/>
        <v>-0.92399999999999993</v>
      </c>
      <c r="I106" s="6">
        <f t="shared" si="25"/>
        <v>0.9</v>
      </c>
      <c r="J106" s="13">
        <f t="shared" si="26"/>
        <v>507.58200322706477</v>
      </c>
      <c r="K106" s="6">
        <f t="shared" si="17"/>
        <v>129.51365079276559</v>
      </c>
      <c r="L106" s="6">
        <v>8</v>
      </c>
      <c r="M106" s="6">
        <f t="shared" si="27"/>
        <v>137.51365079276559</v>
      </c>
      <c r="N106" s="6">
        <f>VLOOKUP(I106,'[1]FS antenna gain'!$A$2:$B$902,2)</f>
        <v>39.038243749999559</v>
      </c>
      <c r="O106" s="6">
        <f>VLOOKUP(G106,'vehicle radar antenna gain'!$A$3:$M$903,11)</f>
        <v>-0.72297520661150116</v>
      </c>
      <c r="P106" s="6">
        <f t="shared" si="28"/>
        <v>1.2770247933884988</v>
      </c>
      <c r="Q106" s="6">
        <f t="shared" si="29"/>
        <v>6.2770247933884988</v>
      </c>
      <c r="R106" s="4">
        <f t="shared" si="31"/>
        <v>-97.198382249377516</v>
      </c>
      <c r="S106" s="4">
        <f t="shared" si="30"/>
        <v>-92.198382249377516</v>
      </c>
      <c r="T106" s="4">
        <f t="shared" si="18"/>
        <v>7.1983822493775165</v>
      </c>
      <c r="U106" s="4">
        <f t="shared" si="19"/>
        <v>27.198382249377516</v>
      </c>
    </row>
    <row r="107" spans="2:21" x14ac:dyDescent="0.25">
      <c r="B107" s="1">
        <v>98</v>
      </c>
      <c r="C107" s="1">
        <f t="shared" si="20"/>
        <v>10.496837944664032</v>
      </c>
      <c r="D107" s="1">
        <f t="shared" si="16"/>
        <v>4.8023715415019763E-2</v>
      </c>
      <c r="E107" s="1">
        <f t="shared" si="21"/>
        <v>4.8023715415019763E-2</v>
      </c>
      <c r="F107" s="1">
        <f t="shared" si="22"/>
        <v>2.7494438482408157</v>
      </c>
      <c r="G107" s="18">
        <f t="shared" si="23"/>
        <v>2.7</v>
      </c>
      <c r="H107" s="13">
        <f t="shared" si="24"/>
        <v>-0.92399999999999993</v>
      </c>
      <c r="I107" s="6">
        <f t="shared" si="25"/>
        <v>0.9</v>
      </c>
      <c r="J107" s="13">
        <f t="shared" si="26"/>
        <v>506.58315210831876</v>
      </c>
      <c r="K107" s="6">
        <f t="shared" si="17"/>
        <v>129.4965413242694</v>
      </c>
      <c r="L107" s="6">
        <v>8</v>
      </c>
      <c r="M107" s="6">
        <f t="shared" si="27"/>
        <v>137.4965413242694</v>
      </c>
      <c r="N107" s="6">
        <f>VLOOKUP(I107,'[1]FS antenna gain'!$A$2:$B$902,2)</f>
        <v>39.038243749999559</v>
      </c>
      <c r="O107" s="6">
        <f>VLOOKUP(G107,'vehicle radar antenna gain'!$A$3:$M$903,11)</f>
        <v>-0.72297520661150116</v>
      </c>
      <c r="P107" s="6">
        <f t="shared" si="28"/>
        <v>1.2770247933884988</v>
      </c>
      <c r="Q107" s="6">
        <f t="shared" si="29"/>
        <v>6.2770247933884988</v>
      </c>
      <c r="R107" s="4">
        <f t="shared" si="31"/>
        <v>-97.181272780881329</v>
      </c>
      <c r="S107" s="4">
        <f t="shared" si="30"/>
        <v>-92.181272780881329</v>
      </c>
      <c r="T107" s="4">
        <f t="shared" si="18"/>
        <v>7.1812727808813293</v>
      </c>
      <c r="U107" s="4">
        <f t="shared" si="19"/>
        <v>27.181272780881329</v>
      </c>
    </row>
    <row r="108" spans="2:21" x14ac:dyDescent="0.25">
      <c r="B108" s="1">
        <v>99</v>
      </c>
      <c r="C108" s="1">
        <f t="shared" si="20"/>
        <v>10.468118811881187</v>
      </c>
      <c r="D108" s="1">
        <f t="shared" si="16"/>
        <v>4.8118811881188113E-2</v>
      </c>
      <c r="E108" s="1">
        <f t="shared" si="21"/>
        <v>4.811881188118812E-2</v>
      </c>
      <c r="F108" s="1">
        <f t="shared" si="22"/>
        <v>2.754879912485384</v>
      </c>
      <c r="G108" s="18">
        <f t="shared" si="23"/>
        <v>2.8</v>
      </c>
      <c r="H108" s="13">
        <f t="shared" si="24"/>
        <v>-0.82400000000000029</v>
      </c>
      <c r="I108" s="6">
        <f t="shared" si="25"/>
        <v>0.8</v>
      </c>
      <c r="J108" s="13">
        <f t="shared" si="26"/>
        <v>505.58430553172826</v>
      </c>
      <c r="K108" s="6">
        <f t="shared" si="17"/>
        <v>129.47939816504123</v>
      </c>
      <c r="L108" s="6">
        <v>8</v>
      </c>
      <c r="M108" s="6">
        <f t="shared" si="27"/>
        <v>137.47939816504123</v>
      </c>
      <c r="N108" s="6">
        <f>VLOOKUP(I108,'[1]FS antenna gain'!$A$2:$B$902,2)</f>
        <v>40.079600000001093</v>
      </c>
      <c r="O108" s="6">
        <f>VLOOKUP(G108,'vehicle radar antenna gain'!$A$3:$M$903,11)</f>
        <v>-0.72297520661150116</v>
      </c>
      <c r="P108" s="6">
        <f t="shared" si="28"/>
        <v>1.2770247933884988</v>
      </c>
      <c r="Q108" s="6">
        <f t="shared" si="29"/>
        <v>6.2770247933884988</v>
      </c>
      <c r="R108" s="4">
        <f t="shared" si="31"/>
        <v>-96.122773371651633</v>
      </c>
      <c r="S108" s="4">
        <f t="shared" si="30"/>
        <v>-91.122773371651633</v>
      </c>
      <c r="T108" s="4">
        <f t="shared" si="18"/>
        <v>6.1227733716516326</v>
      </c>
      <c r="U108" s="4">
        <f t="shared" si="19"/>
        <v>26.122773371651633</v>
      </c>
    </row>
    <row r="109" spans="2:21" x14ac:dyDescent="0.25">
      <c r="B109" s="1">
        <v>100</v>
      </c>
      <c r="C109" s="1">
        <f t="shared" si="20"/>
        <v>10.439285714285713</v>
      </c>
      <c r="D109" s="1">
        <f t="shared" si="16"/>
        <v>4.821428571428571E-2</v>
      </c>
      <c r="E109" s="1">
        <f t="shared" si="21"/>
        <v>4.8214285714285716E-2</v>
      </c>
      <c r="F109" s="1">
        <f t="shared" si="22"/>
        <v>2.7603374984825613</v>
      </c>
      <c r="G109" s="18">
        <f t="shared" si="23"/>
        <v>2.8</v>
      </c>
      <c r="H109" s="13">
        <f t="shared" si="24"/>
        <v>-0.82400000000000029</v>
      </c>
      <c r="I109" s="6">
        <f t="shared" si="25"/>
        <v>0.8</v>
      </c>
      <c r="J109" s="13">
        <f t="shared" si="26"/>
        <v>504.58546352426765</v>
      </c>
      <c r="K109" s="6">
        <f t="shared" si="17"/>
        <v>129.46222118244702</v>
      </c>
      <c r="L109" s="6">
        <v>8</v>
      </c>
      <c r="M109" s="6">
        <f t="shared" si="27"/>
        <v>137.46222118244702</v>
      </c>
      <c r="N109" s="6">
        <f>VLOOKUP(I109,'[1]FS antenna gain'!$A$2:$B$902,2)</f>
        <v>40.079600000001093</v>
      </c>
      <c r="O109" s="6">
        <f>VLOOKUP(G109,'vehicle radar antenna gain'!$A$3:$M$903,11)</f>
        <v>-0.72297520661150116</v>
      </c>
      <c r="P109" s="6">
        <f t="shared" si="28"/>
        <v>1.2770247933884988</v>
      </c>
      <c r="Q109" s="6">
        <f t="shared" si="29"/>
        <v>6.2770247933884988</v>
      </c>
      <c r="R109" s="4">
        <f t="shared" si="31"/>
        <v>-96.105596389057425</v>
      </c>
      <c r="S109" s="4">
        <f t="shared" si="30"/>
        <v>-91.105596389057425</v>
      </c>
      <c r="T109" s="4">
        <f t="shared" si="18"/>
        <v>6.1055963890574247</v>
      </c>
      <c r="U109" s="4">
        <f t="shared" si="19"/>
        <v>26.105596389057425</v>
      </c>
    </row>
    <row r="110" spans="2:21" x14ac:dyDescent="0.25">
      <c r="B110" s="1">
        <v>101</v>
      </c>
      <c r="C110" s="1">
        <f t="shared" si="20"/>
        <v>10.410337972166998</v>
      </c>
      <c r="D110" s="1">
        <f t="shared" si="16"/>
        <v>4.8310139165009945E-2</v>
      </c>
      <c r="E110" s="1">
        <f t="shared" si="21"/>
        <v>4.8310139165009938E-2</v>
      </c>
      <c r="F110" s="1">
        <f t="shared" si="22"/>
        <v>2.7658167341953788</v>
      </c>
      <c r="G110" s="18">
        <f t="shared" si="23"/>
        <v>2.8</v>
      </c>
      <c r="H110" s="13">
        <f t="shared" si="24"/>
        <v>-0.82400000000000029</v>
      </c>
      <c r="I110" s="6">
        <f t="shared" si="25"/>
        <v>0.8</v>
      </c>
      <c r="J110" s="13">
        <f t="shared" si="26"/>
        <v>503.58662611312468</v>
      </c>
      <c r="K110" s="6">
        <f t="shared" si="17"/>
        <v>129.44501024306999</v>
      </c>
      <c r="L110" s="6">
        <v>8</v>
      </c>
      <c r="M110" s="6">
        <f t="shared" si="27"/>
        <v>137.44501024306999</v>
      </c>
      <c r="N110" s="6">
        <f>VLOOKUP(I110,'[1]FS antenna gain'!$A$2:$B$902,2)</f>
        <v>40.079600000001093</v>
      </c>
      <c r="O110" s="6">
        <f>VLOOKUP(G110,'vehicle radar antenna gain'!$A$3:$M$903,11)</f>
        <v>-0.72297520661150116</v>
      </c>
      <c r="P110" s="6">
        <f t="shared" si="28"/>
        <v>1.2770247933884988</v>
      </c>
      <c r="Q110" s="6">
        <f t="shared" si="29"/>
        <v>6.2770247933884988</v>
      </c>
      <c r="R110" s="4">
        <f t="shared" si="31"/>
        <v>-96.088385449680388</v>
      </c>
      <c r="S110" s="4">
        <f t="shared" si="30"/>
        <v>-91.088385449680388</v>
      </c>
      <c r="T110" s="4">
        <f t="shared" si="18"/>
        <v>6.0883854496803878</v>
      </c>
      <c r="U110" s="4">
        <f t="shared" si="19"/>
        <v>26.088385449680388</v>
      </c>
    </row>
    <row r="111" spans="2:21" x14ac:dyDescent="0.25">
      <c r="B111" s="1">
        <v>102</v>
      </c>
      <c r="C111" s="1">
        <f t="shared" si="20"/>
        <v>10.381274900398406</v>
      </c>
      <c r="D111" s="1">
        <f t="shared" si="16"/>
        <v>4.8406374501992033E-2</v>
      </c>
      <c r="E111" s="1">
        <f t="shared" si="21"/>
        <v>4.8406374501992033E-2</v>
      </c>
      <c r="F111" s="1">
        <f t="shared" si="22"/>
        <v>2.7713177486025313</v>
      </c>
      <c r="G111" s="18">
        <f t="shared" si="23"/>
        <v>2.8</v>
      </c>
      <c r="H111" s="13">
        <f t="shared" si="24"/>
        <v>-0.82400000000000029</v>
      </c>
      <c r="I111" s="6">
        <f t="shared" si="25"/>
        <v>0.8</v>
      </c>
      <c r="J111" s="13">
        <f t="shared" si="26"/>
        <v>502.5877933257035</v>
      </c>
      <c r="K111" s="6">
        <f t="shared" si="17"/>
        <v>129.42776521270412</v>
      </c>
      <c r="L111" s="6">
        <v>8</v>
      </c>
      <c r="M111" s="6">
        <f t="shared" si="27"/>
        <v>137.42776521270412</v>
      </c>
      <c r="N111" s="6">
        <f>VLOOKUP(I111,'[1]FS antenna gain'!$A$2:$B$902,2)</f>
        <v>40.079600000001093</v>
      </c>
      <c r="O111" s="6">
        <f>VLOOKUP(G111,'vehicle radar antenna gain'!$A$3:$M$903,11)</f>
        <v>-0.72297520661150116</v>
      </c>
      <c r="P111" s="6">
        <f t="shared" si="28"/>
        <v>1.2770247933884988</v>
      </c>
      <c r="Q111" s="6">
        <f t="shared" si="29"/>
        <v>6.2770247933884988</v>
      </c>
      <c r="R111" s="4">
        <f t="shared" si="31"/>
        <v>-96.071140419314517</v>
      </c>
      <c r="S111" s="4">
        <f t="shared" si="30"/>
        <v>-91.071140419314517</v>
      </c>
      <c r="T111" s="4">
        <f t="shared" si="18"/>
        <v>6.0711404193145171</v>
      </c>
      <c r="U111" s="4">
        <f t="shared" si="19"/>
        <v>26.071140419314517</v>
      </c>
    </row>
    <row r="112" spans="2:21" x14ac:dyDescent="0.25">
      <c r="B112" s="1">
        <v>103</v>
      </c>
      <c r="C112" s="1">
        <f t="shared" si="20"/>
        <v>10.352095808383233</v>
      </c>
      <c r="D112" s="1">
        <f t="shared" si="16"/>
        <v>4.8502994011976046E-2</v>
      </c>
      <c r="E112" s="1">
        <f t="shared" si="21"/>
        <v>4.8502994011976053E-2</v>
      </c>
      <c r="F112" s="1">
        <f t="shared" si="22"/>
        <v>2.7768406717084737</v>
      </c>
      <c r="G112" s="18">
        <f t="shared" si="23"/>
        <v>2.8</v>
      </c>
      <c r="H112" s="13">
        <f t="shared" si="24"/>
        <v>-0.82400000000000029</v>
      </c>
      <c r="I112" s="6">
        <f t="shared" si="25"/>
        <v>0.8</v>
      </c>
      <c r="J112" s="13">
        <f t="shared" si="26"/>
        <v>501.58896518962615</v>
      </c>
      <c r="K112" s="6">
        <f t="shared" si="17"/>
        <v>129.41048595634817</v>
      </c>
      <c r="L112" s="6">
        <v>8</v>
      </c>
      <c r="M112" s="6">
        <f t="shared" si="27"/>
        <v>137.41048595634817</v>
      </c>
      <c r="N112" s="6">
        <f>VLOOKUP(I112,'[1]FS antenna gain'!$A$2:$B$902,2)</f>
        <v>40.079600000001093</v>
      </c>
      <c r="O112" s="6">
        <f>VLOOKUP(G112,'vehicle radar antenna gain'!$A$3:$M$903,11)</f>
        <v>-0.72297520661150116</v>
      </c>
      <c r="P112" s="6">
        <f t="shared" si="28"/>
        <v>1.2770247933884988</v>
      </c>
      <c r="Q112" s="6">
        <f t="shared" si="29"/>
        <v>6.2770247933884988</v>
      </c>
      <c r="R112" s="4">
        <f t="shared" si="31"/>
        <v>-96.053861162958569</v>
      </c>
      <c r="S112" s="4">
        <f t="shared" si="30"/>
        <v>-91.053861162958569</v>
      </c>
      <c r="T112" s="4">
        <f t="shared" si="18"/>
        <v>6.0538611629585688</v>
      </c>
      <c r="U112" s="4">
        <f t="shared" si="19"/>
        <v>26.053861162958569</v>
      </c>
    </row>
    <row r="113" spans="2:21" x14ac:dyDescent="0.25">
      <c r="B113" s="1">
        <v>104</v>
      </c>
      <c r="C113" s="1">
        <f t="shared" si="20"/>
        <v>10.322799999999999</v>
      </c>
      <c r="D113" s="1">
        <f t="shared" si="16"/>
        <v>4.8599999999999997E-2</v>
      </c>
      <c r="E113" s="1">
        <f t="shared" si="21"/>
        <v>4.8600000000000004E-2</v>
      </c>
      <c r="F113" s="1">
        <f t="shared" si="22"/>
        <v>2.7823856345536266</v>
      </c>
      <c r="G113" s="18">
        <f t="shared" si="23"/>
        <v>2.8</v>
      </c>
      <c r="H113" s="13">
        <f t="shared" si="24"/>
        <v>-0.82400000000000029</v>
      </c>
      <c r="I113" s="6">
        <f t="shared" si="25"/>
        <v>0.8</v>
      </c>
      <c r="J113" s="13">
        <f t="shared" si="26"/>
        <v>500.59014173273528</v>
      </c>
      <c r="K113" s="6">
        <f t="shared" si="17"/>
        <v>129.39317233819924</v>
      </c>
      <c r="L113" s="6">
        <v>8</v>
      </c>
      <c r="M113" s="6">
        <f t="shared" si="27"/>
        <v>137.39317233819924</v>
      </c>
      <c r="N113" s="6">
        <f>VLOOKUP(I113,'[1]FS antenna gain'!$A$2:$B$902,2)</f>
        <v>40.079600000001093</v>
      </c>
      <c r="O113" s="6">
        <f>VLOOKUP(G113,'vehicle radar antenna gain'!$A$3:$M$903,11)</f>
        <v>-0.72297520661150116</v>
      </c>
      <c r="P113" s="6">
        <f t="shared" si="28"/>
        <v>1.2770247933884988</v>
      </c>
      <c r="Q113" s="6">
        <f t="shared" si="29"/>
        <v>6.2770247933884988</v>
      </c>
      <c r="R113" s="4">
        <f t="shared" si="31"/>
        <v>-96.036547544809636</v>
      </c>
      <c r="S113" s="4">
        <f t="shared" si="30"/>
        <v>-91.036547544809636</v>
      </c>
      <c r="T113" s="4">
        <f t="shared" si="18"/>
        <v>6.0365475448096362</v>
      </c>
      <c r="U113" s="4">
        <f t="shared" si="19"/>
        <v>26.036547544809636</v>
      </c>
    </row>
    <row r="114" spans="2:21" x14ac:dyDescent="0.25">
      <c r="B114" s="1">
        <v>105</v>
      </c>
      <c r="C114" s="1">
        <f t="shared" si="20"/>
        <v>10.293386773547093</v>
      </c>
      <c r="D114" s="1">
        <f t="shared" si="16"/>
        <v>4.8697394789579157E-2</v>
      </c>
      <c r="E114" s="1">
        <f t="shared" si="21"/>
        <v>4.8697394789579164E-2</v>
      </c>
      <c r="F114" s="1">
        <f t="shared" si="22"/>
        <v>2.7879527692247068</v>
      </c>
      <c r="G114" s="18">
        <f t="shared" si="23"/>
        <v>2.8</v>
      </c>
      <c r="H114" s="13">
        <f t="shared" si="24"/>
        <v>-0.82400000000000029</v>
      </c>
      <c r="I114" s="6">
        <f t="shared" si="25"/>
        <v>0.8</v>
      </c>
      <c r="J114" s="13">
        <f t="shared" si="26"/>
        <v>499.59132298309589</v>
      </c>
      <c r="K114" s="6">
        <f t="shared" si="17"/>
        <v>129.37582422164672</v>
      </c>
      <c r="L114" s="6">
        <v>8</v>
      </c>
      <c r="M114" s="6">
        <f t="shared" si="27"/>
        <v>137.37582422164672</v>
      </c>
      <c r="N114" s="6">
        <f>VLOOKUP(I114,'[1]FS antenna gain'!$A$2:$B$902,2)</f>
        <v>40.079600000001093</v>
      </c>
      <c r="O114" s="6">
        <f>VLOOKUP(G114,'vehicle radar antenna gain'!$A$3:$M$903,11)</f>
        <v>-0.72297520661150116</v>
      </c>
      <c r="P114" s="6">
        <f t="shared" si="28"/>
        <v>1.2770247933884988</v>
      </c>
      <c r="Q114" s="6">
        <f t="shared" si="29"/>
        <v>6.2770247933884988</v>
      </c>
      <c r="R114" s="4">
        <f t="shared" si="31"/>
        <v>-96.019199428257124</v>
      </c>
      <c r="S114" s="4">
        <f t="shared" si="30"/>
        <v>-91.019199428257124</v>
      </c>
      <c r="T114" s="4">
        <f t="shared" si="18"/>
        <v>6.0191994282571244</v>
      </c>
      <c r="U114" s="4">
        <f t="shared" si="19"/>
        <v>26.019199428257124</v>
      </c>
    </row>
    <row r="115" spans="2:21" x14ac:dyDescent="0.25">
      <c r="B115" s="1">
        <v>106</v>
      </c>
      <c r="C115" s="1">
        <f t="shared" si="20"/>
        <v>10.263855421686745</v>
      </c>
      <c r="D115" s="1">
        <f t="shared" si="16"/>
        <v>4.879518072289156E-2</v>
      </c>
      <c r="E115" s="1">
        <f t="shared" si="21"/>
        <v>4.8795180722891573E-2</v>
      </c>
      <c r="F115" s="1">
        <f t="shared" si="22"/>
        <v>2.7935422088651838</v>
      </c>
      <c r="G115" s="18">
        <f t="shared" si="23"/>
        <v>2.8</v>
      </c>
      <c r="H115" s="13">
        <f t="shared" si="24"/>
        <v>-0.82400000000000029</v>
      </c>
      <c r="I115" s="6">
        <f t="shared" si="25"/>
        <v>0.8</v>
      </c>
      <c r="J115" s="13">
        <f t="shared" si="26"/>
        <v>498.59250896899766</v>
      </c>
      <c r="K115" s="6">
        <f t="shared" si="17"/>
        <v>129.35844146926541</v>
      </c>
      <c r="L115" s="6">
        <v>8</v>
      </c>
      <c r="M115" s="6">
        <f t="shared" si="27"/>
        <v>137.35844146926541</v>
      </c>
      <c r="N115" s="6">
        <f>VLOOKUP(I115,'[1]FS antenna gain'!$A$2:$B$902,2)</f>
        <v>40.079600000001093</v>
      </c>
      <c r="O115" s="6">
        <f>VLOOKUP(G115,'vehicle radar antenna gain'!$A$3:$M$903,11)</f>
        <v>-0.72297520661150116</v>
      </c>
      <c r="P115" s="6">
        <f t="shared" si="28"/>
        <v>1.2770247933884988</v>
      </c>
      <c r="Q115" s="6">
        <f t="shared" si="29"/>
        <v>6.2770247933884988</v>
      </c>
      <c r="R115" s="4">
        <f t="shared" si="31"/>
        <v>-96.001816675875816</v>
      </c>
      <c r="S115" s="4">
        <f t="shared" si="30"/>
        <v>-91.001816675875816</v>
      </c>
      <c r="T115" s="4">
        <f t="shared" si="18"/>
        <v>6.0018166758758156</v>
      </c>
      <c r="U115" s="4">
        <f t="shared" si="19"/>
        <v>26.001816675875816</v>
      </c>
    </row>
    <row r="116" spans="2:21" x14ac:dyDescent="0.25">
      <c r="B116" s="1">
        <v>107</v>
      </c>
      <c r="C116" s="1">
        <f t="shared" si="20"/>
        <v>10.23420523138833</v>
      </c>
      <c r="D116" s="1">
        <f t="shared" si="16"/>
        <v>4.88933601609658E-2</v>
      </c>
      <c r="E116" s="1">
        <f t="shared" si="21"/>
        <v>4.8893360160965793E-2</v>
      </c>
      <c r="F116" s="1">
        <f t="shared" si="22"/>
        <v>2.7991540876858627</v>
      </c>
      <c r="G116" s="18">
        <f t="shared" si="23"/>
        <v>2.8</v>
      </c>
      <c r="H116" s="13">
        <f t="shared" si="24"/>
        <v>-0.82400000000000029</v>
      </c>
      <c r="I116" s="6">
        <f t="shared" si="25"/>
        <v>0.8</v>
      </c>
      <c r="J116" s="13">
        <f t="shared" si="26"/>
        <v>497.59369971895751</v>
      </c>
      <c r="K116" s="6">
        <f t="shared" si="17"/>
        <v>129.34102394280944</v>
      </c>
      <c r="L116" s="6">
        <v>8</v>
      </c>
      <c r="M116" s="6">
        <f t="shared" si="27"/>
        <v>137.34102394280944</v>
      </c>
      <c r="N116" s="6">
        <f>VLOOKUP(I116,'[1]FS antenna gain'!$A$2:$B$902,2)</f>
        <v>40.079600000001093</v>
      </c>
      <c r="O116" s="6">
        <f>VLOOKUP(G116,'vehicle radar antenna gain'!$A$3:$M$903,11)</f>
        <v>-0.72297520661150116</v>
      </c>
      <c r="P116" s="6">
        <f t="shared" si="28"/>
        <v>1.2770247933884988</v>
      </c>
      <c r="Q116" s="6">
        <f t="shared" si="29"/>
        <v>6.2770247933884988</v>
      </c>
      <c r="R116" s="4">
        <f t="shared" si="31"/>
        <v>-95.984399149419843</v>
      </c>
      <c r="S116" s="4">
        <f t="shared" si="30"/>
        <v>-90.984399149419843</v>
      </c>
      <c r="T116" s="4">
        <f t="shared" si="18"/>
        <v>5.9843991494198434</v>
      </c>
      <c r="U116" s="4">
        <f t="shared" si="19"/>
        <v>25.984399149419843</v>
      </c>
    </row>
    <row r="117" spans="2:21" x14ac:dyDescent="0.25">
      <c r="B117" s="1">
        <v>108</v>
      </c>
      <c r="C117" s="1">
        <f t="shared" si="20"/>
        <v>10.204435483870967</v>
      </c>
      <c r="D117" s="1">
        <f t="shared" si="16"/>
        <v>4.8991935483870964E-2</v>
      </c>
      <c r="E117" s="1">
        <f t="shared" si="21"/>
        <v>4.8991935483870971E-2</v>
      </c>
      <c r="F117" s="1">
        <f t="shared" si="22"/>
        <v>2.8047885409755877</v>
      </c>
      <c r="G117" s="18">
        <f t="shared" si="23"/>
        <v>2.8</v>
      </c>
      <c r="H117" s="13">
        <f t="shared" si="24"/>
        <v>-0.82400000000000029</v>
      </c>
      <c r="I117" s="6">
        <f t="shared" si="25"/>
        <v>0.8</v>
      </c>
      <c r="J117" s="13">
        <f t="shared" si="26"/>
        <v>496.59489526172138</v>
      </c>
      <c r="K117" s="6">
        <f t="shared" si="17"/>
        <v>129.32357150320576</v>
      </c>
      <c r="L117" s="6">
        <v>8</v>
      </c>
      <c r="M117" s="6">
        <f t="shared" si="27"/>
        <v>137.32357150320576</v>
      </c>
      <c r="N117" s="6">
        <f>VLOOKUP(I117,'[1]FS antenna gain'!$A$2:$B$902,2)</f>
        <v>40.079600000001093</v>
      </c>
      <c r="O117" s="6">
        <f>VLOOKUP(G117,'vehicle radar antenna gain'!$A$3:$M$903,11)</f>
        <v>-0.72297520661150116</v>
      </c>
      <c r="P117" s="6">
        <f t="shared" si="28"/>
        <v>1.2770247933884988</v>
      </c>
      <c r="Q117" s="6">
        <f t="shared" si="29"/>
        <v>6.2770247933884988</v>
      </c>
      <c r="R117" s="4">
        <f t="shared" si="31"/>
        <v>-95.966946709816156</v>
      </c>
      <c r="S117" s="4">
        <f t="shared" si="30"/>
        <v>-90.966946709816156</v>
      </c>
      <c r="T117" s="4">
        <f t="shared" si="18"/>
        <v>5.9669467098161562</v>
      </c>
      <c r="U117" s="4">
        <f t="shared" si="19"/>
        <v>25.966946709816156</v>
      </c>
    </row>
    <row r="118" spans="2:21" x14ac:dyDescent="0.25">
      <c r="B118" s="1">
        <v>109</v>
      </c>
      <c r="C118" s="1">
        <f t="shared" si="20"/>
        <v>10.174545454545454</v>
      </c>
      <c r="D118" s="1">
        <f t="shared" si="16"/>
        <v>4.9090909090909088E-2</v>
      </c>
      <c r="E118" s="1">
        <f t="shared" si="21"/>
        <v>4.9090909090909095E-2</v>
      </c>
      <c r="F118" s="1">
        <f t="shared" si="22"/>
        <v>2.8104457051120839</v>
      </c>
      <c r="G118" s="18">
        <f t="shared" si="23"/>
        <v>2.8</v>
      </c>
      <c r="H118" s="13">
        <f t="shared" si="24"/>
        <v>-0.82400000000000029</v>
      </c>
      <c r="I118" s="6">
        <f t="shared" si="25"/>
        <v>0.8</v>
      </c>
      <c r="J118" s="13">
        <f t="shared" si="26"/>
        <v>495.59609562626702</v>
      </c>
      <c r="K118" s="6">
        <f t="shared" si="17"/>
        <v>129.30608401054707</v>
      </c>
      <c r="L118" s="6">
        <v>8</v>
      </c>
      <c r="M118" s="6">
        <f t="shared" si="27"/>
        <v>137.30608401054707</v>
      </c>
      <c r="N118" s="6">
        <f>VLOOKUP(I118,'[1]FS antenna gain'!$A$2:$B$902,2)</f>
        <v>40.079600000001093</v>
      </c>
      <c r="O118" s="6">
        <f>VLOOKUP(G118,'vehicle radar antenna gain'!$A$3:$M$903,11)</f>
        <v>-0.72297520661150116</v>
      </c>
      <c r="P118" s="6">
        <f t="shared" si="28"/>
        <v>1.2770247933884988</v>
      </c>
      <c r="Q118" s="6">
        <f t="shared" si="29"/>
        <v>6.2770247933884988</v>
      </c>
      <c r="R118" s="4">
        <f t="shared" si="31"/>
        <v>-95.949459217157468</v>
      </c>
      <c r="S118" s="4">
        <f t="shared" si="30"/>
        <v>-90.949459217157468</v>
      </c>
      <c r="T118" s="4">
        <f t="shared" si="18"/>
        <v>5.9494592171574681</v>
      </c>
      <c r="U118" s="4">
        <f t="shared" si="19"/>
        <v>25.949459217157468</v>
      </c>
    </row>
    <row r="119" spans="2:21" x14ac:dyDescent="0.25">
      <c r="B119" s="1">
        <v>110</v>
      </c>
      <c r="C119" s="1">
        <f t="shared" si="20"/>
        <v>10.144534412955466</v>
      </c>
      <c r="D119" s="1">
        <f t="shared" si="16"/>
        <v>4.919028340080972E-2</v>
      </c>
      <c r="E119" s="1">
        <f t="shared" si="21"/>
        <v>4.919028340080972E-2</v>
      </c>
      <c r="F119" s="1">
        <f t="shared" si="22"/>
        <v>2.8161257175729224</v>
      </c>
      <c r="G119" s="18">
        <f t="shared" si="23"/>
        <v>2.8</v>
      </c>
      <c r="H119" s="13">
        <f t="shared" si="24"/>
        <v>-0.82400000000000029</v>
      </c>
      <c r="I119" s="6">
        <f t="shared" si="25"/>
        <v>0.8</v>
      </c>
      <c r="J119" s="13">
        <f t="shared" si="26"/>
        <v>494.59730084180609</v>
      </c>
      <c r="K119" s="6">
        <f t="shared" si="17"/>
        <v>129.28856132408578</v>
      </c>
      <c r="L119" s="6">
        <v>8</v>
      </c>
      <c r="M119" s="6">
        <f t="shared" si="27"/>
        <v>137.28856132408578</v>
      </c>
      <c r="N119" s="6">
        <f>VLOOKUP(I119,'[1]FS antenna gain'!$A$2:$B$902,2)</f>
        <v>40.079600000001093</v>
      </c>
      <c r="O119" s="6">
        <f>VLOOKUP(G119,'vehicle radar antenna gain'!$A$3:$M$903,11)</f>
        <v>-0.72297520661150116</v>
      </c>
      <c r="P119" s="6">
        <f t="shared" si="28"/>
        <v>1.2770247933884988</v>
      </c>
      <c r="Q119" s="6">
        <f t="shared" si="29"/>
        <v>6.2770247933884988</v>
      </c>
      <c r="R119" s="4">
        <f t="shared" si="31"/>
        <v>-95.931936530696177</v>
      </c>
      <c r="S119" s="4">
        <f t="shared" si="30"/>
        <v>-90.931936530696177</v>
      </c>
      <c r="T119" s="4">
        <f t="shared" si="18"/>
        <v>5.9319365306961771</v>
      </c>
      <c r="U119" s="4">
        <f t="shared" si="19"/>
        <v>25.931936530696177</v>
      </c>
    </row>
    <row r="120" spans="2:21" x14ac:dyDescent="0.25">
      <c r="B120" s="1">
        <v>111</v>
      </c>
      <c r="C120" s="1">
        <f t="shared" si="20"/>
        <v>10.114401622718052</v>
      </c>
      <c r="D120" s="1">
        <f t="shared" si="16"/>
        <v>4.9290060851926977E-2</v>
      </c>
      <c r="E120" s="1">
        <f t="shared" si="21"/>
        <v>4.9290060851926977E-2</v>
      </c>
      <c r="F120" s="1">
        <f t="shared" si="22"/>
        <v>2.821828716946623</v>
      </c>
      <c r="G120" s="18">
        <f t="shared" si="23"/>
        <v>2.8</v>
      </c>
      <c r="H120" s="13">
        <f t="shared" si="24"/>
        <v>-0.82400000000000029</v>
      </c>
      <c r="I120" s="6">
        <f t="shared" si="25"/>
        <v>0.8</v>
      </c>
      <c r="J120" s="13">
        <f t="shared" si="26"/>
        <v>493.59851093778633</v>
      </c>
      <c r="K120" s="6">
        <f t="shared" si="17"/>
        <v>129.27100330222686</v>
      </c>
      <c r="L120" s="6">
        <v>8</v>
      </c>
      <c r="M120" s="6">
        <f t="shared" si="27"/>
        <v>137.27100330222686</v>
      </c>
      <c r="N120" s="6">
        <f>VLOOKUP(I120,'[1]FS antenna gain'!$A$2:$B$902,2)</f>
        <v>40.079600000001093</v>
      </c>
      <c r="O120" s="6">
        <f>VLOOKUP(G120,'vehicle radar antenna gain'!$A$3:$M$903,11)</f>
        <v>-0.72297520661150116</v>
      </c>
      <c r="P120" s="6">
        <f t="shared" si="28"/>
        <v>1.2770247933884988</v>
      </c>
      <c r="Q120" s="6">
        <f t="shared" si="29"/>
        <v>6.2770247933884988</v>
      </c>
      <c r="R120" s="4">
        <f t="shared" si="31"/>
        <v>-95.91437850883726</v>
      </c>
      <c r="S120" s="4">
        <f t="shared" si="30"/>
        <v>-90.91437850883726</v>
      </c>
      <c r="T120" s="4">
        <f t="shared" si="18"/>
        <v>5.9143785088372596</v>
      </c>
      <c r="U120" s="4">
        <f t="shared" si="19"/>
        <v>25.91437850883726</v>
      </c>
    </row>
    <row r="121" spans="2:21" x14ac:dyDescent="0.25">
      <c r="B121" s="1">
        <v>112</v>
      </c>
      <c r="C121" s="1">
        <f t="shared" si="20"/>
        <v>10.084146341463414</v>
      </c>
      <c r="D121" s="1">
        <f t="shared" si="16"/>
        <v>4.9390243902439027E-2</v>
      </c>
      <c r="E121" s="1">
        <f t="shared" si="21"/>
        <v>4.9390243902439027E-2</v>
      </c>
      <c r="F121" s="1">
        <f t="shared" si="22"/>
        <v>2.8275548429438873</v>
      </c>
      <c r="G121" s="18">
        <f t="shared" si="23"/>
        <v>2.8</v>
      </c>
      <c r="H121" s="13">
        <f t="shared" si="24"/>
        <v>-0.82400000000000029</v>
      </c>
      <c r="I121" s="6">
        <f t="shared" si="25"/>
        <v>0.8</v>
      </c>
      <c r="J121" s="13">
        <f t="shared" si="26"/>
        <v>492.59972594389455</v>
      </c>
      <c r="K121" s="6">
        <f t="shared" si="17"/>
        <v>129.25340980252116</v>
      </c>
      <c r="L121" s="6">
        <v>8</v>
      </c>
      <c r="M121" s="6">
        <f t="shared" si="27"/>
        <v>137.25340980252116</v>
      </c>
      <c r="N121" s="6">
        <f>VLOOKUP(I121,'[1]FS antenna gain'!$A$2:$B$902,2)</f>
        <v>40.079600000001093</v>
      </c>
      <c r="O121" s="6">
        <f>VLOOKUP(G121,'vehicle radar antenna gain'!$A$3:$M$903,11)</f>
        <v>-0.72297520661150116</v>
      </c>
      <c r="P121" s="6">
        <f t="shared" si="28"/>
        <v>1.2770247933884988</v>
      </c>
      <c r="Q121" s="6">
        <f t="shared" si="29"/>
        <v>6.2770247933884988</v>
      </c>
      <c r="R121" s="4">
        <f t="shared" si="31"/>
        <v>-95.896785009131563</v>
      </c>
      <c r="S121" s="4">
        <f t="shared" si="30"/>
        <v>-90.896785009131563</v>
      </c>
      <c r="T121" s="4">
        <f t="shared" si="18"/>
        <v>5.8967850091315626</v>
      </c>
      <c r="U121" s="4">
        <f t="shared" si="19"/>
        <v>25.896785009131563</v>
      </c>
    </row>
    <row r="122" spans="2:21" x14ac:dyDescent="0.25">
      <c r="B122" s="1">
        <v>113</v>
      </c>
      <c r="C122" s="1">
        <f t="shared" si="20"/>
        <v>10.053767820773929</v>
      </c>
      <c r="D122" s="1">
        <f t="shared" si="16"/>
        <v>4.9490835030549893E-2</v>
      </c>
      <c r="E122" s="1">
        <f t="shared" si="21"/>
        <v>4.94908350305499E-2</v>
      </c>
      <c r="F122" s="1">
        <f t="shared" si="22"/>
        <v>2.833304236408972</v>
      </c>
      <c r="G122" s="18">
        <f t="shared" si="23"/>
        <v>2.8</v>
      </c>
      <c r="H122" s="13">
        <f t="shared" si="24"/>
        <v>-0.82400000000000029</v>
      </c>
      <c r="I122" s="6">
        <f t="shared" si="25"/>
        <v>0.8</v>
      </c>
      <c r="J122" s="13">
        <f t="shared" si="26"/>
        <v>491.60094589005826</v>
      </c>
      <c r="K122" s="6">
        <f t="shared" si="17"/>
        <v>129.23578068165858</v>
      </c>
      <c r="L122" s="6">
        <v>8</v>
      </c>
      <c r="M122" s="6">
        <f t="shared" si="27"/>
        <v>137.23578068165858</v>
      </c>
      <c r="N122" s="6">
        <f>VLOOKUP(I122,'[1]FS antenna gain'!$A$2:$B$902,2)</f>
        <v>40.079600000001093</v>
      </c>
      <c r="O122" s="6">
        <f>VLOOKUP(G122,'vehicle radar antenna gain'!$A$3:$M$903,11)</f>
        <v>-0.72297520661150116</v>
      </c>
      <c r="P122" s="6">
        <f t="shared" si="28"/>
        <v>1.2770247933884988</v>
      </c>
      <c r="Q122" s="6">
        <f t="shared" si="29"/>
        <v>6.2770247933884988</v>
      </c>
      <c r="R122" s="4">
        <f t="shared" si="31"/>
        <v>-95.879155888268983</v>
      </c>
      <c r="S122" s="4">
        <f t="shared" si="30"/>
        <v>-90.879155888268983</v>
      </c>
      <c r="T122" s="4">
        <f t="shared" si="18"/>
        <v>5.8791558882689827</v>
      </c>
      <c r="U122" s="4">
        <f t="shared" si="19"/>
        <v>25.879155888268983</v>
      </c>
    </row>
    <row r="123" spans="2:21" x14ac:dyDescent="0.25">
      <c r="B123" s="1">
        <v>114</v>
      </c>
      <c r="C123" s="1">
        <f t="shared" si="20"/>
        <v>10.023265306122449</v>
      </c>
      <c r="D123" s="1">
        <f t="shared" si="16"/>
        <v>4.9591836734693882E-2</v>
      </c>
      <c r="E123" s="1">
        <f t="shared" si="21"/>
        <v>4.9591836734693875E-2</v>
      </c>
      <c r="F123" s="1">
        <f t="shared" si="22"/>
        <v>2.8390770393312015</v>
      </c>
      <c r="G123" s="18">
        <f t="shared" si="23"/>
        <v>2.8</v>
      </c>
      <c r="H123" s="13">
        <f t="shared" si="24"/>
        <v>-0.82400000000000029</v>
      </c>
      <c r="I123" s="6">
        <f t="shared" si="25"/>
        <v>0.8</v>
      </c>
      <c r="J123" s="13">
        <f t="shared" si="26"/>
        <v>490.60217080644884</v>
      </c>
      <c r="K123" s="6">
        <f t="shared" si="17"/>
        <v>129.21811579546107</v>
      </c>
      <c r="L123" s="6">
        <v>8</v>
      </c>
      <c r="M123" s="6">
        <f t="shared" si="27"/>
        <v>137.21811579546107</v>
      </c>
      <c r="N123" s="6">
        <f>VLOOKUP(I123,'[1]FS antenna gain'!$A$2:$B$902,2)</f>
        <v>40.079600000001093</v>
      </c>
      <c r="O123" s="6">
        <f>VLOOKUP(G123,'vehicle radar antenna gain'!$A$3:$M$903,11)</f>
        <v>-0.72297520661150116</v>
      </c>
      <c r="P123" s="6">
        <f t="shared" si="28"/>
        <v>1.2770247933884988</v>
      </c>
      <c r="Q123" s="6">
        <f t="shared" si="29"/>
        <v>6.2770247933884988</v>
      </c>
      <c r="R123" s="4">
        <f t="shared" si="31"/>
        <v>-95.861491002071475</v>
      </c>
      <c r="S123" s="4">
        <f t="shared" si="30"/>
        <v>-90.861491002071475</v>
      </c>
      <c r="T123" s="4">
        <f t="shared" si="18"/>
        <v>5.8614910020714746</v>
      </c>
      <c r="U123" s="4">
        <f t="shared" si="19"/>
        <v>25.861491002071475</v>
      </c>
    </row>
    <row r="124" spans="2:21" x14ac:dyDescent="0.25">
      <c r="B124" s="1">
        <v>115</v>
      </c>
      <c r="C124" s="1">
        <f t="shared" si="20"/>
        <v>9.9926380368098151</v>
      </c>
      <c r="D124" s="1">
        <f t="shared" si="16"/>
        <v>4.9693251533742329E-2</v>
      </c>
      <c r="E124" s="1">
        <f t="shared" si="21"/>
        <v>4.9693251533742336E-2</v>
      </c>
      <c r="F124" s="1">
        <f t="shared" si="22"/>
        <v>2.8448733948566129</v>
      </c>
      <c r="G124" s="18">
        <f t="shared" si="23"/>
        <v>2.8</v>
      </c>
      <c r="H124" s="13">
        <f t="shared" si="24"/>
        <v>-0.82400000000000029</v>
      </c>
      <c r="I124" s="6">
        <f t="shared" si="25"/>
        <v>0.8</v>
      </c>
      <c r="J124" s="13">
        <f t="shared" si="26"/>
        <v>489.60340072348356</v>
      </c>
      <c r="K124" s="6">
        <f t="shared" si="17"/>
        <v>129.20041499887571</v>
      </c>
      <c r="L124" s="6">
        <v>8</v>
      </c>
      <c r="M124" s="6">
        <f t="shared" si="27"/>
        <v>137.20041499887571</v>
      </c>
      <c r="N124" s="6">
        <f>VLOOKUP(I124,'[1]FS antenna gain'!$A$2:$B$902,2)</f>
        <v>40.079600000001093</v>
      </c>
      <c r="O124" s="6">
        <f>VLOOKUP(G124,'vehicle radar antenna gain'!$A$3:$M$903,11)</f>
        <v>-0.72297520661150116</v>
      </c>
      <c r="P124" s="6">
        <f t="shared" si="28"/>
        <v>1.2770247933884988</v>
      </c>
      <c r="Q124" s="6">
        <f t="shared" si="29"/>
        <v>6.2770247933884988</v>
      </c>
      <c r="R124" s="4">
        <f t="shared" si="31"/>
        <v>-95.843790205486115</v>
      </c>
      <c r="S124" s="4">
        <f t="shared" si="30"/>
        <v>-90.843790205486115</v>
      </c>
      <c r="T124" s="4">
        <f t="shared" si="18"/>
        <v>5.8437902054861155</v>
      </c>
      <c r="U124" s="4">
        <f t="shared" si="19"/>
        <v>25.843790205486115</v>
      </c>
    </row>
    <row r="125" spans="2:21" x14ac:dyDescent="0.25">
      <c r="B125" s="1">
        <v>116</v>
      </c>
      <c r="C125" s="1">
        <f t="shared" si="20"/>
        <v>9.9618852459016392</v>
      </c>
      <c r="D125" s="1">
        <f t="shared" si="16"/>
        <v>4.979508196721312E-2</v>
      </c>
      <c r="E125" s="1">
        <f t="shared" si="21"/>
        <v>4.9795081967213113E-2</v>
      </c>
      <c r="F125" s="1">
        <f t="shared" si="22"/>
        <v>2.8506934472997565</v>
      </c>
      <c r="G125" s="18">
        <f t="shared" si="23"/>
        <v>2.9</v>
      </c>
      <c r="H125" s="13">
        <f t="shared" si="24"/>
        <v>-0.7240000000000002</v>
      </c>
      <c r="I125" s="6">
        <f t="shared" si="25"/>
        <v>0.7</v>
      </c>
      <c r="J125" s="13">
        <f t="shared" si="26"/>
        <v>488.60463567182819</v>
      </c>
      <c r="K125" s="6">
        <f t="shared" si="17"/>
        <v>129.18267814596754</v>
      </c>
      <c r="L125" s="6">
        <v>8</v>
      </c>
      <c r="M125" s="6">
        <f t="shared" si="27"/>
        <v>137.18267814596754</v>
      </c>
      <c r="N125" s="6">
        <f>VLOOKUP(I125,'[1]FS antenna gain'!$A$2:$B$902,2)</f>
        <v>41.794775000000449</v>
      </c>
      <c r="O125" s="6">
        <f>VLOOKUP(G125,'vehicle radar antenna gain'!$A$3:$M$903,11)</f>
        <v>-0.77752066115699847</v>
      </c>
      <c r="P125" s="6">
        <f t="shared" si="28"/>
        <v>1.2224793388430015</v>
      </c>
      <c r="Q125" s="6">
        <f t="shared" si="29"/>
        <v>6.2224793388430015</v>
      </c>
      <c r="R125" s="4">
        <f t="shared" si="31"/>
        <v>-94.165423807124085</v>
      </c>
      <c r="S125" s="4">
        <f t="shared" si="30"/>
        <v>-89.165423807124085</v>
      </c>
      <c r="T125" s="4">
        <f t="shared" si="18"/>
        <v>4.1654238071240854</v>
      </c>
      <c r="U125" s="4">
        <f t="shared" si="19"/>
        <v>24.165423807124085</v>
      </c>
    </row>
    <row r="126" spans="2:21" x14ac:dyDescent="0.25">
      <c r="B126" s="1">
        <v>117</v>
      </c>
      <c r="C126" s="1">
        <f t="shared" si="20"/>
        <v>9.9310061601642712</v>
      </c>
      <c r="D126" s="1">
        <f t="shared" si="16"/>
        <v>4.9897330595482549E-2</v>
      </c>
      <c r="E126" s="1">
        <f t="shared" si="21"/>
        <v>4.9897330595482549E-2</v>
      </c>
      <c r="F126" s="1">
        <f t="shared" si="22"/>
        <v>2.8565373421556255</v>
      </c>
      <c r="G126" s="18">
        <f t="shared" si="23"/>
        <v>2.9</v>
      </c>
      <c r="H126" s="13">
        <f t="shared" si="24"/>
        <v>-0.7240000000000002</v>
      </c>
      <c r="I126" s="6">
        <f t="shared" si="25"/>
        <v>0.7</v>
      </c>
      <c r="J126" s="13">
        <f t="shared" si="26"/>
        <v>487.60587568239987</v>
      </c>
      <c r="K126" s="6">
        <f t="shared" si="17"/>
        <v>129.16490508991245</v>
      </c>
      <c r="L126" s="6">
        <v>8</v>
      </c>
      <c r="M126" s="6">
        <f t="shared" si="27"/>
        <v>137.16490508991245</v>
      </c>
      <c r="N126" s="6">
        <f>VLOOKUP(I126,'[1]FS antenna gain'!$A$2:$B$902,2)</f>
        <v>41.794775000000449</v>
      </c>
      <c r="O126" s="6">
        <f>VLOOKUP(G126,'vehicle radar antenna gain'!$A$3:$M$903,11)</f>
        <v>-0.77752066115699847</v>
      </c>
      <c r="P126" s="6">
        <f t="shared" si="28"/>
        <v>1.2224793388430015</v>
      </c>
      <c r="Q126" s="6">
        <f t="shared" si="29"/>
        <v>6.2224793388430015</v>
      </c>
      <c r="R126" s="4">
        <f t="shared" si="31"/>
        <v>-94.147650751068994</v>
      </c>
      <c r="S126" s="4">
        <f t="shared" si="30"/>
        <v>-89.147650751068994</v>
      </c>
      <c r="T126" s="4">
        <f t="shared" si="18"/>
        <v>4.1476507510689942</v>
      </c>
      <c r="U126" s="4">
        <f t="shared" si="19"/>
        <v>24.147650751068994</v>
      </c>
    </row>
    <row r="127" spans="2:21" x14ac:dyDescent="0.25">
      <c r="B127" s="1">
        <v>118</v>
      </c>
      <c r="C127" s="1">
        <f t="shared" si="20"/>
        <v>9.8999999999999986</v>
      </c>
      <c r="D127" s="1">
        <f t="shared" si="16"/>
        <v>4.9999999999999996E-2</v>
      </c>
      <c r="E127" s="1">
        <f t="shared" si="21"/>
        <v>0.05</v>
      </c>
      <c r="F127" s="1">
        <f t="shared" si="22"/>
        <v>2.8624052261117474</v>
      </c>
      <c r="G127" s="18">
        <f t="shared" si="23"/>
        <v>2.9</v>
      </c>
      <c r="H127" s="13">
        <f t="shared" si="24"/>
        <v>-0.7240000000000002</v>
      </c>
      <c r="I127" s="6">
        <f t="shared" si="25"/>
        <v>0.7</v>
      </c>
      <c r="J127" s="13">
        <f t="shared" si="26"/>
        <v>486.60712078636908</v>
      </c>
      <c r="K127" s="6">
        <f t="shared" si="17"/>
        <v>129.14709568299003</v>
      </c>
      <c r="L127" s="6">
        <v>8</v>
      </c>
      <c r="M127" s="6">
        <f t="shared" si="27"/>
        <v>137.14709568299003</v>
      </c>
      <c r="N127" s="6">
        <f>VLOOKUP(I127,'[1]FS antenna gain'!$A$2:$B$902,2)</f>
        <v>41.794775000000449</v>
      </c>
      <c r="O127" s="6">
        <f>VLOOKUP(G127,'vehicle radar antenna gain'!$A$3:$M$903,11)</f>
        <v>-0.77752066115699847</v>
      </c>
      <c r="P127" s="6">
        <f t="shared" si="28"/>
        <v>1.2224793388430015</v>
      </c>
      <c r="Q127" s="6">
        <f t="shared" si="29"/>
        <v>6.2224793388430015</v>
      </c>
      <c r="R127" s="4">
        <f t="shared" si="31"/>
        <v>-94.12984134414657</v>
      </c>
      <c r="S127" s="4">
        <f t="shared" si="30"/>
        <v>-89.12984134414657</v>
      </c>
      <c r="T127" s="4">
        <f t="shared" si="18"/>
        <v>4.1298413441465698</v>
      </c>
      <c r="U127" s="4">
        <f t="shared" si="19"/>
        <v>24.12984134414657</v>
      </c>
    </row>
    <row r="128" spans="2:21" x14ac:dyDescent="0.25">
      <c r="B128" s="1">
        <v>119</v>
      </c>
      <c r="C128" s="1">
        <f t="shared" si="20"/>
        <v>9.8688659793814431</v>
      </c>
      <c r="D128" s="1">
        <f t="shared" si="16"/>
        <v>5.0103092783505158E-2</v>
      </c>
      <c r="E128" s="1">
        <f t="shared" si="21"/>
        <v>5.0103092783505158E-2</v>
      </c>
      <c r="F128" s="1">
        <f t="shared" si="22"/>
        <v>2.868297247060414</v>
      </c>
      <c r="G128" s="18">
        <f t="shared" si="23"/>
        <v>2.9</v>
      </c>
      <c r="H128" s="13">
        <f t="shared" si="24"/>
        <v>-0.7240000000000002</v>
      </c>
      <c r="I128" s="6">
        <f t="shared" si="25"/>
        <v>0.7</v>
      </c>
      <c r="J128" s="13">
        <f t="shared" si="26"/>
        <v>485.60837101516279</v>
      </c>
      <c r="K128" s="6">
        <f t="shared" si="17"/>
        <v>129.1292497765761</v>
      </c>
      <c r="L128" s="6">
        <v>8</v>
      </c>
      <c r="M128" s="6">
        <f t="shared" si="27"/>
        <v>137.1292497765761</v>
      </c>
      <c r="N128" s="6">
        <f>VLOOKUP(I128,'[1]FS antenna gain'!$A$2:$B$902,2)</f>
        <v>41.794775000000449</v>
      </c>
      <c r="O128" s="6">
        <f>VLOOKUP(G128,'vehicle radar antenna gain'!$A$3:$M$903,11)</f>
        <v>-0.77752066115699847</v>
      </c>
      <c r="P128" s="6">
        <f t="shared" si="28"/>
        <v>1.2224793388430015</v>
      </c>
      <c r="Q128" s="6">
        <f t="shared" si="29"/>
        <v>6.2224793388430015</v>
      </c>
      <c r="R128" s="4">
        <f t="shared" si="31"/>
        <v>-94.111995437732645</v>
      </c>
      <c r="S128" s="4">
        <f t="shared" si="30"/>
        <v>-89.111995437732645</v>
      </c>
      <c r="T128" s="4">
        <f t="shared" si="18"/>
        <v>4.1119954377326451</v>
      </c>
      <c r="U128" s="4">
        <f t="shared" si="19"/>
        <v>24.111995437732645</v>
      </c>
    </row>
    <row r="129" spans="2:21" x14ac:dyDescent="0.25">
      <c r="B129" s="1">
        <v>120</v>
      </c>
      <c r="C129" s="1">
        <f t="shared" si="20"/>
        <v>9.8376033057851231</v>
      </c>
      <c r="D129" s="1">
        <f t="shared" si="16"/>
        <v>5.020661157024793E-2</v>
      </c>
      <c r="E129" s="1">
        <f t="shared" si="21"/>
        <v>5.0206611570247937E-2</v>
      </c>
      <c r="F129" s="1">
        <f t="shared" si="22"/>
        <v>2.8742135541110621</v>
      </c>
      <c r="G129" s="18">
        <f t="shared" si="23"/>
        <v>2.9</v>
      </c>
      <c r="H129" s="13">
        <f t="shared" si="24"/>
        <v>-0.7240000000000002</v>
      </c>
      <c r="I129" s="6">
        <f t="shared" si="25"/>
        <v>0.7</v>
      </c>
      <c r="J129" s="13">
        <f t="shared" si="26"/>
        <v>484.60962640046677</v>
      </c>
      <c r="K129" s="6">
        <f t="shared" si="17"/>
        <v>129.11136722113565</v>
      </c>
      <c r="L129" s="6">
        <v>8</v>
      </c>
      <c r="M129" s="6">
        <f t="shared" si="27"/>
        <v>137.11136722113565</v>
      </c>
      <c r="N129" s="6">
        <f>VLOOKUP(I129,'[1]FS antenna gain'!$A$2:$B$902,2)</f>
        <v>41.794775000000449</v>
      </c>
      <c r="O129" s="6">
        <f>VLOOKUP(G129,'vehicle radar antenna gain'!$A$3:$M$903,11)</f>
        <v>-0.77752066115699847</v>
      </c>
      <c r="P129" s="6">
        <f t="shared" si="28"/>
        <v>1.2224793388430015</v>
      </c>
      <c r="Q129" s="6">
        <f t="shared" si="29"/>
        <v>6.2224793388430015</v>
      </c>
      <c r="R129" s="4">
        <f t="shared" si="31"/>
        <v>-94.094112882292194</v>
      </c>
      <c r="S129" s="4">
        <f t="shared" si="30"/>
        <v>-89.094112882292194</v>
      </c>
      <c r="T129" s="4">
        <f t="shared" si="18"/>
        <v>4.0941128822921939</v>
      </c>
      <c r="U129" s="4">
        <f t="shared" si="19"/>
        <v>24.094112882292194</v>
      </c>
    </row>
    <row r="130" spans="2:21" x14ac:dyDescent="0.25">
      <c r="B130" s="1">
        <v>121</v>
      </c>
      <c r="C130" s="1">
        <f t="shared" si="20"/>
        <v>9.8062111801242224</v>
      </c>
      <c r="D130" s="1">
        <f t="shared" si="16"/>
        <v>5.0310559006211175E-2</v>
      </c>
      <c r="E130" s="1">
        <f t="shared" si="21"/>
        <v>5.0310559006211182E-2</v>
      </c>
      <c r="F130" s="1">
        <f t="shared" si="22"/>
        <v>2.8801542976028145</v>
      </c>
      <c r="G130" s="18">
        <f t="shared" si="23"/>
        <v>2.9</v>
      </c>
      <c r="H130" s="13">
        <f t="shared" si="24"/>
        <v>-0.7240000000000002</v>
      </c>
      <c r="I130" s="6">
        <f t="shared" si="25"/>
        <v>0.7</v>
      </c>
      <c r="J130" s="13">
        <f t="shared" si="26"/>
        <v>483.61088697422849</v>
      </c>
      <c r="K130" s="6">
        <f t="shared" si="17"/>
        <v>129.093447866215</v>
      </c>
      <c r="L130" s="6">
        <v>8</v>
      </c>
      <c r="M130" s="6">
        <f t="shared" si="27"/>
        <v>137.093447866215</v>
      </c>
      <c r="N130" s="6">
        <f>VLOOKUP(I130,'[1]FS antenna gain'!$A$2:$B$902,2)</f>
        <v>41.794775000000449</v>
      </c>
      <c r="O130" s="6">
        <f>VLOOKUP(G130,'vehicle radar antenna gain'!$A$3:$M$903,11)</f>
        <v>-0.77752066115699847</v>
      </c>
      <c r="P130" s="6">
        <f t="shared" si="28"/>
        <v>1.2224793388430015</v>
      </c>
      <c r="Q130" s="6">
        <f t="shared" si="29"/>
        <v>6.2224793388430015</v>
      </c>
      <c r="R130" s="4">
        <f t="shared" si="31"/>
        <v>-94.076193527371544</v>
      </c>
      <c r="S130" s="4">
        <f t="shared" si="30"/>
        <v>-89.076193527371544</v>
      </c>
      <c r="T130" s="4">
        <f t="shared" si="18"/>
        <v>4.0761935273715437</v>
      </c>
      <c r="U130" s="4">
        <f t="shared" si="19"/>
        <v>24.076193527371544</v>
      </c>
    </row>
    <row r="131" spans="2:21" x14ac:dyDescent="0.25">
      <c r="B131" s="1">
        <v>122</v>
      </c>
      <c r="C131" s="1">
        <f t="shared" si="20"/>
        <v>9.7746887966804969</v>
      </c>
      <c r="D131" s="1">
        <f t="shared" si="16"/>
        <v>5.0414937759336101E-2</v>
      </c>
      <c r="E131" s="1">
        <f t="shared" si="21"/>
        <v>5.0414937759336101E-2</v>
      </c>
      <c r="F131" s="1">
        <f t="shared" si="22"/>
        <v>2.8861196291171716</v>
      </c>
      <c r="G131" s="18">
        <f t="shared" si="23"/>
        <v>2.9</v>
      </c>
      <c r="H131" s="13">
        <f t="shared" si="24"/>
        <v>-0.7240000000000002</v>
      </c>
      <c r="I131" s="6">
        <f t="shared" si="25"/>
        <v>0.7</v>
      </c>
      <c r="J131" s="13">
        <f t="shared" si="26"/>
        <v>482.6121527686596</v>
      </c>
      <c r="K131" s="6">
        <f t="shared" si="17"/>
        <v>129.07549156043461</v>
      </c>
      <c r="L131" s="6">
        <v>8</v>
      </c>
      <c r="M131" s="6">
        <f t="shared" si="27"/>
        <v>137.07549156043461</v>
      </c>
      <c r="N131" s="6">
        <f>VLOOKUP(I131,'[1]FS antenna gain'!$A$2:$B$902,2)</f>
        <v>41.794775000000449</v>
      </c>
      <c r="O131" s="6">
        <f>VLOOKUP(G131,'vehicle radar antenna gain'!$A$3:$M$903,11)</f>
        <v>-0.77752066115699847</v>
      </c>
      <c r="P131" s="6">
        <f t="shared" si="28"/>
        <v>1.2224793388430015</v>
      </c>
      <c r="Q131" s="6">
        <f t="shared" si="29"/>
        <v>6.2224793388430015</v>
      </c>
      <c r="R131" s="4">
        <f t="shared" si="31"/>
        <v>-94.058237221591156</v>
      </c>
      <c r="S131" s="4">
        <f t="shared" si="30"/>
        <v>-89.058237221591156</v>
      </c>
      <c r="T131" s="4">
        <f t="shared" si="18"/>
        <v>4.0582372215911562</v>
      </c>
      <c r="U131" s="4">
        <f t="shared" si="19"/>
        <v>24.058237221591156</v>
      </c>
    </row>
    <row r="132" spans="2:21" x14ac:dyDescent="0.25">
      <c r="B132" s="1">
        <v>123</v>
      </c>
      <c r="C132" s="1">
        <f t="shared" si="20"/>
        <v>9.7430353430353431</v>
      </c>
      <c r="D132" s="1">
        <f t="shared" si="16"/>
        <v>5.0519750519750523E-2</v>
      </c>
      <c r="E132" s="1">
        <f t="shared" si="21"/>
        <v>5.0519750519750523E-2</v>
      </c>
      <c r="F132" s="1">
        <f t="shared" si="22"/>
        <v>2.8921097014908548</v>
      </c>
      <c r="G132" s="18">
        <f t="shared" si="23"/>
        <v>2.9</v>
      </c>
      <c r="H132" s="13">
        <f t="shared" si="24"/>
        <v>-0.7240000000000002</v>
      </c>
      <c r="I132" s="6">
        <f t="shared" si="25"/>
        <v>0.7</v>
      </c>
      <c r="J132" s="13">
        <f t="shared" si="26"/>
        <v>481.61342381623871</v>
      </c>
      <c r="K132" s="6">
        <f t="shared" si="17"/>
        <v>129.05749815148141</v>
      </c>
      <c r="L132" s="6">
        <v>8</v>
      </c>
      <c r="M132" s="6">
        <f t="shared" si="27"/>
        <v>137.05749815148141</v>
      </c>
      <c r="N132" s="6">
        <f>VLOOKUP(I132,'[1]FS antenna gain'!$A$2:$B$902,2)</f>
        <v>41.794775000000449</v>
      </c>
      <c r="O132" s="6">
        <f>VLOOKUP(G132,'vehicle radar antenna gain'!$A$3:$M$903,11)</f>
        <v>-0.77752066115699847</v>
      </c>
      <c r="P132" s="6">
        <f t="shared" si="28"/>
        <v>1.2224793388430015</v>
      </c>
      <c r="Q132" s="6">
        <f t="shared" si="29"/>
        <v>6.2224793388430015</v>
      </c>
      <c r="R132" s="4">
        <f t="shared" si="31"/>
        <v>-94.040243812637954</v>
      </c>
      <c r="S132" s="4">
        <f t="shared" si="30"/>
        <v>-89.040243812637954</v>
      </c>
      <c r="T132" s="4">
        <f t="shared" si="18"/>
        <v>4.0402438126379536</v>
      </c>
      <c r="U132" s="4">
        <f t="shared" si="19"/>
        <v>24.040243812637954</v>
      </c>
    </row>
    <row r="133" spans="2:21" x14ac:dyDescent="0.25">
      <c r="B133" s="1">
        <v>124</v>
      </c>
      <c r="C133" s="1">
        <f t="shared" si="20"/>
        <v>9.7112499999999997</v>
      </c>
      <c r="D133" s="1">
        <f t="shared" si="16"/>
        <v>5.0625000000000003E-2</v>
      </c>
      <c r="E133" s="1">
        <f t="shared" si="21"/>
        <v>5.0625000000000003E-2</v>
      </c>
      <c r="F133" s="1">
        <f t="shared" si="22"/>
        <v>2.8981246688288209</v>
      </c>
      <c r="G133" s="18">
        <f t="shared" si="23"/>
        <v>2.9</v>
      </c>
      <c r="H133" s="13">
        <f t="shared" si="24"/>
        <v>-0.7240000000000002</v>
      </c>
      <c r="I133" s="6">
        <f t="shared" si="25"/>
        <v>0.7</v>
      </c>
      <c r="J133" s="13">
        <f t="shared" si="26"/>
        <v>480.61470014971451</v>
      </c>
      <c r="K133" s="6">
        <f t="shared" si="17"/>
        <v>129.03946748610088</v>
      </c>
      <c r="L133" s="6">
        <v>8</v>
      </c>
      <c r="M133" s="6">
        <f t="shared" si="27"/>
        <v>137.03946748610088</v>
      </c>
      <c r="N133" s="6">
        <f>VLOOKUP(I133,'[1]FS antenna gain'!$A$2:$B$902,2)</f>
        <v>41.794775000000449</v>
      </c>
      <c r="O133" s="6">
        <f>VLOOKUP(G133,'vehicle radar antenna gain'!$A$3:$M$903,11)</f>
        <v>-0.77752066115699847</v>
      </c>
      <c r="P133" s="6">
        <f t="shared" si="28"/>
        <v>1.2224793388430015</v>
      </c>
      <c r="Q133" s="6">
        <f t="shared" si="29"/>
        <v>6.2224793388430015</v>
      </c>
      <c r="R133" s="4">
        <f t="shared" si="31"/>
        <v>-94.022213147257418</v>
      </c>
      <c r="S133" s="4">
        <f t="shared" si="30"/>
        <v>-89.022213147257418</v>
      </c>
      <c r="T133" s="4">
        <f t="shared" si="18"/>
        <v>4.0222131472574176</v>
      </c>
      <c r="U133" s="4">
        <f t="shared" si="19"/>
        <v>24.022213147257418</v>
      </c>
    </row>
    <row r="134" spans="2:21" x14ac:dyDescent="0.25">
      <c r="B134" s="1">
        <v>125</v>
      </c>
      <c r="C134" s="1">
        <f t="shared" si="20"/>
        <v>9.6793319415448842</v>
      </c>
      <c r="D134" s="1">
        <f t="shared" si="16"/>
        <v>5.0730688935281834E-2</v>
      </c>
      <c r="E134" s="1">
        <f t="shared" si="21"/>
        <v>5.0730688935281841E-2</v>
      </c>
      <c r="F134" s="1">
        <f t="shared" si="22"/>
        <v>2.9041646865174315</v>
      </c>
      <c r="G134" s="18">
        <f t="shared" si="23"/>
        <v>2.9</v>
      </c>
      <c r="H134" s="13">
        <f t="shared" si="24"/>
        <v>-0.7240000000000002</v>
      </c>
      <c r="I134" s="6">
        <f t="shared" si="25"/>
        <v>0.7</v>
      </c>
      <c r="J134" s="13">
        <f t="shared" si="26"/>
        <v>479.61598180210808</v>
      </c>
      <c r="K134" s="6">
        <f t="shared" si="17"/>
        <v>129.02139941008977</v>
      </c>
      <c r="L134" s="6">
        <v>8</v>
      </c>
      <c r="M134" s="6">
        <f t="shared" si="27"/>
        <v>137.02139941008977</v>
      </c>
      <c r="N134" s="6">
        <f>VLOOKUP(I134,'[1]FS antenna gain'!$A$2:$B$902,2)</f>
        <v>41.794775000000449</v>
      </c>
      <c r="O134" s="6">
        <f>VLOOKUP(G134,'vehicle radar antenna gain'!$A$3:$M$903,11)</f>
        <v>-0.77752066115699847</v>
      </c>
      <c r="P134" s="6">
        <f t="shared" si="28"/>
        <v>1.2224793388430015</v>
      </c>
      <c r="Q134" s="6">
        <f t="shared" si="29"/>
        <v>6.2224793388430015</v>
      </c>
      <c r="R134" s="4">
        <f t="shared" si="31"/>
        <v>-94.004145071246313</v>
      </c>
      <c r="S134" s="4">
        <f t="shared" si="30"/>
        <v>-89.004145071246313</v>
      </c>
      <c r="T134" s="4">
        <f t="shared" si="18"/>
        <v>4.0041450712463131</v>
      </c>
      <c r="U134" s="4">
        <f t="shared" si="19"/>
        <v>24.004145071246313</v>
      </c>
    </row>
    <row r="135" spans="2:21" x14ac:dyDescent="0.25">
      <c r="B135" s="1">
        <v>126</v>
      </c>
      <c r="C135" s="1">
        <f t="shared" si="20"/>
        <v>9.6472803347280323</v>
      </c>
      <c r="D135" s="1">
        <f t="shared" si="16"/>
        <v>5.0836820083682004E-2</v>
      </c>
      <c r="E135" s="1">
        <f t="shared" si="21"/>
        <v>5.0836820083682011E-2</v>
      </c>
      <c r="F135" s="1">
        <f t="shared" si="22"/>
        <v>2.9102299112377876</v>
      </c>
      <c r="G135" s="18">
        <f t="shared" si="23"/>
        <v>2.9</v>
      </c>
      <c r="H135" s="13">
        <f t="shared" si="24"/>
        <v>-0.7240000000000002</v>
      </c>
      <c r="I135" s="6">
        <f t="shared" si="25"/>
        <v>0.7</v>
      </c>
      <c r="J135" s="13">
        <f t="shared" si="26"/>
        <v>478.61726880671574</v>
      </c>
      <c r="K135" s="6">
        <f t="shared" si="17"/>
        <v>129.00329376828785</v>
      </c>
      <c r="L135" s="6">
        <v>8</v>
      </c>
      <c r="M135" s="6">
        <f t="shared" si="27"/>
        <v>137.00329376828785</v>
      </c>
      <c r="N135" s="6">
        <f>VLOOKUP(I135,'[1]FS antenna gain'!$A$2:$B$902,2)</f>
        <v>41.794775000000449</v>
      </c>
      <c r="O135" s="6">
        <f>VLOOKUP(G135,'vehicle radar antenna gain'!$A$3:$M$903,11)</f>
        <v>-0.77752066115699847</v>
      </c>
      <c r="P135" s="6">
        <f t="shared" si="28"/>
        <v>1.2224793388430015</v>
      </c>
      <c r="Q135" s="6">
        <f t="shared" si="29"/>
        <v>6.2224793388430015</v>
      </c>
      <c r="R135" s="4">
        <f t="shared" si="31"/>
        <v>-93.986039429444389</v>
      </c>
      <c r="S135" s="4">
        <f t="shared" si="30"/>
        <v>-88.986039429444389</v>
      </c>
      <c r="T135" s="4">
        <f t="shared" si="18"/>
        <v>3.9860394294443893</v>
      </c>
      <c r="U135" s="4">
        <f t="shared" si="19"/>
        <v>23.986039429444389</v>
      </c>
    </row>
    <row r="136" spans="2:21" x14ac:dyDescent="0.25">
      <c r="B136" s="1">
        <v>127</v>
      </c>
      <c r="C136" s="1">
        <f t="shared" si="20"/>
        <v>9.6150943396226403</v>
      </c>
      <c r="D136" s="1">
        <f t="shared" si="16"/>
        <v>5.094339622641509E-2</v>
      </c>
      <c r="E136" s="1">
        <f t="shared" si="21"/>
        <v>5.0943396226415097E-2</v>
      </c>
      <c r="F136" s="1">
        <f t="shared" si="22"/>
        <v>2.9163205009792299</v>
      </c>
      <c r="G136" s="18">
        <f t="shared" si="23"/>
        <v>2.9</v>
      </c>
      <c r="H136" s="13">
        <f t="shared" si="24"/>
        <v>-0.7240000000000002</v>
      </c>
      <c r="I136" s="6">
        <f t="shared" si="25"/>
        <v>0.7</v>
      </c>
      <c r="J136" s="13">
        <f t="shared" si="26"/>
        <v>477.61856119711263</v>
      </c>
      <c r="K136" s="6">
        <f t="shared" si="17"/>
        <v>128.98515040457016</v>
      </c>
      <c r="L136" s="6">
        <v>8</v>
      </c>
      <c r="M136" s="6">
        <f t="shared" si="27"/>
        <v>136.98515040457016</v>
      </c>
      <c r="N136" s="6">
        <f>VLOOKUP(I136,'[1]FS antenna gain'!$A$2:$B$902,2)</f>
        <v>41.794775000000449</v>
      </c>
      <c r="O136" s="6">
        <f>VLOOKUP(G136,'vehicle radar antenna gain'!$A$3:$M$903,11)</f>
        <v>-0.77752066115699847</v>
      </c>
      <c r="P136" s="6">
        <f t="shared" si="28"/>
        <v>1.2224793388430015</v>
      </c>
      <c r="Q136" s="6">
        <f t="shared" si="29"/>
        <v>6.2224793388430015</v>
      </c>
      <c r="R136" s="4">
        <f t="shared" si="31"/>
        <v>-93.967896065726706</v>
      </c>
      <c r="S136" s="4">
        <f t="shared" si="30"/>
        <v>-88.967896065726706</v>
      </c>
      <c r="T136" s="4">
        <f t="shared" si="18"/>
        <v>3.9678960657267055</v>
      </c>
      <c r="U136" s="4">
        <f t="shared" si="19"/>
        <v>23.967896065726706</v>
      </c>
    </row>
    <row r="137" spans="2:21" x14ac:dyDescent="0.25">
      <c r="B137" s="1">
        <v>128</v>
      </c>
      <c r="C137" s="1">
        <f t="shared" si="20"/>
        <v>9.5827731092436963</v>
      </c>
      <c r="D137" s="1">
        <f t="shared" si="16"/>
        <v>5.1050420168067226E-2</v>
      </c>
      <c r="E137" s="1">
        <f t="shared" si="21"/>
        <v>5.1050420168067233E-2</v>
      </c>
      <c r="F137" s="1">
        <f t="shared" si="22"/>
        <v>2.9224366150530114</v>
      </c>
      <c r="G137" s="18">
        <f t="shared" si="23"/>
        <v>2.9</v>
      </c>
      <c r="H137" s="13">
        <f t="shared" si="24"/>
        <v>-0.7240000000000002</v>
      </c>
      <c r="I137" s="6">
        <f t="shared" si="25"/>
        <v>0.7</v>
      </c>
      <c r="J137" s="13">
        <f t="shared" si="26"/>
        <v>476.61985900715467</v>
      </c>
      <c r="K137" s="6">
        <f t="shared" si="17"/>
        <v>128.96696916183902</v>
      </c>
      <c r="L137" s="6">
        <v>8</v>
      </c>
      <c r="M137" s="6">
        <f t="shared" si="27"/>
        <v>136.96696916183902</v>
      </c>
      <c r="N137" s="6">
        <f>VLOOKUP(I137,'[1]FS antenna gain'!$A$2:$B$902,2)</f>
        <v>41.794775000000449</v>
      </c>
      <c r="O137" s="6">
        <f>VLOOKUP(G137,'vehicle radar antenna gain'!$A$3:$M$903,11)</f>
        <v>-0.77752066115699847</v>
      </c>
      <c r="P137" s="6">
        <f t="shared" si="28"/>
        <v>1.2224793388430015</v>
      </c>
      <c r="Q137" s="6">
        <f t="shared" si="29"/>
        <v>6.2224793388430015</v>
      </c>
      <c r="R137" s="4">
        <f t="shared" si="31"/>
        <v>-93.94971482299556</v>
      </c>
      <c r="S137" s="4">
        <f t="shared" si="30"/>
        <v>-88.94971482299556</v>
      </c>
      <c r="T137" s="4">
        <f t="shared" si="18"/>
        <v>3.9497148229955599</v>
      </c>
      <c r="U137" s="4">
        <f t="shared" si="19"/>
        <v>23.94971482299556</v>
      </c>
    </row>
    <row r="138" spans="2:21" x14ac:dyDescent="0.25">
      <c r="B138" s="1">
        <v>129</v>
      </c>
      <c r="C138" s="1">
        <f t="shared" si="20"/>
        <v>9.5503157894736841</v>
      </c>
      <c r="D138" s="1">
        <f t="shared" ref="D138:D201" si="32">(C138-0.7)/(302-B138)</f>
        <v>5.1157894736842111E-2</v>
      </c>
      <c r="E138" s="1">
        <f t="shared" si="21"/>
        <v>5.1157894736842104E-2</v>
      </c>
      <c r="F138" s="1">
        <f t="shared" si="22"/>
        <v>2.9285784141061399</v>
      </c>
      <c r="G138" s="18">
        <f t="shared" si="23"/>
        <v>2.9</v>
      </c>
      <c r="H138" s="13">
        <f t="shared" si="24"/>
        <v>-0.7240000000000002</v>
      </c>
      <c r="I138" s="6">
        <f t="shared" si="25"/>
        <v>0.7</v>
      </c>
      <c r="J138" s="13">
        <f t="shared" si="26"/>
        <v>475.62116227098221</v>
      </c>
      <c r="K138" s="6">
        <f t="shared" ref="K138:K201" si="33">20*LOG10(J138)+20*LOG10($C$3*1000000000)-147.55</f>
        <v>128.94874988201599</v>
      </c>
      <c r="L138" s="6">
        <v>8</v>
      </c>
      <c r="M138" s="6">
        <f t="shared" si="27"/>
        <v>136.94874988201599</v>
      </c>
      <c r="N138" s="6">
        <f>VLOOKUP(I138,'[1]FS antenna gain'!$A$2:$B$902,2)</f>
        <v>41.794775000000449</v>
      </c>
      <c r="O138" s="6">
        <f>VLOOKUP(G138,'vehicle radar antenna gain'!$A$3:$M$903,11)</f>
        <v>-0.77752066115699847</v>
      </c>
      <c r="P138" s="6">
        <f t="shared" si="28"/>
        <v>1.2224793388430015</v>
      </c>
      <c r="Q138" s="6">
        <f t="shared" si="29"/>
        <v>6.2224793388430015</v>
      </c>
      <c r="R138" s="4">
        <f t="shared" si="31"/>
        <v>-93.931495543172531</v>
      </c>
      <c r="S138" s="4">
        <f t="shared" si="30"/>
        <v>-88.931495543172531</v>
      </c>
      <c r="T138" s="4">
        <f t="shared" ref="T138:T201" si="34">-(R138-$K$4)</f>
        <v>3.9314955431725309</v>
      </c>
      <c r="U138" s="4">
        <f t="shared" ref="U138:U201" si="35">-(S138-$K$5)</f>
        <v>23.931495543172531</v>
      </c>
    </row>
    <row r="139" spans="2:21" x14ac:dyDescent="0.25">
      <c r="B139" s="1">
        <v>130</v>
      </c>
      <c r="C139" s="1">
        <f t="shared" ref="C139:C202" si="36">((-25*B139)+7761.4)/(604 -B139)</f>
        <v>9.5177215189873419</v>
      </c>
      <c r="D139" s="1">
        <f t="shared" si="32"/>
        <v>5.1265822784810129E-2</v>
      </c>
      <c r="E139" s="1">
        <f t="shared" ref="E139:E202" si="37">(25-C139)/302</f>
        <v>5.1265822784810129E-2</v>
      </c>
      <c r="F139" s="1">
        <f t="shared" ref="F139:F202" si="38">DEGREES(ATAN(D139))</f>
        <v>2.9347460601353923</v>
      </c>
      <c r="G139" s="18">
        <f t="shared" ref="G139:G202" si="39">ROUND(F139,1)</f>
        <v>2.9</v>
      </c>
      <c r="H139" s="13">
        <f t="shared" ref="H139:H202" si="40">G139-3.624</f>
        <v>-0.7240000000000002</v>
      </c>
      <c r="I139" s="6">
        <f t="shared" ref="I139:I202" si="41">ROUND(H139,1)*-1</f>
        <v>0.7</v>
      </c>
      <c r="J139" s="13">
        <f t="shared" ref="J139:J202" si="42">SQRT((C139-0.7)^2+(302-B139)^2)+SQRT((25-C139)^2+(302)^2)</f>
        <v>474.62247102302263</v>
      </c>
      <c r="K139" s="6">
        <f t="shared" si="33"/>
        <v>128.93049240603358</v>
      </c>
      <c r="L139" s="6">
        <v>8</v>
      </c>
      <c r="M139" s="6">
        <f t="shared" ref="M139:M202" si="43">K139+L139</f>
        <v>136.93049240603358</v>
      </c>
      <c r="N139" s="6">
        <f>VLOOKUP(I139,'[1]FS antenna gain'!$A$2:$B$902,2)</f>
        <v>41.794775000000449</v>
      </c>
      <c r="O139" s="6">
        <f>VLOOKUP(G139,'vehicle radar antenna gain'!$A$3:$M$903,11)</f>
        <v>-0.77752066115699847</v>
      </c>
      <c r="P139" s="6">
        <f t="shared" ref="P139:P202" si="44">$D$5+O139</f>
        <v>1.2224793388430015</v>
      </c>
      <c r="Q139" s="6">
        <f t="shared" ref="Q139:Q202" si="45">$D$4+O139</f>
        <v>6.2224793388430015</v>
      </c>
      <c r="R139" s="4">
        <f t="shared" si="31"/>
        <v>-93.913238067190122</v>
      </c>
      <c r="S139" s="4">
        <f t="shared" ref="S139:S202" si="46">Q139-M139+N139</f>
        <v>-88.913238067190122</v>
      </c>
      <c r="T139" s="4">
        <f t="shared" si="34"/>
        <v>3.9132380671901217</v>
      </c>
      <c r="U139" s="4">
        <f t="shared" si="35"/>
        <v>23.913238067190122</v>
      </c>
    </row>
    <row r="140" spans="2:21" x14ac:dyDescent="0.25">
      <c r="B140" s="1">
        <v>131</v>
      </c>
      <c r="C140" s="1">
        <f t="shared" si="36"/>
        <v>9.4849894291754744</v>
      </c>
      <c r="D140" s="1">
        <f t="shared" si="32"/>
        <v>5.1374207188160673E-2</v>
      </c>
      <c r="E140" s="1">
        <f t="shared" si="37"/>
        <v>5.137420718816068E-2</v>
      </c>
      <c r="F140" s="1">
        <f t="shared" si="38"/>
        <v>2.9409397165015134</v>
      </c>
      <c r="G140" s="18">
        <f t="shared" si="39"/>
        <v>2.9</v>
      </c>
      <c r="H140" s="13">
        <f t="shared" si="40"/>
        <v>-0.7240000000000002</v>
      </c>
      <c r="I140" s="6">
        <f t="shared" si="41"/>
        <v>0.7</v>
      </c>
      <c r="J140" s="13">
        <f t="shared" si="42"/>
        <v>473.62378529799366</v>
      </c>
      <c r="K140" s="6">
        <f t="shared" si="33"/>
        <v>128.91219657382715</v>
      </c>
      <c r="L140" s="6">
        <v>8</v>
      </c>
      <c r="M140" s="6">
        <f t="shared" si="43"/>
        <v>136.91219657382715</v>
      </c>
      <c r="N140" s="6">
        <f>VLOOKUP(I140,'[1]FS antenna gain'!$A$2:$B$902,2)</f>
        <v>41.794775000000449</v>
      </c>
      <c r="O140" s="6">
        <f>VLOOKUP(G140,'vehicle radar antenna gain'!$A$3:$M$903,11)</f>
        <v>-0.77752066115699847</v>
      </c>
      <c r="P140" s="6">
        <f t="shared" si="44"/>
        <v>1.2224793388430015</v>
      </c>
      <c r="Q140" s="6">
        <f t="shared" si="45"/>
        <v>6.2224793388430015</v>
      </c>
      <c r="R140" s="4">
        <f t="shared" ref="R140:R203" si="47">P140-M140+N140</f>
        <v>-93.894942234983688</v>
      </c>
      <c r="S140" s="4">
        <f t="shared" si="46"/>
        <v>-88.894942234983688</v>
      </c>
      <c r="T140" s="4">
        <f t="shared" si="34"/>
        <v>3.894942234983688</v>
      </c>
      <c r="U140" s="4">
        <f t="shared" si="35"/>
        <v>23.894942234983688</v>
      </c>
    </row>
    <row r="141" spans="2:21" x14ac:dyDescent="0.25">
      <c r="B141" s="1">
        <v>132</v>
      </c>
      <c r="C141" s="1">
        <f t="shared" si="36"/>
        <v>9.4521186440677951</v>
      </c>
      <c r="D141" s="1">
        <f t="shared" si="32"/>
        <v>5.148305084745762E-2</v>
      </c>
      <c r="E141" s="1">
        <f t="shared" si="37"/>
        <v>5.1483050847457634E-2</v>
      </c>
      <c r="F141" s="1">
        <f t="shared" si="38"/>
        <v>2.9471595479435821</v>
      </c>
      <c r="G141" s="18">
        <f t="shared" si="39"/>
        <v>2.9</v>
      </c>
      <c r="H141" s="13">
        <f t="shared" si="40"/>
        <v>-0.7240000000000002</v>
      </c>
      <c r="I141" s="6">
        <f t="shared" si="41"/>
        <v>0.7</v>
      </c>
      <c r="J141" s="13">
        <f t="shared" si="42"/>
        <v>472.62510513090604</v>
      </c>
      <c r="K141" s="6">
        <f t="shared" si="33"/>
        <v>128.89386222432654</v>
      </c>
      <c r="L141" s="6">
        <v>8</v>
      </c>
      <c r="M141" s="6">
        <f t="shared" si="43"/>
        <v>136.89386222432654</v>
      </c>
      <c r="N141" s="6">
        <f>VLOOKUP(I141,'[1]FS antenna gain'!$A$2:$B$902,2)</f>
        <v>41.794775000000449</v>
      </c>
      <c r="O141" s="6">
        <f>VLOOKUP(G141,'vehicle radar antenna gain'!$A$3:$M$903,11)</f>
        <v>-0.77752066115699847</v>
      </c>
      <c r="P141" s="6">
        <f t="shared" si="44"/>
        <v>1.2224793388430015</v>
      </c>
      <c r="Q141" s="6">
        <f t="shared" si="45"/>
        <v>6.2224793388430015</v>
      </c>
      <c r="R141" s="4">
        <f t="shared" si="47"/>
        <v>-93.876607885483082</v>
      </c>
      <c r="S141" s="4">
        <f t="shared" si="46"/>
        <v>-88.876607885483082</v>
      </c>
      <c r="T141" s="4">
        <f t="shared" si="34"/>
        <v>3.8766078854830823</v>
      </c>
      <c r="U141" s="4">
        <f t="shared" si="35"/>
        <v>23.876607885483082</v>
      </c>
    </row>
    <row r="142" spans="2:21" x14ac:dyDescent="0.25">
      <c r="B142" s="1">
        <v>133</v>
      </c>
      <c r="C142" s="1">
        <f t="shared" si="36"/>
        <v>9.4191082802547754</v>
      </c>
      <c r="D142" s="1">
        <f t="shared" si="32"/>
        <v>5.1592356687898085E-2</v>
      </c>
      <c r="E142" s="1">
        <f t="shared" si="37"/>
        <v>5.1592356687898092E-2</v>
      </c>
      <c r="F142" s="1">
        <f t="shared" si="38"/>
        <v>2.9534057205935706</v>
      </c>
      <c r="G142" s="18">
        <f t="shared" si="39"/>
        <v>3</v>
      </c>
      <c r="H142" s="13">
        <f t="shared" si="40"/>
        <v>-0.62400000000000011</v>
      </c>
      <c r="I142" s="6">
        <f t="shared" si="41"/>
        <v>0.6</v>
      </c>
      <c r="J142" s="13">
        <f t="shared" si="42"/>
        <v>471.62643055706712</v>
      </c>
      <c r="K142" s="6">
        <f t="shared" si="33"/>
        <v>128.87548919544764</v>
      </c>
      <c r="L142" s="6">
        <v>8</v>
      </c>
      <c r="M142" s="6">
        <f t="shared" si="43"/>
        <v>136.87548919544764</v>
      </c>
      <c r="N142" s="6">
        <f>VLOOKUP(I142,'[1]FS antenna gain'!$A$2:$B$902,2)</f>
        <v>42.468593750000842</v>
      </c>
      <c r="O142" s="6">
        <f>VLOOKUP(G142,'vehicle radar antenna gain'!$A$3:$M$903,11)</f>
        <v>-0.89256198347110072</v>
      </c>
      <c r="P142" s="6">
        <f t="shared" si="44"/>
        <v>1.1074380165288993</v>
      </c>
      <c r="Q142" s="6">
        <f t="shared" si="45"/>
        <v>6.1074380165288993</v>
      </c>
      <c r="R142" s="4">
        <f t="shared" si="47"/>
        <v>-93.29945742891789</v>
      </c>
      <c r="S142" s="4">
        <f t="shared" si="46"/>
        <v>-88.29945742891789</v>
      </c>
      <c r="T142" s="4">
        <f t="shared" si="34"/>
        <v>3.29945742891789</v>
      </c>
      <c r="U142" s="4">
        <f t="shared" si="35"/>
        <v>23.29945742891789</v>
      </c>
    </row>
    <row r="143" spans="2:21" x14ac:dyDescent="0.25">
      <c r="B143" s="1">
        <v>134</v>
      </c>
      <c r="C143" s="1">
        <f t="shared" si="36"/>
        <v>9.3859574468085096</v>
      </c>
      <c r="D143" s="1">
        <f t="shared" si="32"/>
        <v>5.1702127659574465E-2</v>
      </c>
      <c r="E143" s="1">
        <f t="shared" si="37"/>
        <v>5.1702127659574472E-2</v>
      </c>
      <c r="F143" s="1">
        <f t="shared" si="38"/>
        <v>2.9596784019910816</v>
      </c>
      <c r="G143" s="18">
        <f t="shared" si="39"/>
        <v>3</v>
      </c>
      <c r="H143" s="13">
        <f t="shared" si="40"/>
        <v>-0.62400000000000011</v>
      </c>
      <c r="I143" s="6">
        <f t="shared" si="41"/>
        <v>0.6</v>
      </c>
      <c r="J143" s="13">
        <f t="shared" si="42"/>
        <v>470.62776161208342</v>
      </c>
      <c r="K143" s="6">
        <f t="shared" si="33"/>
        <v>128.85707732408378</v>
      </c>
      <c r="L143" s="6">
        <v>8</v>
      </c>
      <c r="M143" s="6">
        <f t="shared" si="43"/>
        <v>136.85707732408378</v>
      </c>
      <c r="N143" s="6">
        <f>VLOOKUP(I143,'[1]FS antenna gain'!$A$2:$B$902,2)</f>
        <v>42.468593750000842</v>
      </c>
      <c r="O143" s="6">
        <f>VLOOKUP(G143,'vehicle radar antenna gain'!$A$3:$M$903,11)</f>
        <v>-0.89256198347110072</v>
      </c>
      <c r="P143" s="6">
        <f t="shared" si="44"/>
        <v>1.1074380165288993</v>
      </c>
      <c r="Q143" s="6">
        <f t="shared" si="45"/>
        <v>6.1074380165288993</v>
      </c>
      <c r="R143" s="4">
        <f t="shared" si="47"/>
        <v>-93.281045557554023</v>
      </c>
      <c r="S143" s="4">
        <f t="shared" si="46"/>
        <v>-88.281045557554023</v>
      </c>
      <c r="T143" s="4">
        <f t="shared" si="34"/>
        <v>3.2810455575540232</v>
      </c>
      <c r="U143" s="4">
        <f t="shared" si="35"/>
        <v>23.281045557554023</v>
      </c>
    </row>
    <row r="144" spans="2:21" x14ac:dyDescent="0.25">
      <c r="B144" s="1">
        <v>135</v>
      </c>
      <c r="C144" s="1">
        <f t="shared" si="36"/>
        <v>9.3526652452025587</v>
      </c>
      <c r="D144" s="1">
        <f t="shared" si="32"/>
        <v>5.1812366737739875E-2</v>
      </c>
      <c r="E144" s="1">
        <f t="shared" si="37"/>
        <v>5.1812366737739875E-2</v>
      </c>
      <c r="F144" s="1">
        <f t="shared" si="38"/>
        <v>2.965977761098276</v>
      </c>
      <c r="G144" s="18">
        <f t="shared" si="39"/>
        <v>3</v>
      </c>
      <c r="H144" s="13">
        <f t="shared" si="40"/>
        <v>-0.62400000000000011</v>
      </c>
      <c r="I144" s="6">
        <f t="shared" si="41"/>
        <v>0.6</v>
      </c>
      <c r="J144" s="13">
        <f t="shared" si="42"/>
        <v>469.62909833186438</v>
      </c>
      <c r="K144" s="6">
        <f t="shared" si="33"/>
        <v>128.83862644609735</v>
      </c>
      <c r="L144" s="6">
        <v>8</v>
      </c>
      <c r="M144" s="6">
        <f t="shared" si="43"/>
        <v>136.83862644609735</v>
      </c>
      <c r="N144" s="6">
        <f>VLOOKUP(I144,'[1]FS antenna gain'!$A$2:$B$902,2)</f>
        <v>42.468593750000842</v>
      </c>
      <c r="O144" s="6">
        <f>VLOOKUP(G144,'vehicle radar antenna gain'!$A$3:$M$903,11)</f>
        <v>-0.89256198347110072</v>
      </c>
      <c r="P144" s="6">
        <f t="shared" si="44"/>
        <v>1.1074380165288993</v>
      </c>
      <c r="Q144" s="6">
        <f t="shared" si="45"/>
        <v>6.1074380165288993</v>
      </c>
      <c r="R144" s="4">
        <f t="shared" si="47"/>
        <v>-93.262594679567599</v>
      </c>
      <c r="S144" s="4">
        <f t="shared" si="46"/>
        <v>-88.262594679567599</v>
      </c>
      <c r="T144" s="4">
        <f t="shared" si="34"/>
        <v>3.2625946795675986</v>
      </c>
      <c r="U144" s="4">
        <f t="shared" si="35"/>
        <v>23.262594679567599</v>
      </c>
    </row>
    <row r="145" spans="2:21" x14ac:dyDescent="0.25">
      <c r="B145" s="1">
        <v>136</v>
      </c>
      <c r="C145" s="1">
        <f t="shared" si="36"/>
        <v>9.319230769230769</v>
      </c>
      <c r="D145" s="1">
        <f t="shared" si="32"/>
        <v>5.1923076923076926E-2</v>
      </c>
      <c r="E145" s="1">
        <f t="shared" si="37"/>
        <v>5.1923076923076926E-2</v>
      </c>
      <c r="F145" s="1">
        <f t="shared" si="38"/>
        <v>2.9723039683149883</v>
      </c>
      <c r="G145" s="18">
        <f t="shared" si="39"/>
        <v>3</v>
      </c>
      <c r="H145" s="13">
        <f t="shared" si="40"/>
        <v>-0.62400000000000011</v>
      </c>
      <c r="I145" s="6">
        <f t="shared" si="41"/>
        <v>0.6</v>
      </c>
      <c r="J145" s="13">
        <f t="shared" si="42"/>
        <v>468.63044075262542</v>
      </c>
      <c r="K145" s="6">
        <f t="shared" si="33"/>
        <v>128.82013639631094</v>
      </c>
      <c r="L145" s="6">
        <v>8</v>
      </c>
      <c r="M145" s="6">
        <f t="shared" si="43"/>
        <v>136.82013639631094</v>
      </c>
      <c r="N145" s="6">
        <f>VLOOKUP(I145,'[1]FS antenna gain'!$A$2:$B$902,2)</f>
        <v>42.468593750000842</v>
      </c>
      <c r="O145" s="6">
        <f>VLOOKUP(G145,'vehicle radar antenna gain'!$A$3:$M$903,11)</f>
        <v>-0.89256198347110072</v>
      </c>
      <c r="P145" s="6">
        <f t="shared" si="44"/>
        <v>1.1074380165288993</v>
      </c>
      <c r="Q145" s="6">
        <f t="shared" si="45"/>
        <v>6.1074380165288993</v>
      </c>
      <c r="R145" s="4">
        <f t="shared" si="47"/>
        <v>-93.244104629781191</v>
      </c>
      <c r="S145" s="4">
        <f t="shared" si="46"/>
        <v>-88.244104629781191</v>
      </c>
      <c r="T145" s="4">
        <f t="shared" si="34"/>
        <v>3.2441046297811909</v>
      </c>
      <c r="U145" s="4">
        <f t="shared" si="35"/>
        <v>23.244104629781191</v>
      </c>
    </row>
    <row r="146" spans="2:21" x14ac:dyDescent="0.25">
      <c r="B146" s="1">
        <v>137</v>
      </c>
      <c r="C146" s="1">
        <f t="shared" si="36"/>
        <v>9.2856531049250535</v>
      </c>
      <c r="D146" s="1">
        <f t="shared" si="32"/>
        <v>5.2034261241970026E-2</v>
      </c>
      <c r="E146" s="1">
        <f t="shared" si="37"/>
        <v>5.2034261241970019E-2</v>
      </c>
      <c r="F146" s="1">
        <f t="shared" si="38"/>
        <v>2.9786571954940397</v>
      </c>
      <c r="G146" s="18">
        <f t="shared" si="39"/>
        <v>3</v>
      </c>
      <c r="H146" s="13">
        <f t="shared" si="40"/>
        <v>-0.62400000000000011</v>
      </c>
      <c r="I146" s="6">
        <f t="shared" si="41"/>
        <v>0.6</v>
      </c>
      <c r="J146" s="13">
        <f t="shared" si="42"/>
        <v>467.63178891089086</v>
      </c>
      <c r="K146" s="6">
        <f t="shared" si="33"/>
        <v>128.80160700849859</v>
      </c>
      <c r="L146" s="6">
        <v>8</v>
      </c>
      <c r="M146" s="6">
        <f t="shared" si="43"/>
        <v>136.80160700849859</v>
      </c>
      <c r="N146" s="6">
        <f>VLOOKUP(I146,'[1]FS antenna gain'!$A$2:$B$902,2)</f>
        <v>42.468593750000842</v>
      </c>
      <c r="O146" s="6">
        <f>VLOOKUP(G146,'vehicle radar antenna gain'!$A$3:$M$903,11)</f>
        <v>-0.89256198347110072</v>
      </c>
      <c r="P146" s="6">
        <f t="shared" si="44"/>
        <v>1.1074380165288993</v>
      </c>
      <c r="Q146" s="6">
        <f t="shared" si="45"/>
        <v>6.1074380165288993</v>
      </c>
      <c r="R146" s="4">
        <f t="shared" si="47"/>
        <v>-93.225575241968841</v>
      </c>
      <c r="S146" s="4">
        <f t="shared" si="46"/>
        <v>-88.225575241968841</v>
      </c>
      <c r="T146" s="4">
        <f t="shared" si="34"/>
        <v>3.2255752419688406</v>
      </c>
      <c r="U146" s="4">
        <f t="shared" si="35"/>
        <v>23.225575241968841</v>
      </c>
    </row>
    <row r="147" spans="2:21" x14ac:dyDescent="0.25">
      <c r="B147" s="1">
        <v>138</v>
      </c>
      <c r="C147" s="1">
        <f t="shared" si="36"/>
        <v>9.251931330472102</v>
      </c>
      <c r="D147" s="1">
        <f t="shared" si="32"/>
        <v>5.2145922746781113E-2</v>
      </c>
      <c r="E147" s="1">
        <f t="shared" si="37"/>
        <v>5.214592274678112E-2</v>
      </c>
      <c r="F147" s="1">
        <f t="shared" si="38"/>
        <v>2.9850376159567391</v>
      </c>
      <c r="G147" s="18">
        <f t="shared" si="39"/>
        <v>3</v>
      </c>
      <c r="H147" s="13">
        <f t="shared" si="40"/>
        <v>-0.62400000000000011</v>
      </c>
      <c r="I147" s="6">
        <f t="shared" si="41"/>
        <v>0.6</v>
      </c>
      <c r="J147" s="13">
        <f t="shared" si="42"/>
        <v>466.63314284349758</v>
      </c>
      <c r="K147" s="6">
        <f t="shared" si="33"/>
        <v>128.78303811537705</v>
      </c>
      <c r="L147" s="6">
        <v>8</v>
      </c>
      <c r="M147" s="6">
        <f t="shared" si="43"/>
        <v>136.78303811537705</v>
      </c>
      <c r="N147" s="6">
        <f>VLOOKUP(I147,'[1]FS antenna gain'!$A$2:$B$902,2)</f>
        <v>42.468593750000842</v>
      </c>
      <c r="O147" s="6">
        <f>VLOOKUP(G147,'vehicle radar antenna gain'!$A$3:$M$903,11)</f>
        <v>-0.89256198347110072</v>
      </c>
      <c r="P147" s="6">
        <f t="shared" si="44"/>
        <v>1.1074380165288993</v>
      </c>
      <c r="Q147" s="6">
        <f t="shared" si="45"/>
        <v>6.1074380165288993</v>
      </c>
      <c r="R147" s="4">
        <f t="shared" si="47"/>
        <v>-93.207006348847301</v>
      </c>
      <c r="S147" s="4">
        <f t="shared" si="46"/>
        <v>-88.207006348847301</v>
      </c>
      <c r="T147" s="4">
        <f t="shared" si="34"/>
        <v>3.2070063488473011</v>
      </c>
      <c r="U147" s="4">
        <f t="shared" si="35"/>
        <v>23.207006348847301</v>
      </c>
    </row>
    <row r="148" spans="2:21" x14ac:dyDescent="0.25">
      <c r="B148" s="1">
        <v>139</v>
      </c>
      <c r="C148" s="1">
        <f t="shared" si="36"/>
        <v>9.2180645161290311</v>
      </c>
      <c r="D148" s="1">
        <f t="shared" si="32"/>
        <v>5.2258064516129028E-2</v>
      </c>
      <c r="E148" s="1">
        <f t="shared" si="37"/>
        <v>5.2258064516129035E-2</v>
      </c>
      <c r="F148" s="1">
        <f t="shared" si="38"/>
        <v>2.9914454045085934</v>
      </c>
      <c r="G148" s="18">
        <f t="shared" si="39"/>
        <v>3</v>
      </c>
      <c r="H148" s="13">
        <f t="shared" si="40"/>
        <v>-0.62400000000000011</v>
      </c>
      <c r="I148" s="6">
        <f t="shared" si="41"/>
        <v>0.6</v>
      </c>
      <c r="J148" s="13">
        <f t="shared" si="42"/>
        <v>465.63450258759815</v>
      </c>
      <c r="K148" s="6">
        <f t="shared" si="33"/>
        <v>128.76442954859669</v>
      </c>
      <c r="L148" s="6">
        <v>8</v>
      </c>
      <c r="M148" s="6">
        <f t="shared" si="43"/>
        <v>136.76442954859669</v>
      </c>
      <c r="N148" s="6">
        <f>VLOOKUP(I148,'[1]FS antenna gain'!$A$2:$B$902,2)</f>
        <v>42.468593750000842</v>
      </c>
      <c r="O148" s="6">
        <f>VLOOKUP(G148,'vehicle radar antenna gain'!$A$3:$M$903,11)</f>
        <v>-0.89256198347110072</v>
      </c>
      <c r="P148" s="6">
        <f t="shared" si="44"/>
        <v>1.1074380165288993</v>
      </c>
      <c r="Q148" s="6">
        <f t="shared" si="45"/>
        <v>6.1074380165288993</v>
      </c>
      <c r="R148" s="4">
        <f t="shared" si="47"/>
        <v>-93.188397782066943</v>
      </c>
      <c r="S148" s="4">
        <f t="shared" si="46"/>
        <v>-88.188397782066943</v>
      </c>
      <c r="T148" s="4">
        <f t="shared" si="34"/>
        <v>3.1883977820669429</v>
      </c>
      <c r="U148" s="4">
        <f t="shared" si="35"/>
        <v>23.188397782066943</v>
      </c>
    </row>
    <row r="149" spans="2:21" x14ac:dyDescent="0.25">
      <c r="B149" s="1">
        <v>140</v>
      </c>
      <c r="C149" s="1">
        <f t="shared" si="36"/>
        <v>9.1840517241379303</v>
      </c>
      <c r="D149" s="1">
        <f t="shared" si="32"/>
        <v>5.2370689655172414E-2</v>
      </c>
      <c r="E149" s="1">
        <f t="shared" si="37"/>
        <v>5.2370689655172414E-2</v>
      </c>
      <c r="F149" s="1">
        <f t="shared" si="38"/>
        <v>2.9978807374552079</v>
      </c>
      <c r="G149" s="18">
        <f t="shared" si="39"/>
        <v>3</v>
      </c>
      <c r="H149" s="13">
        <f t="shared" si="40"/>
        <v>-0.62400000000000011</v>
      </c>
      <c r="I149" s="6">
        <f t="shared" si="41"/>
        <v>0.6</v>
      </c>
      <c r="J149" s="13">
        <f t="shared" si="42"/>
        <v>464.63586818066472</v>
      </c>
      <c r="K149" s="6">
        <f t="shared" si="33"/>
        <v>128.74578113873247</v>
      </c>
      <c r="L149" s="6">
        <v>8</v>
      </c>
      <c r="M149" s="6">
        <f t="shared" si="43"/>
        <v>136.74578113873247</v>
      </c>
      <c r="N149" s="6">
        <f>VLOOKUP(I149,'[1]FS antenna gain'!$A$2:$B$902,2)</f>
        <v>42.468593750000842</v>
      </c>
      <c r="O149" s="6">
        <f>VLOOKUP(G149,'vehicle radar antenna gain'!$A$3:$M$903,11)</f>
        <v>-0.89256198347110072</v>
      </c>
      <c r="P149" s="6">
        <f t="shared" si="44"/>
        <v>1.1074380165288993</v>
      </c>
      <c r="Q149" s="6">
        <f t="shared" si="45"/>
        <v>6.1074380165288993</v>
      </c>
      <c r="R149" s="4">
        <f t="shared" si="47"/>
        <v>-93.169749372202716</v>
      </c>
      <c r="S149" s="4">
        <f t="shared" si="46"/>
        <v>-88.169749372202716</v>
      </c>
      <c r="T149" s="4">
        <f t="shared" si="34"/>
        <v>3.1697493722027161</v>
      </c>
      <c r="U149" s="4">
        <f t="shared" si="35"/>
        <v>23.169749372202716</v>
      </c>
    </row>
    <row r="150" spans="2:21" x14ac:dyDescent="0.25">
      <c r="B150" s="1">
        <v>141</v>
      </c>
      <c r="C150" s="1">
        <f t="shared" si="36"/>
        <v>9.1498920086393074</v>
      </c>
      <c r="D150" s="1">
        <f t="shared" si="32"/>
        <v>5.2483801295896325E-2</v>
      </c>
      <c r="E150" s="1">
        <f t="shared" si="37"/>
        <v>5.2483801295896332E-2</v>
      </c>
      <c r="F150" s="1">
        <f t="shared" si="38"/>
        <v>3.004343792618402</v>
      </c>
      <c r="G150" s="18">
        <f t="shared" si="39"/>
        <v>3</v>
      </c>
      <c r="H150" s="13">
        <f t="shared" si="40"/>
        <v>-0.62400000000000011</v>
      </c>
      <c r="I150" s="6">
        <f t="shared" si="41"/>
        <v>0.6</v>
      </c>
      <c r="J150" s="13">
        <f t="shared" si="42"/>
        <v>463.63723966049145</v>
      </c>
      <c r="K150" s="6">
        <f t="shared" si="33"/>
        <v>128.72709271527475</v>
      </c>
      <c r="L150" s="6">
        <v>8</v>
      </c>
      <c r="M150" s="6">
        <f t="shared" si="43"/>
        <v>136.72709271527475</v>
      </c>
      <c r="N150" s="6">
        <f>VLOOKUP(I150,'[1]FS antenna gain'!$A$2:$B$902,2)</f>
        <v>42.468593750000842</v>
      </c>
      <c r="O150" s="6">
        <f>VLOOKUP(G150,'vehicle radar antenna gain'!$A$3:$M$903,11)</f>
        <v>-0.89256198347110072</v>
      </c>
      <c r="P150" s="6">
        <f t="shared" si="44"/>
        <v>1.1074380165288993</v>
      </c>
      <c r="Q150" s="6">
        <f t="shared" si="45"/>
        <v>6.1074380165288993</v>
      </c>
      <c r="R150" s="4">
        <f t="shared" si="47"/>
        <v>-93.151060948744998</v>
      </c>
      <c r="S150" s="4">
        <f t="shared" si="46"/>
        <v>-88.151060948744998</v>
      </c>
      <c r="T150" s="4">
        <f t="shared" si="34"/>
        <v>3.1510609487449983</v>
      </c>
      <c r="U150" s="4">
        <f t="shared" si="35"/>
        <v>23.151060948744998</v>
      </c>
    </row>
    <row r="151" spans="2:21" x14ac:dyDescent="0.25">
      <c r="B151" s="1">
        <v>142</v>
      </c>
      <c r="C151" s="1">
        <f t="shared" si="36"/>
        <v>9.115584415584415</v>
      </c>
      <c r="D151" s="1">
        <f t="shared" si="32"/>
        <v>5.2597402597402601E-2</v>
      </c>
      <c r="E151" s="1">
        <f t="shared" si="37"/>
        <v>5.2597402597402601E-2</v>
      </c>
      <c r="F151" s="1">
        <f t="shared" si="38"/>
        <v>3.0108347493525272</v>
      </c>
      <c r="G151" s="18">
        <f t="shared" si="39"/>
        <v>3</v>
      </c>
      <c r="H151" s="13">
        <f t="shared" si="40"/>
        <v>-0.62400000000000011</v>
      </c>
      <c r="I151" s="6">
        <f t="shared" si="41"/>
        <v>0.6</v>
      </c>
      <c r="J151" s="13">
        <f t="shared" si="42"/>
        <v>462.63861706519924</v>
      </c>
      <c r="K151" s="6">
        <f t="shared" si="33"/>
        <v>128.70836410662019</v>
      </c>
      <c r="L151" s="6">
        <v>8</v>
      </c>
      <c r="M151" s="6">
        <f t="shared" si="43"/>
        <v>136.70836410662019</v>
      </c>
      <c r="N151" s="6">
        <f>VLOOKUP(I151,'[1]FS antenna gain'!$A$2:$B$902,2)</f>
        <v>42.468593750000842</v>
      </c>
      <c r="O151" s="6">
        <f>VLOOKUP(G151,'vehicle radar antenna gain'!$A$3:$M$903,11)</f>
        <v>-0.89256198347110072</v>
      </c>
      <c r="P151" s="6">
        <f t="shared" si="44"/>
        <v>1.1074380165288993</v>
      </c>
      <c r="Q151" s="6">
        <f t="shared" si="45"/>
        <v>6.1074380165288993</v>
      </c>
      <c r="R151" s="4">
        <f t="shared" si="47"/>
        <v>-93.132332340090443</v>
      </c>
      <c r="S151" s="4">
        <f t="shared" si="46"/>
        <v>-88.132332340090443</v>
      </c>
      <c r="T151" s="4">
        <f t="shared" si="34"/>
        <v>3.1323323400904428</v>
      </c>
      <c r="U151" s="4">
        <f t="shared" si="35"/>
        <v>23.132332340090443</v>
      </c>
    </row>
    <row r="152" spans="2:21" x14ac:dyDescent="0.25">
      <c r="B152" s="1">
        <v>143</v>
      </c>
      <c r="C152" s="1">
        <f t="shared" si="36"/>
        <v>9.0811279826464197</v>
      </c>
      <c r="D152" s="1">
        <f t="shared" si="32"/>
        <v>5.2711496746203901E-2</v>
      </c>
      <c r="E152" s="1">
        <f t="shared" si="37"/>
        <v>5.2711496746203908E-2</v>
      </c>
      <c r="F152" s="1">
        <f t="shared" si="38"/>
        <v>3.0173537885609933</v>
      </c>
      <c r="G152" s="18">
        <f t="shared" si="39"/>
        <v>3</v>
      </c>
      <c r="H152" s="13">
        <f t="shared" si="40"/>
        <v>-0.62400000000000011</v>
      </c>
      <c r="I152" s="6">
        <f t="shared" si="41"/>
        <v>0.6</v>
      </c>
      <c r="J152" s="13">
        <f t="shared" si="42"/>
        <v>461.64000043323801</v>
      </c>
      <c r="K152" s="6">
        <f t="shared" si="33"/>
        <v>128.68959514006224</v>
      </c>
      <c r="L152" s="6">
        <v>8</v>
      </c>
      <c r="M152" s="6">
        <f t="shared" si="43"/>
        <v>136.68959514006224</v>
      </c>
      <c r="N152" s="6">
        <f>VLOOKUP(I152,'[1]FS antenna gain'!$A$2:$B$902,2)</f>
        <v>42.468593750000842</v>
      </c>
      <c r="O152" s="6">
        <f>VLOOKUP(G152,'vehicle radar antenna gain'!$A$3:$M$903,11)</f>
        <v>-0.89256198347110072</v>
      </c>
      <c r="P152" s="6">
        <f t="shared" si="44"/>
        <v>1.1074380165288993</v>
      </c>
      <c r="Q152" s="6">
        <f t="shared" si="45"/>
        <v>6.1074380165288993</v>
      </c>
      <c r="R152" s="4">
        <f t="shared" si="47"/>
        <v>-93.113563373532486</v>
      </c>
      <c r="S152" s="4">
        <f t="shared" si="46"/>
        <v>-88.113563373532486</v>
      </c>
      <c r="T152" s="4">
        <f t="shared" si="34"/>
        <v>3.1135633735324859</v>
      </c>
      <c r="U152" s="4">
        <f t="shared" si="35"/>
        <v>23.113563373532486</v>
      </c>
    </row>
    <row r="153" spans="2:21" x14ac:dyDescent="0.25">
      <c r="B153" s="1">
        <v>144</v>
      </c>
      <c r="C153" s="1">
        <f t="shared" si="36"/>
        <v>9.0465217391304336</v>
      </c>
      <c r="D153" s="1">
        <f t="shared" si="32"/>
        <v>5.2826086956521738E-2</v>
      </c>
      <c r="E153" s="1">
        <f t="shared" si="37"/>
        <v>5.2826086956521745E-2</v>
      </c>
      <c r="F153" s="1">
        <f t="shared" si="38"/>
        <v>3.0239010927130208</v>
      </c>
      <c r="G153" s="18">
        <f t="shared" si="39"/>
        <v>3</v>
      </c>
      <c r="H153" s="13">
        <f t="shared" si="40"/>
        <v>-0.62400000000000011</v>
      </c>
      <c r="I153" s="6">
        <f t="shared" si="41"/>
        <v>0.6</v>
      </c>
      <c r="J153" s="13">
        <f t="shared" si="42"/>
        <v>460.64138980339141</v>
      </c>
      <c r="K153" s="6">
        <f t="shared" si="33"/>
        <v>128.67078564178178</v>
      </c>
      <c r="L153" s="6">
        <v>8</v>
      </c>
      <c r="M153" s="6">
        <f t="shared" si="43"/>
        <v>136.67078564178178</v>
      </c>
      <c r="N153" s="6">
        <f>VLOOKUP(I153,'[1]FS antenna gain'!$A$2:$B$902,2)</f>
        <v>42.468593750000842</v>
      </c>
      <c r="O153" s="6">
        <f>VLOOKUP(G153,'vehicle radar antenna gain'!$A$3:$M$903,11)</f>
        <v>-0.89256198347110072</v>
      </c>
      <c r="P153" s="6">
        <f t="shared" si="44"/>
        <v>1.1074380165288993</v>
      </c>
      <c r="Q153" s="6">
        <f t="shared" si="45"/>
        <v>6.1074380165288993</v>
      </c>
      <c r="R153" s="4">
        <f t="shared" si="47"/>
        <v>-93.094753875252024</v>
      </c>
      <c r="S153" s="4">
        <f t="shared" si="46"/>
        <v>-88.094753875252024</v>
      </c>
      <c r="T153" s="4">
        <f t="shared" si="34"/>
        <v>3.0947538752520245</v>
      </c>
      <c r="U153" s="4">
        <f t="shared" si="35"/>
        <v>23.094753875252024</v>
      </c>
    </row>
    <row r="154" spans="2:21" x14ac:dyDescent="0.25">
      <c r="B154" s="1">
        <v>145</v>
      </c>
      <c r="C154" s="1">
        <f t="shared" si="36"/>
        <v>9.0117647058823529</v>
      </c>
      <c r="D154" s="1">
        <f t="shared" si="32"/>
        <v>5.2941176470588241E-2</v>
      </c>
      <c r="E154" s="1">
        <f t="shared" si="37"/>
        <v>5.2941176470588235E-2</v>
      </c>
      <c r="F154" s="1">
        <f t="shared" si="38"/>
        <v>3.0304768458605955</v>
      </c>
      <c r="G154" s="18">
        <f t="shared" si="39"/>
        <v>3</v>
      </c>
      <c r="H154" s="13">
        <f t="shared" si="40"/>
        <v>-0.62400000000000011</v>
      </c>
      <c r="I154" s="6">
        <f t="shared" si="41"/>
        <v>0.6</v>
      </c>
      <c r="J154" s="13">
        <f t="shared" si="42"/>
        <v>459.64278521477956</v>
      </c>
      <c r="K154" s="6">
        <f t="shared" si="33"/>
        <v>128.65193543683739</v>
      </c>
      <c r="L154" s="6">
        <v>8</v>
      </c>
      <c r="M154" s="6">
        <f t="shared" si="43"/>
        <v>136.65193543683739</v>
      </c>
      <c r="N154" s="6">
        <f>VLOOKUP(I154,'[1]FS antenna gain'!$A$2:$B$902,2)</f>
        <v>42.468593750000842</v>
      </c>
      <c r="O154" s="6">
        <f>VLOOKUP(G154,'vehicle radar antenna gain'!$A$3:$M$903,11)</f>
        <v>-0.89256198347110072</v>
      </c>
      <c r="P154" s="6">
        <f t="shared" si="44"/>
        <v>1.1074380165288993</v>
      </c>
      <c r="Q154" s="6">
        <f t="shared" si="45"/>
        <v>6.1074380165288993</v>
      </c>
      <c r="R154" s="4">
        <f t="shared" si="47"/>
        <v>-93.075903670307639</v>
      </c>
      <c r="S154" s="4">
        <f t="shared" si="46"/>
        <v>-88.075903670307639</v>
      </c>
      <c r="T154" s="4">
        <f t="shared" si="34"/>
        <v>3.075903670307639</v>
      </c>
      <c r="U154" s="4">
        <f t="shared" si="35"/>
        <v>23.075903670307639</v>
      </c>
    </row>
    <row r="155" spans="2:21" x14ac:dyDescent="0.25">
      <c r="B155" s="1">
        <v>146</v>
      </c>
      <c r="C155" s="1">
        <f t="shared" si="36"/>
        <v>8.9768558951965058</v>
      </c>
      <c r="D155" s="1">
        <f t="shared" si="32"/>
        <v>5.3056768558951965E-2</v>
      </c>
      <c r="E155" s="1">
        <f t="shared" si="37"/>
        <v>5.3056768558951958E-2</v>
      </c>
      <c r="F155" s="1">
        <f t="shared" si="38"/>
        <v>3.0370812336556519</v>
      </c>
      <c r="G155" s="18">
        <f t="shared" si="39"/>
        <v>3</v>
      </c>
      <c r="H155" s="13">
        <f t="shared" si="40"/>
        <v>-0.62400000000000011</v>
      </c>
      <c r="I155" s="6">
        <f t="shared" si="41"/>
        <v>0.6</v>
      </c>
      <c r="J155" s="13">
        <f t="shared" si="42"/>
        <v>458.6441867068632</v>
      </c>
      <c r="K155" s="6">
        <f t="shared" si="33"/>
        <v>128.63304434915614</v>
      </c>
      <c r="L155" s="6">
        <v>8</v>
      </c>
      <c r="M155" s="6">
        <f t="shared" si="43"/>
        <v>136.63304434915614</v>
      </c>
      <c r="N155" s="6">
        <f>VLOOKUP(I155,'[1]FS antenna gain'!$A$2:$B$902,2)</f>
        <v>42.468593750000842</v>
      </c>
      <c r="O155" s="6">
        <f>VLOOKUP(G155,'vehicle radar antenna gain'!$A$3:$M$903,11)</f>
        <v>-0.89256198347110072</v>
      </c>
      <c r="P155" s="6">
        <f t="shared" si="44"/>
        <v>1.1074380165288993</v>
      </c>
      <c r="Q155" s="6">
        <f t="shared" si="45"/>
        <v>6.1074380165288993</v>
      </c>
      <c r="R155" s="4">
        <f t="shared" si="47"/>
        <v>-93.057012582626385</v>
      </c>
      <c r="S155" s="4">
        <f t="shared" si="46"/>
        <v>-88.057012582626385</v>
      </c>
      <c r="T155" s="4">
        <f t="shared" si="34"/>
        <v>3.0570125826263848</v>
      </c>
      <c r="U155" s="4">
        <f t="shared" si="35"/>
        <v>23.057012582626385</v>
      </c>
    </row>
    <row r="156" spans="2:21" x14ac:dyDescent="0.25">
      <c r="B156" s="1">
        <v>147</v>
      </c>
      <c r="C156" s="1">
        <f t="shared" si="36"/>
        <v>8.9417943107221003</v>
      </c>
      <c r="D156" s="1">
        <f t="shared" si="32"/>
        <v>5.3172866520787745E-2</v>
      </c>
      <c r="E156" s="1">
        <f t="shared" si="37"/>
        <v>5.3172866520787739E-2</v>
      </c>
      <c r="F156" s="1">
        <f t="shared" si="38"/>
        <v>3.043714443367485</v>
      </c>
      <c r="G156" s="18">
        <f t="shared" si="39"/>
        <v>3</v>
      </c>
      <c r="H156" s="13">
        <f t="shared" si="40"/>
        <v>-0.62400000000000011</v>
      </c>
      <c r="I156" s="6">
        <f t="shared" si="41"/>
        <v>0.6</v>
      </c>
      <c r="J156" s="13">
        <f t="shared" si="42"/>
        <v>457.64559431944713</v>
      </c>
      <c r="K156" s="6">
        <f t="shared" si="33"/>
        <v>128.61411220152326</v>
      </c>
      <c r="L156" s="6">
        <v>8</v>
      </c>
      <c r="M156" s="6">
        <f t="shared" si="43"/>
        <v>136.61411220152326</v>
      </c>
      <c r="N156" s="6">
        <f>VLOOKUP(I156,'[1]FS antenna gain'!$A$2:$B$902,2)</f>
        <v>42.468593750000842</v>
      </c>
      <c r="O156" s="6">
        <f>VLOOKUP(G156,'vehicle radar antenna gain'!$A$3:$M$903,11)</f>
        <v>-0.89256198347110072</v>
      </c>
      <c r="P156" s="6">
        <f t="shared" si="44"/>
        <v>1.1074380165288993</v>
      </c>
      <c r="Q156" s="6">
        <f t="shared" si="45"/>
        <v>6.1074380165288993</v>
      </c>
      <c r="R156" s="4">
        <f t="shared" si="47"/>
        <v>-93.038080434993503</v>
      </c>
      <c r="S156" s="4">
        <f t="shared" si="46"/>
        <v>-88.038080434993503</v>
      </c>
      <c r="T156" s="4">
        <f t="shared" si="34"/>
        <v>3.0380804349935033</v>
      </c>
      <c r="U156" s="4">
        <f t="shared" si="35"/>
        <v>23.038080434993503</v>
      </c>
    </row>
    <row r="157" spans="2:21" x14ac:dyDescent="0.25">
      <c r="B157" s="1">
        <v>148</v>
      </c>
      <c r="C157" s="1">
        <f t="shared" si="36"/>
        <v>8.9065789473684198</v>
      </c>
      <c r="D157" s="1">
        <f t="shared" si="32"/>
        <v>5.3289473684210525E-2</v>
      </c>
      <c r="E157" s="1">
        <f t="shared" si="37"/>
        <v>5.3289473684210532E-2</v>
      </c>
      <c r="F157" s="1">
        <f t="shared" si="38"/>
        <v>3.0503766639003778</v>
      </c>
      <c r="G157" s="18">
        <f t="shared" si="39"/>
        <v>3.1</v>
      </c>
      <c r="H157" s="13">
        <f t="shared" si="40"/>
        <v>-0.52400000000000002</v>
      </c>
      <c r="I157" s="6">
        <f t="shared" si="41"/>
        <v>0.5</v>
      </c>
      <c r="J157" s="13">
        <f t="shared" si="42"/>
        <v>456.64700809268413</v>
      </c>
      <c r="K157" s="6">
        <f t="shared" si="33"/>
        <v>128.59513881557268</v>
      </c>
      <c r="L157" s="6">
        <v>8</v>
      </c>
      <c r="M157" s="6">
        <f t="shared" si="43"/>
        <v>136.59513881557268</v>
      </c>
      <c r="N157" s="6">
        <f>VLOOKUP(I157,'[1]FS antenna gain'!$A$2:$B$902,2)</f>
        <v>42.468593750000842</v>
      </c>
      <c r="O157" s="6">
        <f>VLOOKUP(G157,'vehicle radar antenna gain'!$A$3:$M$903,11)</f>
        <v>-0.95305785123969855</v>
      </c>
      <c r="P157" s="6">
        <f t="shared" si="44"/>
        <v>1.0469421487603014</v>
      </c>
      <c r="Q157" s="6">
        <f t="shared" si="45"/>
        <v>6.0469421487603014</v>
      </c>
      <c r="R157" s="4">
        <f t="shared" si="47"/>
        <v>-93.079602916811524</v>
      </c>
      <c r="S157" s="4">
        <f t="shared" si="46"/>
        <v>-88.079602916811524</v>
      </c>
      <c r="T157" s="4">
        <f t="shared" si="34"/>
        <v>3.079602916811524</v>
      </c>
      <c r="U157" s="4">
        <f t="shared" si="35"/>
        <v>23.079602916811524</v>
      </c>
    </row>
    <row r="158" spans="2:21" x14ac:dyDescent="0.25">
      <c r="B158" s="1">
        <v>149</v>
      </c>
      <c r="C158" s="1">
        <f t="shared" si="36"/>
        <v>8.8712087912087902</v>
      </c>
      <c r="D158" s="1">
        <f t="shared" si="32"/>
        <v>5.3406593406593407E-2</v>
      </c>
      <c r="E158" s="1">
        <f t="shared" si="37"/>
        <v>5.3406593406593407E-2</v>
      </c>
      <c r="F158" s="1">
        <f t="shared" si="38"/>
        <v>3.0570680858114714</v>
      </c>
      <c r="G158" s="18">
        <f t="shared" si="39"/>
        <v>3.1</v>
      </c>
      <c r="H158" s="13">
        <f t="shared" si="40"/>
        <v>-0.52400000000000002</v>
      </c>
      <c r="I158" s="6">
        <f t="shared" si="41"/>
        <v>0.5</v>
      </c>
      <c r="J158" s="13">
        <f t="shared" si="42"/>
        <v>455.64842806707895</v>
      </c>
      <c r="K158" s="6">
        <f t="shared" si="33"/>
        <v>128.57612401177704</v>
      </c>
      <c r="L158" s="6">
        <v>8</v>
      </c>
      <c r="M158" s="6">
        <f t="shared" si="43"/>
        <v>136.57612401177704</v>
      </c>
      <c r="N158" s="6">
        <f>VLOOKUP(I158,'[1]FS antenna gain'!$A$2:$B$902,2)</f>
        <v>42.468593750000842</v>
      </c>
      <c r="O158" s="6">
        <f>VLOOKUP(G158,'vehicle radar antenna gain'!$A$3:$M$903,11)</f>
        <v>-0.95305785123969855</v>
      </c>
      <c r="P158" s="6">
        <f t="shared" si="44"/>
        <v>1.0469421487603014</v>
      </c>
      <c r="Q158" s="6">
        <f t="shared" si="45"/>
        <v>6.0469421487603014</v>
      </c>
      <c r="R158" s="4">
        <f t="shared" si="47"/>
        <v>-93.060588113015882</v>
      </c>
      <c r="S158" s="4">
        <f t="shared" si="46"/>
        <v>-88.060588113015882</v>
      </c>
      <c r="T158" s="4">
        <f t="shared" si="34"/>
        <v>3.0605881130158821</v>
      </c>
      <c r="U158" s="4">
        <f t="shared" si="35"/>
        <v>23.060588113015882</v>
      </c>
    </row>
    <row r="159" spans="2:21" x14ac:dyDescent="0.25">
      <c r="B159" s="1">
        <v>150</v>
      </c>
      <c r="C159" s="1">
        <f t="shared" si="36"/>
        <v>8.8356828193832584</v>
      </c>
      <c r="D159" s="1">
        <f t="shared" si="32"/>
        <v>5.3524229074889865E-2</v>
      </c>
      <c r="E159" s="1">
        <f t="shared" si="37"/>
        <v>5.3524229074889872E-2</v>
      </c>
      <c r="F159" s="1">
        <f t="shared" si="38"/>
        <v>3.0637889013288619</v>
      </c>
      <c r="G159" s="18">
        <f t="shared" si="39"/>
        <v>3.1</v>
      </c>
      <c r="H159" s="13">
        <f t="shared" si="40"/>
        <v>-0.52400000000000002</v>
      </c>
      <c r="I159" s="6">
        <f t="shared" si="41"/>
        <v>0.5</v>
      </c>
      <c r="J159" s="13">
        <f t="shared" si="42"/>
        <v>454.64985428349144</v>
      </c>
      <c r="K159" s="6">
        <f t="shared" si="33"/>
        <v>128.55706760943735</v>
      </c>
      <c r="L159" s="6">
        <v>8</v>
      </c>
      <c r="M159" s="6">
        <f t="shared" si="43"/>
        <v>136.55706760943735</v>
      </c>
      <c r="N159" s="6">
        <f>VLOOKUP(I159,'[1]FS antenna gain'!$A$2:$B$902,2)</f>
        <v>42.468593750000842</v>
      </c>
      <c r="O159" s="6">
        <f>VLOOKUP(G159,'vehicle radar antenna gain'!$A$3:$M$903,11)</f>
        <v>-0.95305785123969855</v>
      </c>
      <c r="P159" s="6">
        <f t="shared" si="44"/>
        <v>1.0469421487603014</v>
      </c>
      <c r="Q159" s="6">
        <f t="shared" si="45"/>
        <v>6.0469421487603014</v>
      </c>
      <c r="R159" s="4">
        <f t="shared" si="47"/>
        <v>-93.041531710676196</v>
      </c>
      <c r="S159" s="4">
        <f t="shared" si="46"/>
        <v>-88.041531710676196</v>
      </c>
      <c r="T159" s="4">
        <f t="shared" si="34"/>
        <v>3.0415317106761961</v>
      </c>
      <c r="U159" s="4">
        <f t="shared" si="35"/>
        <v>23.041531710676196</v>
      </c>
    </row>
    <row r="160" spans="2:21" x14ac:dyDescent="0.25">
      <c r="B160" s="1">
        <v>151</v>
      </c>
      <c r="C160" s="1">
        <f t="shared" si="36"/>
        <v>8.7999999999999989</v>
      </c>
      <c r="D160" s="1">
        <f t="shared" si="32"/>
        <v>5.3642384105960263E-2</v>
      </c>
      <c r="E160" s="1">
        <f t="shared" si="37"/>
        <v>5.3642384105960277E-2</v>
      </c>
      <c r="F160" s="1">
        <f t="shared" si="38"/>
        <v>3.07053930436994</v>
      </c>
      <c r="G160" s="18">
        <f t="shared" si="39"/>
        <v>3.1</v>
      </c>
      <c r="H160" s="13">
        <f t="shared" si="40"/>
        <v>-0.52400000000000002</v>
      </c>
      <c r="I160" s="6">
        <f t="shared" si="41"/>
        <v>0.5</v>
      </c>
      <c r="J160" s="13">
        <f t="shared" si="42"/>
        <v>453.65128678314147</v>
      </c>
      <c r="K160" s="6">
        <f t="shared" si="33"/>
        <v>128.53796942667304</v>
      </c>
      <c r="L160" s="6">
        <v>8</v>
      </c>
      <c r="M160" s="6">
        <f t="shared" si="43"/>
        <v>136.53796942667304</v>
      </c>
      <c r="N160" s="6">
        <f>VLOOKUP(I160,'[1]FS antenna gain'!$A$2:$B$902,2)</f>
        <v>42.468593750000842</v>
      </c>
      <c r="O160" s="6">
        <f>VLOOKUP(G160,'vehicle radar antenna gain'!$A$3:$M$903,11)</f>
        <v>-0.95305785123969855</v>
      </c>
      <c r="P160" s="6">
        <f t="shared" si="44"/>
        <v>1.0469421487603014</v>
      </c>
      <c r="Q160" s="6">
        <f t="shared" si="45"/>
        <v>6.0469421487603014</v>
      </c>
      <c r="R160" s="4">
        <f t="shared" si="47"/>
        <v>-93.022433527911886</v>
      </c>
      <c r="S160" s="4">
        <f t="shared" si="46"/>
        <v>-88.022433527911886</v>
      </c>
      <c r="T160" s="4">
        <f t="shared" si="34"/>
        <v>3.0224335279118861</v>
      </c>
      <c r="U160" s="4">
        <f t="shared" si="35"/>
        <v>23.022433527911886</v>
      </c>
    </row>
    <row r="161" spans="2:21" x14ac:dyDescent="0.25">
      <c r="B161" s="1">
        <v>152</v>
      </c>
      <c r="C161" s="1">
        <f t="shared" si="36"/>
        <v>8.7641592920353979</v>
      </c>
      <c r="D161" s="1">
        <f t="shared" si="32"/>
        <v>5.3761061946902659E-2</v>
      </c>
      <c r="E161" s="1">
        <f t="shared" si="37"/>
        <v>5.3761061946902659E-2</v>
      </c>
      <c r="F161" s="1">
        <f t="shared" si="38"/>
        <v>3.0773194905599692</v>
      </c>
      <c r="G161" s="18">
        <f t="shared" si="39"/>
        <v>3.1</v>
      </c>
      <c r="H161" s="13">
        <f t="shared" si="40"/>
        <v>-0.52400000000000002</v>
      </c>
      <c r="I161" s="6">
        <f t="shared" si="41"/>
        <v>0.5</v>
      </c>
      <c r="J161" s="13">
        <f t="shared" si="42"/>
        <v>452.65272560761184</v>
      </c>
      <c r="K161" s="6">
        <f t="shared" si="33"/>
        <v>128.51882928041169</v>
      </c>
      <c r="L161" s="6">
        <v>8</v>
      </c>
      <c r="M161" s="6">
        <f t="shared" si="43"/>
        <v>136.51882928041169</v>
      </c>
      <c r="N161" s="6">
        <f>VLOOKUP(I161,'[1]FS antenna gain'!$A$2:$B$902,2)</f>
        <v>42.468593750000842</v>
      </c>
      <c r="O161" s="6">
        <f>VLOOKUP(G161,'vehicle radar antenna gain'!$A$3:$M$903,11)</f>
        <v>-0.95305785123969855</v>
      </c>
      <c r="P161" s="6">
        <f t="shared" si="44"/>
        <v>1.0469421487603014</v>
      </c>
      <c r="Q161" s="6">
        <f t="shared" si="45"/>
        <v>6.0469421487603014</v>
      </c>
      <c r="R161" s="4">
        <f t="shared" si="47"/>
        <v>-93.003293381650536</v>
      </c>
      <c r="S161" s="4">
        <f t="shared" si="46"/>
        <v>-88.003293381650536</v>
      </c>
      <c r="T161" s="4">
        <f t="shared" si="34"/>
        <v>3.0032933816505363</v>
      </c>
      <c r="U161" s="4">
        <f t="shared" si="35"/>
        <v>23.003293381650536</v>
      </c>
    </row>
    <row r="162" spans="2:21" x14ac:dyDescent="0.25">
      <c r="B162" s="1">
        <v>153</v>
      </c>
      <c r="C162" s="1">
        <f t="shared" si="36"/>
        <v>8.7281596452328145</v>
      </c>
      <c r="D162" s="1">
        <f t="shared" si="32"/>
        <v>5.3880266075388018E-2</v>
      </c>
      <c r="E162" s="1">
        <f t="shared" si="37"/>
        <v>5.3880266075388032E-2</v>
      </c>
      <c r="F162" s="1">
        <f t="shared" si="38"/>
        <v>3.0841296572509109</v>
      </c>
      <c r="G162" s="18">
        <f t="shared" si="39"/>
        <v>3.1</v>
      </c>
      <c r="H162" s="13">
        <f t="shared" si="40"/>
        <v>-0.52400000000000002</v>
      </c>
      <c r="I162" s="6">
        <f t="shared" si="41"/>
        <v>0.5</v>
      </c>
      <c r="J162" s="13">
        <f t="shared" si="42"/>
        <v>451.65417079885356</v>
      </c>
      <c r="K162" s="6">
        <f t="shared" si="33"/>
        <v>128.49964698637848</v>
      </c>
      <c r="L162" s="6">
        <v>8</v>
      </c>
      <c r="M162" s="6">
        <f t="shared" si="43"/>
        <v>136.49964698637848</v>
      </c>
      <c r="N162" s="6">
        <f>VLOOKUP(I162,'[1]FS antenna gain'!$A$2:$B$902,2)</f>
        <v>42.468593750000842</v>
      </c>
      <c r="O162" s="6">
        <f>VLOOKUP(G162,'vehicle radar antenna gain'!$A$3:$M$903,11)</f>
        <v>-0.95305785123969855</v>
      </c>
      <c r="P162" s="6">
        <f t="shared" si="44"/>
        <v>1.0469421487603014</v>
      </c>
      <c r="Q162" s="6">
        <f t="shared" si="45"/>
        <v>6.0469421487603014</v>
      </c>
      <c r="R162" s="4">
        <f t="shared" si="47"/>
        <v>-92.984111087617322</v>
      </c>
      <c r="S162" s="4">
        <f t="shared" si="46"/>
        <v>-87.984111087617322</v>
      </c>
      <c r="T162" s="4">
        <f t="shared" si="34"/>
        <v>2.9841110876173218</v>
      </c>
      <c r="U162" s="4">
        <f t="shared" si="35"/>
        <v>22.984111087617322</v>
      </c>
    </row>
    <row r="163" spans="2:21" x14ac:dyDescent="0.25">
      <c r="B163" s="1">
        <v>154</v>
      </c>
      <c r="C163" s="1">
        <f t="shared" si="36"/>
        <v>8.6919999999999984</v>
      </c>
      <c r="D163" s="1">
        <f t="shared" si="32"/>
        <v>5.3999999999999986E-2</v>
      </c>
      <c r="E163" s="1">
        <f t="shared" si="37"/>
        <v>5.3999999999999999E-2</v>
      </c>
      <c r="F163" s="1">
        <f t="shared" si="38"/>
        <v>3.0909700035405017</v>
      </c>
      <c r="G163" s="18">
        <f t="shared" si="39"/>
        <v>3.1</v>
      </c>
      <c r="H163" s="13">
        <f t="shared" si="40"/>
        <v>-0.52400000000000002</v>
      </c>
      <c r="I163" s="6">
        <f t="shared" si="41"/>
        <v>0.5</v>
      </c>
      <c r="J163" s="13">
        <f t="shared" si="42"/>
        <v>450.65562239918853</v>
      </c>
      <c r="K163" s="6">
        <f t="shared" si="33"/>
        <v>128.48042235908559</v>
      </c>
      <c r="L163" s="6">
        <v>8</v>
      </c>
      <c r="M163" s="6">
        <f t="shared" si="43"/>
        <v>136.48042235908559</v>
      </c>
      <c r="N163" s="6">
        <f>VLOOKUP(I163,'[1]FS antenna gain'!$A$2:$B$902,2)</f>
        <v>42.468593750000842</v>
      </c>
      <c r="O163" s="6">
        <f>VLOOKUP(G163,'vehicle radar antenna gain'!$A$3:$M$903,11)</f>
        <v>-0.95305785123969855</v>
      </c>
      <c r="P163" s="6">
        <f t="shared" si="44"/>
        <v>1.0469421487603014</v>
      </c>
      <c r="Q163" s="6">
        <f t="shared" si="45"/>
        <v>6.0469421487603014</v>
      </c>
      <c r="R163" s="4">
        <f t="shared" si="47"/>
        <v>-92.964886460324436</v>
      </c>
      <c r="S163" s="4">
        <f t="shared" si="46"/>
        <v>-87.964886460324436</v>
      </c>
      <c r="T163" s="4">
        <f t="shared" si="34"/>
        <v>2.9648864603244363</v>
      </c>
      <c r="U163" s="4">
        <f t="shared" si="35"/>
        <v>22.964886460324436</v>
      </c>
    </row>
    <row r="164" spans="2:21" x14ac:dyDescent="0.25">
      <c r="B164" s="1">
        <v>155</v>
      </c>
      <c r="C164" s="1">
        <f t="shared" si="36"/>
        <v>8.6556792873051212</v>
      </c>
      <c r="D164" s="1">
        <f t="shared" si="32"/>
        <v>5.4120267260579051E-2</v>
      </c>
      <c r="E164" s="1">
        <f t="shared" si="37"/>
        <v>5.4120267260579072E-2</v>
      </c>
      <c r="F164" s="1">
        <f t="shared" si="38"/>
        <v>3.0978407302915776</v>
      </c>
      <c r="G164" s="18">
        <f t="shared" si="39"/>
        <v>3.1</v>
      </c>
      <c r="H164" s="13">
        <f t="shared" si="40"/>
        <v>-0.52400000000000002</v>
      </c>
      <c r="I164" s="6">
        <f t="shared" si="41"/>
        <v>0.5</v>
      </c>
      <c r="J164" s="13">
        <f t="shared" si="42"/>
        <v>449.65708045131458</v>
      </c>
      <c r="K164" s="6">
        <f t="shared" si="33"/>
        <v>128.46115521182202</v>
      </c>
      <c r="L164" s="6">
        <v>8</v>
      </c>
      <c r="M164" s="6">
        <f t="shared" si="43"/>
        <v>136.46115521182202</v>
      </c>
      <c r="N164" s="6">
        <f>VLOOKUP(I164,'[1]FS antenna gain'!$A$2:$B$902,2)</f>
        <v>42.468593750000842</v>
      </c>
      <c r="O164" s="6">
        <f>VLOOKUP(G164,'vehicle radar antenna gain'!$A$3:$M$903,11)</f>
        <v>-0.95305785123969855</v>
      </c>
      <c r="P164" s="6">
        <f t="shared" si="44"/>
        <v>1.0469421487603014</v>
      </c>
      <c r="Q164" s="6">
        <f t="shared" si="45"/>
        <v>6.0469421487603014</v>
      </c>
      <c r="R164" s="4">
        <f t="shared" si="47"/>
        <v>-92.94561931306086</v>
      </c>
      <c r="S164" s="4">
        <f t="shared" si="46"/>
        <v>-87.94561931306086</v>
      </c>
      <c r="T164" s="4">
        <f t="shared" si="34"/>
        <v>2.9456193130608597</v>
      </c>
      <c r="U164" s="4">
        <f t="shared" si="35"/>
        <v>22.94561931306086</v>
      </c>
    </row>
    <row r="165" spans="2:21" x14ac:dyDescent="0.25">
      <c r="B165" s="1">
        <v>156</v>
      </c>
      <c r="C165" s="1">
        <f t="shared" si="36"/>
        <v>8.6191964285714278</v>
      </c>
      <c r="D165" s="1">
        <f t="shared" si="32"/>
        <v>5.4241071428571423E-2</v>
      </c>
      <c r="E165" s="1">
        <f t="shared" si="37"/>
        <v>5.424107142857143E-2</v>
      </c>
      <c r="F165" s="1">
        <f t="shared" si="38"/>
        <v>3.1047420401516606</v>
      </c>
      <c r="G165" s="18">
        <f t="shared" si="39"/>
        <v>3.1</v>
      </c>
      <c r="H165" s="13">
        <f t="shared" si="40"/>
        <v>-0.52400000000000002</v>
      </c>
      <c r="I165" s="6">
        <f t="shared" si="41"/>
        <v>0.5</v>
      </c>
      <c r="J165" s="13">
        <f t="shared" si="42"/>
        <v>448.65854499830937</v>
      </c>
      <c r="K165" s="6">
        <f t="shared" si="33"/>
        <v>128.44184535664215</v>
      </c>
      <c r="L165" s="6">
        <v>8</v>
      </c>
      <c r="M165" s="6">
        <f t="shared" si="43"/>
        <v>136.44184535664215</v>
      </c>
      <c r="N165" s="6">
        <f>VLOOKUP(I165,'[1]FS antenna gain'!$A$2:$B$902,2)</f>
        <v>42.468593750000842</v>
      </c>
      <c r="O165" s="6">
        <f>VLOOKUP(G165,'vehicle radar antenna gain'!$A$3:$M$903,11)</f>
        <v>-0.95305785123969855</v>
      </c>
      <c r="P165" s="6">
        <f t="shared" si="44"/>
        <v>1.0469421487603014</v>
      </c>
      <c r="Q165" s="6">
        <f t="shared" si="45"/>
        <v>6.0469421487603014</v>
      </c>
      <c r="R165" s="4">
        <f t="shared" si="47"/>
        <v>-92.92630945788099</v>
      </c>
      <c r="S165" s="4">
        <f t="shared" si="46"/>
        <v>-87.92630945788099</v>
      </c>
      <c r="T165" s="4">
        <f t="shared" si="34"/>
        <v>2.9263094578809898</v>
      </c>
      <c r="U165" s="4">
        <f t="shared" si="35"/>
        <v>22.92630945788099</v>
      </c>
    </row>
    <row r="166" spans="2:21" x14ac:dyDescent="0.25">
      <c r="B166" s="1">
        <v>157</v>
      </c>
      <c r="C166" s="1">
        <f t="shared" si="36"/>
        <v>8.5825503355704686</v>
      </c>
      <c r="D166" s="1">
        <f t="shared" si="32"/>
        <v>5.4362416107382544E-2</v>
      </c>
      <c r="E166" s="1">
        <f t="shared" si="37"/>
        <v>5.4362416107382558E-2</v>
      </c>
      <c r="F166" s="1">
        <f t="shared" si="38"/>
        <v>3.1116741375728028</v>
      </c>
      <c r="G166" s="18">
        <f t="shared" si="39"/>
        <v>3.1</v>
      </c>
      <c r="H166" s="13">
        <f t="shared" si="40"/>
        <v>-0.52400000000000002</v>
      </c>
      <c r="I166" s="6">
        <f t="shared" si="41"/>
        <v>0.5</v>
      </c>
      <c r="J166" s="13">
        <f t="shared" si="42"/>
        <v>447.66001608363462</v>
      </c>
      <c r="K166" s="6">
        <f t="shared" si="33"/>
        <v>128.42249260435551</v>
      </c>
      <c r="L166" s="6">
        <v>8</v>
      </c>
      <c r="M166" s="6">
        <f t="shared" si="43"/>
        <v>136.42249260435551</v>
      </c>
      <c r="N166" s="6">
        <f>VLOOKUP(I166,'[1]FS antenna gain'!$A$2:$B$902,2)</f>
        <v>42.468593750000842</v>
      </c>
      <c r="O166" s="6">
        <f>VLOOKUP(G166,'vehicle radar antenna gain'!$A$3:$M$903,11)</f>
        <v>-0.95305785123969855</v>
      </c>
      <c r="P166" s="6">
        <f t="shared" si="44"/>
        <v>1.0469421487603014</v>
      </c>
      <c r="Q166" s="6">
        <f t="shared" si="45"/>
        <v>6.0469421487603014</v>
      </c>
      <c r="R166" s="4">
        <f t="shared" si="47"/>
        <v>-92.906956705594354</v>
      </c>
      <c r="S166" s="4">
        <f t="shared" si="46"/>
        <v>-87.906956705594354</v>
      </c>
      <c r="T166" s="4">
        <f t="shared" si="34"/>
        <v>2.9069567055943537</v>
      </c>
      <c r="U166" s="4">
        <f t="shared" si="35"/>
        <v>22.906956705594354</v>
      </c>
    </row>
    <row r="167" spans="2:21" x14ac:dyDescent="0.25">
      <c r="B167" s="1">
        <v>158</v>
      </c>
      <c r="C167" s="1">
        <f t="shared" si="36"/>
        <v>8.5457399103139</v>
      </c>
      <c r="D167" s="1">
        <f t="shared" si="32"/>
        <v>5.4484304932735414E-2</v>
      </c>
      <c r="E167" s="1">
        <f t="shared" si="37"/>
        <v>5.4484304932735435E-2</v>
      </c>
      <c r="F167" s="1">
        <f t="shared" si="38"/>
        <v>3.118637228831699</v>
      </c>
      <c r="G167" s="18">
        <f t="shared" si="39"/>
        <v>3.1</v>
      </c>
      <c r="H167" s="13">
        <f t="shared" si="40"/>
        <v>-0.52400000000000002</v>
      </c>
      <c r="I167" s="6">
        <f t="shared" si="41"/>
        <v>0.5</v>
      </c>
      <c r="J167" s="13">
        <f t="shared" si="42"/>
        <v>446.66149375114037</v>
      </c>
      <c r="K167" s="6">
        <f t="shared" si="33"/>
        <v>128.4030967645154</v>
      </c>
      <c r="L167" s="6">
        <v>8</v>
      </c>
      <c r="M167" s="6">
        <f t="shared" si="43"/>
        <v>136.4030967645154</v>
      </c>
      <c r="N167" s="6">
        <f>VLOOKUP(I167,'[1]FS antenna gain'!$A$2:$B$902,2)</f>
        <v>42.468593750000842</v>
      </c>
      <c r="O167" s="6">
        <f>VLOOKUP(G167,'vehicle radar antenna gain'!$A$3:$M$903,11)</f>
        <v>-0.95305785123969855</v>
      </c>
      <c r="P167" s="6">
        <f t="shared" si="44"/>
        <v>1.0469421487603014</v>
      </c>
      <c r="Q167" s="6">
        <f t="shared" si="45"/>
        <v>6.0469421487603014</v>
      </c>
      <c r="R167" s="4">
        <f t="shared" si="47"/>
        <v>-92.887560865754239</v>
      </c>
      <c r="S167" s="4">
        <f t="shared" si="46"/>
        <v>-87.887560865754239</v>
      </c>
      <c r="T167" s="4">
        <f t="shared" si="34"/>
        <v>2.8875608657542386</v>
      </c>
      <c r="U167" s="4">
        <f t="shared" si="35"/>
        <v>22.887560865754239</v>
      </c>
    </row>
    <row r="168" spans="2:21" x14ac:dyDescent="0.25">
      <c r="B168" s="1">
        <v>159</v>
      </c>
      <c r="C168" s="1">
        <f t="shared" si="36"/>
        <v>8.5087640449438187</v>
      </c>
      <c r="D168" s="1">
        <f t="shared" si="32"/>
        <v>5.4606741573033697E-2</v>
      </c>
      <c r="E168" s="1">
        <f t="shared" si="37"/>
        <v>5.4606741573033718E-2</v>
      </c>
      <c r="F168" s="1">
        <f t="shared" si="38"/>
        <v>3.1256315220500666</v>
      </c>
      <c r="G168" s="18">
        <f t="shared" si="39"/>
        <v>3.1</v>
      </c>
      <c r="H168" s="13">
        <f t="shared" si="40"/>
        <v>-0.52400000000000002</v>
      </c>
      <c r="I168" s="6">
        <f t="shared" si="41"/>
        <v>0.5</v>
      </c>
      <c r="J168" s="13">
        <f t="shared" si="42"/>
        <v>445.66297804506939</v>
      </c>
      <c r="K168" s="6">
        <f t="shared" si="33"/>
        <v>128.38365764540805</v>
      </c>
      <c r="L168" s="6">
        <v>8</v>
      </c>
      <c r="M168" s="6">
        <f t="shared" si="43"/>
        <v>136.38365764540805</v>
      </c>
      <c r="N168" s="6">
        <f>VLOOKUP(I168,'[1]FS antenna gain'!$A$2:$B$902,2)</f>
        <v>42.468593750000842</v>
      </c>
      <c r="O168" s="6">
        <f>VLOOKUP(G168,'vehicle radar antenna gain'!$A$3:$M$903,11)</f>
        <v>-0.95305785123969855</v>
      </c>
      <c r="P168" s="6">
        <f t="shared" si="44"/>
        <v>1.0469421487603014</v>
      </c>
      <c r="Q168" s="6">
        <f t="shared" si="45"/>
        <v>6.0469421487603014</v>
      </c>
      <c r="R168" s="4">
        <f t="shared" si="47"/>
        <v>-92.868121746646892</v>
      </c>
      <c r="S168" s="4">
        <f t="shared" si="46"/>
        <v>-87.868121746646892</v>
      </c>
      <c r="T168" s="4">
        <f t="shared" si="34"/>
        <v>2.8681217466468922</v>
      </c>
      <c r="U168" s="4">
        <f t="shared" si="35"/>
        <v>22.868121746646892</v>
      </c>
    </row>
    <row r="169" spans="2:21" x14ac:dyDescent="0.25">
      <c r="B169" s="1">
        <v>160</v>
      </c>
      <c r="C169" s="1">
        <f t="shared" si="36"/>
        <v>8.4716216216216207</v>
      </c>
      <c r="D169" s="1">
        <f t="shared" si="32"/>
        <v>5.4729729729729719E-2</v>
      </c>
      <c r="E169" s="1">
        <f t="shared" si="37"/>
        <v>5.4729729729729726E-2</v>
      </c>
      <c r="F169" s="1">
        <f t="shared" si="38"/>
        <v>3.1326572272152999</v>
      </c>
      <c r="G169" s="18">
        <f t="shared" si="39"/>
        <v>3.1</v>
      </c>
      <c r="H169" s="13">
        <f t="shared" si="40"/>
        <v>-0.52400000000000002</v>
      </c>
      <c r="I169" s="6">
        <f t="shared" si="41"/>
        <v>0.5</v>
      </c>
      <c r="J169" s="13">
        <f t="shared" si="42"/>
        <v>444.66446901006157</v>
      </c>
      <c r="K169" s="6">
        <f t="shared" si="33"/>
        <v>128.36417505404103</v>
      </c>
      <c r="L169" s="6">
        <v>8</v>
      </c>
      <c r="M169" s="6">
        <f t="shared" si="43"/>
        <v>136.36417505404103</v>
      </c>
      <c r="N169" s="6">
        <f>VLOOKUP(I169,'[1]FS antenna gain'!$A$2:$B$902,2)</f>
        <v>42.468593750000842</v>
      </c>
      <c r="O169" s="6">
        <f>VLOOKUP(G169,'vehicle radar antenna gain'!$A$3:$M$903,11)</f>
        <v>-0.95305785123969855</v>
      </c>
      <c r="P169" s="6">
        <f t="shared" si="44"/>
        <v>1.0469421487603014</v>
      </c>
      <c r="Q169" s="6">
        <f t="shared" si="45"/>
        <v>6.0469421487603014</v>
      </c>
      <c r="R169" s="4">
        <f t="shared" si="47"/>
        <v>-92.848639155279869</v>
      </c>
      <c r="S169" s="4">
        <f t="shared" si="46"/>
        <v>-87.848639155279869</v>
      </c>
      <c r="T169" s="4">
        <f t="shared" si="34"/>
        <v>2.8486391552798693</v>
      </c>
      <c r="U169" s="4">
        <f t="shared" si="35"/>
        <v>22.848639155279869</v>
      </c>
    </row>
    <row r="170" spans="2:21" x14ac:dyDescent="0.25">
      <c r="B170" s="1">
        <v>161</v>
      </c>
      <c r="C170" s="1">
        <f t="shared" si="36"/>
        <v>8.4343115124153485</v>
      </c>
      <c r="D170" s="1">
        <f t="shared" si="32"/>
        <v>5.4853273137697507E-2</v>
      </c>
      <c r="E170" s="1">
        <f t="shared" si="37"/>
        <v>5.4853273137697521E-2</v>
      </c>
      <c r="F170" s="1">
        <f t="shared" si="38"/>
        <v>3.1397145562013984</v>
      </c>
      <c r="G170" s="18">
        <f t="shared" si="39"/>
        <v>3.1</v>
      </c>
      <c r="H170" s="13">
        <f t="shared" si="40"/>
        <v>-0.52400000000000002</v>
      </c>
      <c r="I170" s="6">
        <f t="shared" si="41"/>
        <v>0.5</v>
      </c>
      <c r="J170" s="13">
        <f t="shared" si="42"/>
        <v>443.66596669115836</v>
      </c>
      <c r="K170" s="6">
        <f t="shared" si="33"/>
        <v>128.34464879613228</v>
      </c>
      <c r="L170" s="6">
        <v>8</v>
      </c>
      <c r="M170" s="6">
        <f t="shared" si="43"/>
        <v>136.34464879613228</v>
      </c>
      <c r="N170" s="6">
        <f>VLOOKUP(I170,'[1]FS antenna gain'!$A$2:$B$902,2)</f>
        <v>42.468593750000842</v>
      </c>
      <c r="O170" s="6">
        <f>VLOOKUP(G170,'vehicle radar antenna gain'!$A$3:$M$903,11)</f>
        <v>-0.95305785123969855</v>
      </c>
      <c r="P170" s="6">
        <f t="shared" si="44"/>
        <v>1.0469421487603014</v>
      </c>
      <c r="Q170" s="6">
        <f t="shared" si="45"/>
        <v>6.0469421487603014</v>
      </c>
      <c r="R170" s="4">
        <f t="shared" si="47"/>
        <v>-92.829112897371118</v>
      </c>
      <c r="S170" s="4">
        <f t="shared" si="46"/>
        <v>-87.829112897371118</v>
      </c>
      <c r="T170" s="4">
        <f t="shared" si="34"/>
        <v>2.8291128973711182</v>
      </c>
      <c r="U170" s="4">
        <f t="shared" si="35"/>
        <v>22.829112897371118</v>
      </c>
    </row>
    <row r="171" spans="2:21" x14ac:dyDescent="0.25">
      <c r="B171" s="1">
        <v>162</v>
      </c>
      <c r="C171" s="1">
        <f t="shared" si="36"/>
        <v>8.396832579185519</v>
      </c>
      <c r="D171" s="1">
        <f t="shared" si="32"/>
        <v>5.4977375565610852E-2</v>
      </c>
      <c r="E171" s="1">
        <f t="shared" si="37"/>
        <v>5.4977375565610859E-2</v>
      </c>
      <c r="F171" s="1">
        <f t="shared" si="38"/>
        <v>3.1468037227901857</v>
      </c>
      <c r="G171" s="18">
        <f t="shared" si="39"/>
        <v>3.1</v>
      </c>
      <c r="H171" s="13">
        <f t="shared" si="40"/>
        <v>-0.52400000000000002</v>
      </c>
      <c r="I171" s="6">
        <f t="shared" si="41"/>
        <v>0.5</v>
      </c>
      <c r="J171" s="13">
        <f t="shared" si="42"/>
        <v>442.66747113380711</v>
      </c>
      <c r="K171" s="6">
        <f t="shared" si="33"/>
        <v>128.32507867609831</v>
      </c>
      <c r="L171" s="6">
        <v>8</v>
      </c>
      <c r="M171" s="6">
        <f t="shared" si="43"/>
        <v>136.32507867609831</v>
      </c>
      <c r="N171" s="6">
        <f>VLOOKUP(I171,'[1]FS antenna gain'!$A$2:$B$902,2)</f>
        <v>42.468593750000842</v>
      </c>
      <c r="O171" s="6">
        <f>VLOOKUP(G171,'vehicle radar antenna gain'!$A$3:$M$903,11)</f>
        <v>-0.95305785123969855</v>
      </c>
      <c r="P171" s="6">
        <f t="shared" si="44"/>
        <v>1.0469421487603014</v>
      </c>
      <c r="Q171" s="6">
        <f t="shared" si="45"/>
        <v>6.0469421487603014</v>
      </c>
      <c r="R171" s="4">
        <f t="shared" si="47"/>
        <v>-92.809542777337157</v>
      </c>
      <c r="S171" s="4">
        <f t="shared" si="46"/>
        <v>-87.809542777337157</v>
      </c>
      <c r="T171" s="4">
        <f t="shared" si="34"/>
        <v>2.8095427773371568</v>
      </c>
      <c r="U171" s="4">
        <f t="shared" si="35"/>
        <v>22.809542777337157</v>
      </c>
    </row>
    <row r="172" spans="2:21" x14ac:dyDescent="0.25">
      <c r="B172" s="1">
        <v>163</v>
      </c>
      <c r="C172" s="1">
        <f t="shared" si="36"/>
        <v>8.3591836734693867</v>
      </c>
      <c r="D172" s="1">
        <f t="shared" si="32"/>
        <v>5.5102040816326525E-2</v>
      </c>
      <c r="E172" s="1">
        <f t="shared" si="37"/>
        <v>5.5102040816326525E-2</v>
      </c>
      <c r="F172" s="1">
        <f t="shared" si="38"/>
        <v>3.1539249426928055</v>
      </c>
      <c r="G172" s="18">
        <f t="shared" si="39"/>
        <v>3.2</v>
      </c>
      <c r="H172" s="13">
        <f t="shared" si="40"/>
        <v>-0.42399999999999993</v>
      </c>
      <c r="I172" s="6">
        <f t="shared" si="41"/>
        <v>0.4</v>
      </c>
      <c r="J172" s="13">
        <f t="shared" si="42"/>
        <v>441.66898238386625</v>
      </c>
      <c r="K172" s="6">
        <f t="shared" si="33"/>
        <v>128.30546449704292</v>
      </c>
      <c r="L172" s="6">
        <v>8</v>
      </c>
      <c r="M172" s="6">
        <f t="shared" si="43"/>
        <v>136.30546449704292</v>
      </c>
      <c r="N172" s="6">
        <f>VLOOKUP(I172,'[1]FS antenna gain'!$A$2:$B$902,2)</f>
        <v>43.019899999998138</v>
      </c>
      <c r="O172" s="6">
        <f>VLOOKUP(G172,'vehicle radar antenna gain'!$A$3:$M$903,11)</f>
        <v>-1.0155371900826005</v>
      </c>
      <c r="P172" s="6">
        <f t="shared" si="44"/>
        <v>0.98446280991739954</v>
      </c>
      <c r="Q172" s="6">
        <f t="shared" si="45"/>
        <v>5.9844628099173995</v>
      </c>
      <c r="R172" s="4">
        <f t="shared" si="47"/>
        <v>-92.301101687127385</v>
      </c>
      <c r="S172" s="4">
        <f t="shared" si="46"/>
        <v>-87.301101687127385</v>
      </c>
      <c r="T172" s="4">
        <f t="shared" si="34"/>
        <v>2.3011016871273853</v>
      </c>
      <c r="U172" s="4">
        <f t="shared" si="35"/>
        <v>22.301101687127385</v>
      </c>
    </row>
    <row r="173" spans="2:21" x14ac:dyDescent="0.25">
      <c r="B173" s="1">
        <v>164</v>
      </c>
      <c r="C173" s="1">
        <f t="shared" si="36"/>
        <v>8.3213636363636354</v>
      </c>
      <c r="D173" s="1">
        <f t="shared" si="32"/>
        <v>5.5227272727272722E-2</v>
      </c>
      <c r="E173" s="1">
        <f t="shared" si="37"/>
        <v>5.5227272727272729E-2</v>
      </c>
      <c r="F173" s="1">
        <f t="shared" si="38"/>
        <v>3.1610784335715141</v>
      </c>
      <c r="G173" s="18">
        <f t="shared" si="39"/>
        <v>3.2</v>
      </c>
      <c r="H173" s="13">
        <f t="shared" si="40"/>
        <v>-0.42399999999999993</v>
      </c>
      <c r="I173" s="6">
        <f t="shared" si="41"/>
        <v>0.4</v>
      </c>
      <c r="J173" s="13">
        <f t="shared" si="42"/>
        <v>440.67050048760916</v>
      </c>
      <c r="K173" s="6">
        <f t="shared" si="33"/>
        <v>128.28580606074507</v>
      </c>
      <c r="L173" s="6">
        <v>8</v>
      </c>
      <c r="M173" s="6">
        <f t="shared" si="43"/>
        <v>136.28580606074507</v>
      </c>
      <c r="N173" s="6">
        <f>VLOOKUP(I173,'[1]FS antenna gain'!$A$2:$B$902,2)</f>
        <v>43.019899999998138</v>
      </c>
      <c r="O173" s="6">
        <f>VLOOKUP(G173,'vehicle radar antenna gain'!$A$3:$M$903,11)</f>
        <v>-1.0155371900826005</v>
      </c>
      <c r="P173" s="6">
        <f t="shared" si="44"/>
        <v>0.98446280991739954</v>
      </c>
      <c r="Q173" s="6">
        <f t="shared" si="45"/>
        <v>5.9844628099173995</v>
      </c>
      <c r="R173" s="4">
        <f t="shared" si="47"/>
        <v>-92.28144325082954</v>
      </c>
      <c r="S173" s="4">
        <f t="shared" si="46"/>
        <v>-87.28144325082954</v>
      </c>
      <c r="T173" s="4">
        <f t="shared" si="34"/>
        <v>2.2814432508295397</v>
      </c>
      <c r="U173" s="4">
        <f t="shared" si="35"/>
        <v>22.28144325082954</v>
      </c>
    </row>
    <row r="174" spans="2:21" x14ac:dyDescent="0.25">
      <c r="B174" s="1">
        <v>165</v>
      </c>
      <c r="C174" s="1">
        <f t="shared" si="36"/>
        <v>8.2833712984054664</v>
      </c>
      <c r="D174" s="1">
        <f t="shared" si="32"/>
        <v>5.5353075170842821E-2</v>
      </c>
      <c r="E174" s="1">
        <f t="shared" si="37"/>
        <v>5.5353075170842828E-2</v>
      </c>
      <c r="F174" s="1">
        <f t="shared" si="38"/>
        <v>3.1682644150617683</v>
      </c>
      <c r="G174" s="18">
        <f t="shared" si="39"/>
        <v>3.2</v>
      </c>
      <c r="H174" s="13">
        <f t="shared" si="40"/>
        <v>-0.42399999999999993</v>
      </c>
      <c r="I174" s="6">
        <f t="shared" si="41"/>
        <v>0.4</v>
      </c>
      <c r="J174" s="13">
        <f t="shared" si="42"/>
        <v>439.67202549172947</v>
      </c>
      <c r="K174" s="6">
        <f t="shared" si="33"/>
        <v>128.26610316764737</v>
      </c>
      <c r="L174" s="6">
        <v>8</v>
      </c>
      <c r="M174" s="6">
        <f t="shared" si="43"/>
        <v>136.26610316764737</v>
      </c>
      <c r="N174" s="6">
        <f>VLOOKUP(I174,'[1]FS antenna gain'!$A$2:$B$902,2)</f>
        <v>43.019899999998138</v>
      </c>
      <c r="O174" s="6">
        <f>VLOOKUP(G174,'vehicle radar antenna gain'!$A$3:$M$903,11)</f>
        <v>-1.0155371900826005</v>
      </c>
      <c r="P174" s="6">
        <f t="shared" si="44"/>
        <v>0.98446280991739954</v>
      </c>
      <c r="Q174" s="6">
        <f t="shared" si="45"/>
        <v>5.9844628099173995</v>
      </c>
      <c r="R174" s="4">
        <f t="shared" si="47"/>
        <v>-92.261740357731838</v>
      </c>
      <c r="S174" s="4">
        <f t="shared" si="46"/>
        <v>-87.261740357731838</v>
      </c>
      <c r="T174" s="4">
        <f t="shared" si="34"/>
        <v>2.2617403577318385</v>
      </c>
      <c r="U174" s="4">
        <f t="shared" si="35"/>
        <v>22.261740357731838</v>
      </c>
    </row>
    <row r="175" spans="2:21" x14ac:dyDescent="0.25">
      <c r="B175" s="1">
        <v>166</v>
      </c>
      <c r="C175" s="1">
        <f t="shared" si="36"/>
        <v>8.2452054794520535</v>
      </c>
      <c r="D175" s="1">
        <f t="shared" si="32"/>
        <v>5.5479452054794508E-2</v>
      </c>
      <c r="E175" s="1">
        <f t="shared" si="37"/>
        <v>5.5479452054794522E-2</v>
      </c>
      <c r="F175" s="1">
        <f t="shared" si="38"/>
        <v>3.1754831087946123</v>
      </c>
      <c r="G175" s="18">
        <f t="shared" si="39"/>
        <v>3.2</v>
      </c>
      <c r="H175" s="13">
        <f t="shared" si="40"/>
        <v>-0.42399999999999993</v>
      </c>
      <c r="I175" s="6">
        <f t="shared" si="41"/>
        <v>0.4</v>
      </c>
      <c r="J175" s="13">
        <f t="shared" si="42"/>
        <v>438.67355744334532</v>
      </c>
      <c r="K175" s="6">
        <f t="shared" si="33"/>
        <v>128.2463556168438</v>
      </c>
      <c r="L175" s="6">
        <v>8</v>
      </c>
      <c r="M175" s="6">
        <f t="shared" si="43"/>
        <v>136.2463556168438</v>
      </c>
      <c r="N175" s="6">
        <f>VLOOKUP(I175,'[1]FS antenna gain'!$A$2:$B$902,2)</f>
        <v>43.019899999998138</v>
      </c>
      <c r="O175" s="6">
        <f>VLOOKUP(G175,'vehicle radar antenna gain'!$A$3:$M$903,11)</f>
        <v>-1.0155371900826005</v>
      </c>
      <c r="P175" s="6">
        <f t="shared" si="44"/>
        <v>0.98446280991739954</v>
      </c>
      <c r="Q175" s="6">
        <f t="shared" si="45"/>
        <v>5.9844628099173995</v>
      </c>
      <c r="R175" s="4">
        <f t="shared" si="47"/>
        <v>-92.241992806928266</v>
      </c>
      <c r="S175" s="4">
        <f t="shared" si="46"/>
        <v>-87.241992806928266</v>
      </c>
      <c r="T175" s="4">
        <f t="shared" si="34"/>
        <v>2.2419928069282662</v>
      </c>
      <c r="U175" s="4">
        <f t="shared" si="35"/>
        <v>22.241992806928266</v>
      </c>
    </row>
    <row r="176" spans="2:21" x14ac:dyDescent="0.25">
      <c r="B176" s="1">
        <v>167</v>
      </c>
      <c r="C176" s="1">
        <f t="shared" si="36"/>
        <v>8.2068649885583511</v>
      </c>
      <c r="D176" s="1">
        <f t="shared" si="32"/>
        <v>5.5606407322654448E-2</v>
      </c>
      <c r="E176" s="1">
        <f t="shared" si="37"/>
        <v>5.5606407322654469E-2</v>
      </c>
      <c r="F176" s="1">
        <f t="shared" si="38"/>
        <v>3.1827347384193709</v>
      </c>
      <c r="G176" s="18">
        <f t="shared" si="39"/>
        <v>3.2</v>
      </c>
      <c r="H176" s="13">
        <f t="shared" si="40"/>
        <v>-0.42399999999999993</v>
      </c>
      <c r="I176" s="6">
        <f t="shared" si="41"/>
        <v>0.4</v>
      </c>
      <c r="J176" s="13">
        <f t="shared" si="42"/>
        <v>437.6750963900048</v>
      </c>
      <c r="K176" s="6">
        <f t="shared" si="33"/>
        <v>128.22656320606785</v>
      </c>
      <c r="L176" s="6">
        <v>8</v>
      </c>
      <c r="M176" s="6">
        <f t="shared" si="43"/>
        <v>136.22656320606785</v>
      </c>
      <c r="N176" s="6">
        <f>VLOOKUP(I176,'[1]FS antenna gain'!$A$2:$B$902,2)</f>
        <v>43.019899999998138</v>
      </c>
      <c r="O176" s="6">
        <f>VLOOKUP(G176,'vehicle radar antenna gain'!$A$3:$M$903,11)</f>
        <v>-1.0155371900826005</v>
      </c>
      <c r="P176" s="6">
        <f t="shared" si="44"/>
        <v>0.98446280991739954</v>
      </c>
      <c r="Q176" s="6">
        <f t="shared" si="45"/>
        <v>5.9844628099173995</v>
      </c>
      <c r="R176" s="4">
        <f t="shared" si="47"/>
        <v>-92.222200396152317</v>
      </c>
      <c r="S176" s="4">
        <f t="shared" si="46"/>
        <v>-87.222200396152317</v>
      </c>
      <c r="T176" s="4">
        <f t="shared" si="34"/>
        <v>2.2222003961523171</v>
      </c>
      <c r="U176" s="4">
        <f t="shared" si="35"/>
        <v>22.222200396152317</v>
      </c>
    </row>
    <row r="177" spans="2:21" x14ac:dyDescent="0.25">
      <c r="B177" s="1">
        <v>168</v>
      </c>
      <c r="C177" s="1">
        <f t="shared" si="36"/>
        <v>8.1683486238532108</v>
      </c>
      <c r="D177" s="1">
        <f t="shared" si="32"/>
        <v>5.5733944954128437E-2</v>
      </c>
      <c r="E177" s="1">
        <f t="shared" si="37"/>
        <v>5.5733944954128437E-2</v>
      </c>
      <c r="F177" s="1">
        <f t="shared" si="38"/>
        <v>3.1900195296266523</v>
      </c>
      <c r="G177" s="18">
        <f t="shared" si="39"/>
        <v>3.2</v>
      </c>
      <c r="H177" s="13">
        <f t="shared" si="40"/>
        <v>-0.42399999999999993</v>
      </c>
      <c r="I177" s="6">
        <f t="shared" si="41"/>
        <v>0.4</v>
      </c>
      <c r="J177" s="13">
        <f t="shared" si="42"/>
        <v>436.67664237969041</v>
      </c>
      <c r="K177" s="6">
        <f t="shared" si="33"/>
        <v>128.20672573167985</v>
      </c>
      <c r="L177" s="6">
        <v>8</v>
      </c>
      <c r="M177" s="6">
        <f t="shared" si="43"/>
        <v>136.20672573167985</v>
      </c>
      <c r="N177" s="6">
        <f>VLOOKUP(I177,'[1]FS antenna gain'!$A$2:$B$902,2)</f>
        <v>43.019899999998138</v>
      </c>
      <c r="O177" s="6">
        <f>VLOOKUP(G177,'vehicle radar antenna gain'!$A$3:$M$903,11)</f>
        <v>-1.0155371900826005</v>
      </c>
      <c r="P177" s="6">
        <f t="shared" si="44"/>
        <v>0.98446280991739954</v>
      </c>
      <c r="Q177" s="6">
        <f t="shared" si="45"/>
        <v>5.9844628099173995</v>
      </c>
      <c r="R177" s="4">
        <f t="shared" si="47"/>
        <v>-92.202362921764319</v>
      </c>
      <c r="S177" s="4">
        <f t="shared" si="46"/>
        <v>-87.202362921764319</v>
      </c>
      <c r="T177" s="4">
        <f t="shared" si="34"/>
        <v>2.202362921764319</v>
      </c>
      <c r="U177" s="4">
        <f t="shared" si="35"/>
        <v>22.202362921764319</v>
      </c>
    </row>
    <row r="178" spans="2:21" x14ac:dyDescent="0.25">
      <c r="B178" s="1">
        <v>169</v>
      </c>
      <c r="C178" s="1">
        <f t="shared" si="36"/>
        <v>8.1296551724137931</v>
      </c>
      <c r="D178" s="1">
        <f t="shared" si="32"/>
        <v>5.5862068965517243E-2</v>
      </c>
      <c r="E178" s="1">
        <f t="shared" si="37"/>
        <v>5.586206896551725E-2</v>
      </c>
      <c r="F178" s="1">
        <f t="shared" si="38"/>
        <v>3.1973377101716625</v>
      </c>
      <c r="G178" s="18">
        <f t="shared" si="39"/>
        <v>3.2</v>
      </c>
      <c r="H178" s="13">
        <f t="shared" si="40"/>
        <v>-0.42399999999999993</v>
      </c>
      <c r="I178" s="6">
        <f t="shared" si="41"/>
        <v>0.4</v>
      </c>
      <c r="J178" s="13">
        <f t="shared" si="42"/>
        <v>435.67819546082399</v>
      </c>
      <c r="K178" s="6">
        <f t="shared" si="33"/>
        <v>128.18684298865503</v>
      </c>
      <c r="L178" s="6">
        <v>8</v>
      </c>
      <c r="M178" s="6">
        <f t="shared" si="43"/>
        <v>136.18684298865503</v>
      </c>
      <c r="N178" s="6">
        <f>VLOOKUP(I178,'[1]FS antenna gain'!$A$2:$B$902,2)</f>
        <v>43.019899999998138</v>
      </c>
      <c r="O178" s="6">
        <f>VLOOKUP(G178,'vehicle radar antenna gain'!$A$3:$M$903,11)</f>
        <v>-1.0155371900826005</v>
      </c>
      <c r="P178" s="6">
        <f t="shared" si="44"/>
        <v>0.98446280991739954</v>
      </c>
      <c r="Q178" s="6">
        <f t="shared" si="45"/>
        <v>5.9844628099173995</v>
      </c>
      <c r="R178" s="4">
        <f t="shared" si="47"/>
        <v>-92.182480178739496</v>
      </c>
      <c r="S178" s="4">
        <f t="shared" si="46"/>
        <v>-87.182480178739496</v>
      </c>
      <c r="T178" s="4">
        <f t="shared" si="34"/>
        <v>2.1824801787394961</v>
      </c>
      <c r="U178" s="4">
        <f t="shared" si="35"/>
        <v>22.182480178739496</v>
      </c>
    </row>
    <row r="179" spans="2:21" x14ac:dyDescent="0.25">
      <c r="B179" s="1">
        <v>170</v>
      </c>
      <c r="C179" s="1">
        <f t="shared" si="36"/>
        <v>8.0907834101382488</v>
      </c>
      <c r="D179" s="1">
        <f t="shared" si="32"/>
        <v>5.5990783410138245E-2</v>
      </c>
      <c r="E179" s="1">
        <f t="shared" si="37"/>
        <v>5.5990783410138245E-2</v>
      </c>
      <c r="F179" s="1">
        <f t="shared" si="38"/>
        <v>3.2046895098978476</v>
      </c>
      <c r="G179" s="18">
        <f t="shared" si="39"/>
        <v>3.2</v>
      </c>
      <c r="H179" s="13">
        <f t="shared" si="40"/>
        <v>-0.42399999999999993</v>
      </c>
      <c r="I179" s="6">
        <f t="shared" si="41"/>
        <v>0.4</v>
      </c>
      <c r="J179" s="13">
        <f t="shared" si="42"/>
        <v>434.67975568227234</v>
      </c>
      <c r="K179" s="6">
        <f t="shared" si="33"/>
        <v>128.1669147705706</v>
      </c>
      <c r="L179" s="6">
        <v>8</v>
      </c>
      <c r="M179" s="6">
        <f t="shared" si="43"/>
        <v>136.1669147705706</v>
      </c>
      <c r="N179" s="6">
        <f>VLOOKUP(I179,'[1]FS antenna gain'!$A$2:$B$902,2)</f>
        <v>43.019899999998138</v>
      </c>
      <c r="O179" s="6">
        <f>VLOOKUP(G179,'vehicle radar antenna gain'!$A$3:$M$903,11)</f>
        <v>-1.0155371900826005</v>
      </c>
      <c r="P179" s="6">
        <f t="shared" si="44"/>
        <v>0.98446280991739954</v>
      </c>
      <c r="Q179" s="6">
        <f t="shared" si="45"/>
        <v>5.9844628099173995</v>
      </c>
      <c r="R179" s="4">
        <f t="shared" si="47"/>
        <v>-92.162551960655065</v>
      </c>
      <c r="S179" s="4">
        <f t="shared" si="46"/>
        <v>-87.162551960655065</v>
      </c>
      <c r="T179" s="4">
        <f t="shared" si="34"/>
        <v>2.1625519606550654</v>
      </c>
      <c r="U179" s="4">
        <f t="shared" si="35"/>
        <v>22.162551960655065</v>
      </c>
    </row>
    <row r="180" spans="2:21" x14ac:dyDescent="0.25">
      <c r="B180" s="1">
        <v>171</v>
      </c>
      <c r="C180" s="1">
        <f t="shared" si="36"/>
        <v>8.0517321016166274</v>
      </c>
      <c r="D180" s="1">
        <f t="shared" si="32"/>
        <v>5.612009237875288E-2</v>
      </c>
      <c r="E180" s="1">
        <f t="shared" si="37"/>
        <v>5.6120092378752887E-2</v>
      </c>
      <c r="F180" s="1">
        <f t="shared" si="38"/>
        <v>3.2120751607608562</v>
      </c>
      <c r="G180" s="18">
        <f t="shared" si="39"/>
        <v>3.2</v>
      </c>
      <c r="H180" s="13">
        <f t="shared" si="40"/>
        <v>-0.42399999999999993</v>
      </c>
      <c r="I180" s="6">
        <f t="shared" si="41"/>
        <v>0.4</v>
      </c>
      <c r="J180" s="13">
        <f t="shared" si="42"/>
        <v>433.68132309335158</v>
      </c>
      <c r="K180" s="6">
        <f t="shared" si="33"/>
        <v>128.14694086959315</v>
      </c>
      <c r="L180" s="6">
        <v>8</v>
      </c>
      <c r="M180" s="6">
        <f t="shared" si="43"/>
        <v>136.14694086959315</v>
      </c>
      <c r="N180" s="6">
        <f>VLOOKUP(I180,'[1]FS antenna gain'!$A$2:$B$902,2)</f>
        <v>43.019899999998138</v>
      </c>
      <c r="O180" s="6">
        <f>VLOOKUP(G180,'vehicle radar antenna gain'!$A$3:$M$903,11)</f>
        <v>-1.0155371900826005</v>
      </c>
      <c r="P180" s="6">
        <f t="shared" si="44"/>
        <v>0.98446280991739954</v>
      </c>
      <c r="Q180" s="6">
        <f t="shared" si="45"/>
        <v>5.9844628099173995</v>
      </c>
      <c r="R180" s="4">
        <f t="shared" si="47"/>
        <v>-92.142578059677618</v>
      </c>
      <c r="S180" s="4">
        <f t="shared" si="46"/>
        <v>-87.142578059677618</v>
      </c>
      <c r="T180" s="4">
        <f t="shared" si="34"/>
        <v>2.1425780596776178</v>
      </c>
      <c r="U180" s="4">
        <f t="shared" si="35"/>
        <v>22.142578059677618</v>
      </c>
    </row>
    <row r="181" spans="2:21" x14ac:dyDescent="0.25">
      <c r="B181" s="1">
        <v>172</v>
      </c>
      <c r="C181" s="1">
        <f t="shared" si="36"/>
        <v>8.0124999999999993</v>
      </c>
      <c r="D181" s="1">
        <f t="shared" si="32"/>
        <v>5.6249999999999994E-2</v>
      </c>
      <c r="E181" s="1">
        <f t="shared" si="37"/>
        <v>5.6250000000000001E-2</v>
      </c>
      <c r="F181" s="1">
        <f t="shared" si="38"/>
        <v>3.2194948968528294</v>
      </c>
      <c r="G181" s="18">
        <f t="shared" si="39"/>
        <v>3.2</v>
      </c>
      <c r="H181" s="13">
        <f t="shared" si="40"/>
        <v>-0.42399999999999993</v>
      </c>
      <c r="I181" s="6">
        <f t="shared" si="41"/>
        <v>0.4</v>
      </c>
      <c r="J181" s="13">
        <f t="shared" si="42"/>
        <v>432.68289774383271</v>
      </c>
      <c r="K181" s="6">
        <f t="shared" si="33"/>
        <v>128.12692107646603</v>
      </c>
      <c r="L181" s="6">
        <v>8</v>
      </c>
      <c r="M181" s="6">
        <f t="shared" si="43"/>
        <v>136.12692107646603</v>
      </c>
      <c r="N181" s="6">
        <f>VLOOKUP(I181,'[1]FS antenna gain'!$A$2:$B$902,2)</f>
        <v>43.019899999998138</v>
      </c>
      <c r="O181" s="6">
        <f>VLOOKUP(G181,'vehicle radar antenna gain'!$A$3:$M$903,11)</f>
        <v>-1.0155371900826005</v>
      </c>
      <c r="P181" s="6">
        <f t="shared" si="44"/>
        <v>0.98446280991739954</v>
      </c>
      <c r="Q181" s="6">
        <f t="shared" si="45"/>
        <v>5.9844628099173995</v>
      </c>
      <c r="R181" s="4">
        <f t="shared" si="47"/>
        <v>-92.122558266550499</v>
      </c>
      <c r="S181" s="4">
        <f t="shared" si="46"/>
        <v>-87.122558266550499</v>
      </c>
      <c r="T181" s="4">
        <f t="shared" si="34"/>
        <v>2.1225582665504987</v>
      </c>
      <c r="U181" s="4">
        <f t="shared" si="35"/>
        <v>22.122558266550499</v>
      </c>
    </row>
    <row r="182" spans="2:21" x14ac:dyDescent="0.25">
      <c r="B182" s="1">
        <v>173</v>
      </c>
      <c r="C182" s="1">
        <f t="shared" si="36"/>
        <v>7.9730858468677486</v>
      </c>
      <c r="D182" s="1">
        <f t="shared" si="32"/>
        <v>5.6380510440835259E-2</v>
      </c>
      <c r="E182" s="1">
        <f t="shared" si="37"/>
        <v>5.6380510440835273E-2</v>
      </c>
      <c r="F182" s="1">
        <f t="shared" si="38"/>
        <v>3.2269489544270313</v>
      </c>
      <c r="G182" s="18">
        <f t="shared" si="39"/>
        <v>3.2</v>
      </c>
      <c r="H182" s="13">
        <f t="shared" si="40"/>
        <v>-0.42399999999999993</v>
      </c>
      <c r="I182" s="6">
        <f t="shared" si="41"/>
        <v>0.4</v>
      </c>
      <c r="J182" s="13">
        <f t="shared" si="42"/>
        <v>431.68447968394696</v>
      </c>
      <c r="K182" s="6">
        <f t="shared" si="33"/>
        <v>128.10685518049598</v>
      </c>
      <c r="L182" s="6">
        <v>8</v>
      </c>
      <c r="M182" s="6">
        <f t="shared" si="43"/>
        <v>136.10685518049598</v>
      </c>
      <c r="N182" s="6">
        <f>VLOOKUP(I182,'[1]FS antenna gain'!$A$2:$B$902,2)</f>
        <v>43.019899999998138</v>
      </c>
      <c r="O182" s="6">
        <f>VLOOKUP(G182,'vehicle radar antenna gain'!$A$3:$M$903,11)</f>
        <v>-1.0155371900826005</v>
      </c>
      <c r="P182" s="6">
        <f t="shared" si="44"/>
        <v>0.98446280991739954</v>
      </c>
      <c r="Q182" s="6">
        <f t="shared" si="45"/>
        <v>5.9844628099173995</v>
      </c>
      <c r="R182" s="4">
        <f t="shared" si="47"/>
        <v>-92.10249237058045</v>
      </c>
      <c r="S182" s="4">
        <f t="shared" si="46"/>
        <v>-87.10249237058045</v>
      </c>
      <c r="T182" s="4">
        <f t="shared" si="34"/>
        <v>2.1024923705804497</v>
      </c>
      <c r="U182" s="4">
        <f t="shared" si="35"/>
        <v>22.10249237058045</v>
      </c>
    </row>
    <row r="183" spans="2:21" x14ac:dyDescent="0.25">
      <c r="B183" s="1">
        <v>174</v>
      </c>
      <c r="C183" s="1">
        <f t="shared" si="36"/>
        <v>7.9334883720930227</v>
      </c>
      <c r="D183" s="1">
        <f t="shared" si="32"/>
        <v>5.6511627906976739E-2</v>
      </c>
      <c r="E183" s="1">
        <f t="shared" si="37"/>
        <v>5.6511627906976745E-2</v>
      </c>
      <c r="F183" s="1">
        <f t="shared" si="38"/>
        <v>3.2344375719228213</v>
      </c>
      <c r="G183" s="18">
        <f t="shared" si="39"/>
        <v>3.2</v>
      </c>
      <c r="H183" s="13">
        <f t="shared" si="40"/>
        <v>-0.42399999999999993</v>
      </c>
      <c r="I183" s="6">
        <f t="shared" si="41"/>
        <v>0.4</v>
      </c>
      <c r="J183" s="13">
        <f t="shared" si="42"/>
        <v>430.68606896439076</v>
      </c>
      <c r="K183" s="6">
        <f t="shared" si="33"/>
        <v>128.08674296954035</v>
      </c>
      <c r="L183" s="6">
        <v>8</v>
      </c>
      <c r="M183" s="6">
        <f t="shared" si="43"/>
        <v>136.08674296954035</v>
      </c>
      <c r="N183" s="6">
        <f>VLOOKUP(I183,'[1]FS antenna gain'!$A$2:$B$902,2)</f>
        <v>43.019899999998138</v>
      </c>
      <c r="O183" s="6">
        <f>VLOOKUP(G183,'vehicle radar antenna gain'!$A$3:$M$903,11)</f>
        <v>-1.0155371900826005</v>
      </c>
      <c r="P183" s="6">
        <f t="shared" si="44"/>
        <v>0.98446280991739954</v>
      </c>
      <c r="Q183" s="6">
        <f t="shared" si="45"/>
        <v>5.9844628099173995</v>
      </c>
      <c r="R183" s="4">
        <f t="shared" si="47"/>
        <v>-92.082380159624819</v>
      </c>
      <c r="S183" s="4">
        <f t="shared" si="46"/>
        <v>-87.082380159624819</v>
      </c>
      <c r="T183" s="4">
        <f t="shared" si="34"/>
        <v>2.0823801596248188</v>
      </c>
      <c r="U183" s="4">
        <f t="shared" si="35"/>
        <v>22.082380159624819</v>
      </c>
    </row>
    <row r="184" spans="2:21" x14ac:dyDescent="0.25">
      <c r="B184" s="1">
        <v>175</v>
      </c>
      <c r="C184" s="1">
        <f t="shared" si="36"/>
        <v>7.893706293706293</v>
      </c>
      <c r="D184" s="1">
        <f t="shared" si="32"/>
        <v>5.6643356643356638E-2</v>
      </c>
      <c r="E184" s="1">
        <f t="shared" si="37"/>
        <v>5.6643356643356638E-2</v>
      </c>
      <c r="F184" s="1">
        <f t="shared" si="38"/>
        <v>3.2419609899909676</v>
      </c>
      <c r="G184" s="18">
        <f t="shared" si="39"/>
        <v>3.2</v>
      </c>
      <c r="H184" s="13">
        <f t="shared" si="40"/>
        <v>-0.42399999999999993</v>
      </c>
      <c r="I184" s="6">
        <f t="shared" si="41"/>
        <v>0.4</v>
      </c>
      <c r="J184" s="13">
        <f t="shared" si="42"/>
        <v>429.68766563633176</v>
      </c>
      <c r="K184" s="6">
        <f t="shared" si="33"/>
        <v>128.06658422999351</v>
      </c>
      <c r="L184" s="6">
        <v>8</v>
      </c>
      <c r="M184" s="6">
        <f t="shared" si="43"/>
        <v>136.06658422999351</v>
      </c>
      <c r="N184" s="6">
        <f>VLOOKUP(I184,'[1]FS antenna gain'!$A$2:$B$902,2)</f>
        <v>43.019899999998138</v>
      </c>
      <c r="O184" s="6">
        <f>VLOOKUP(G184,'vehicle radar antenna gain'!$A$3:$M$903,11)</f>
        <v>-1.0155371900826005</v>
      </c>
      <c r="P184" s="6">
        <f t="shared" si="44"/>
        <v>0.98446280991739954</v>
      </c>
      <c r="Q184" s="6">
        <f t="shared" si="45"/>
        <v>5.9844628099173995</v>
      </c>
      <c r="R184" s="4">
        <f t="shared" si="47"/>
        <v>-92.062221420077975</v>
      </c>
      <c r="S184" s="4">
        <f t="shared" si="46"/>
        <v>-87.062221420077975</v>
      </c>
      <c r="T184" s="4">
        <f t="shared" si="34"/>
        <v>2.0622214200779752</v>
      </c>
      <c r="U184" s="4">
        <f t="shared" si="35"/>
        <v>22.062221420077975</v>
      </c>
    </row>
    <row r="185" spans="2:21" x14ac:dyDescent="0.25">
      <c r="B185" s="1">
        <v>176</v>
      </c>
      <c r="C185" s="1">
        <f t="shared" si="36"/>
        <v>7.8537383177570081</v>
      </c>
      <c r="D185" s="1">
        <f t="shared" si="32"/>
        <v>5.6775700934579426E-2</v>
      </c>
      <c r="E185" s="1">
        <f t="shared" si="37"/>
        <v>5.6775700934579447E-2</v>
      </c>
      <c r="F185" s="1">
        <f t="shared" si="38"/>
        <v>3.2495194515193173</v>
      </c>
      <c r="G185" s="18">
        <f t="shared" si="39"/>
        <v>3.2</v>
      </c>
      <c r="H185" s="13">
        <f t="shared" si="40"/>
        <v>-0.42399999999999993</v>
      </c>
      <c r="I185" s="6">
        <f t="shared" si="41"/>
        <v>0.4</v>
      </c>
      <c r="J185" s="13">
        <f t="shared" si="42"/>
        <v>428.68926975141335</v>
      </c>
      <c r="K185" s="6">
        <f t="shared" si="33"/>
        <v>128.04637874677371</v>
      </c>
      <c r="L185" s="6">
        <v>8</v>
      </c>
      <c r="M185" s="6">
        <f t="shared" si="43"/>
        <v>136.04637874677371</v>
      </c>
      <c r="N185" s="6">
        <f>VLOOKUP(I185,'[1]FS antenna gain'!$A$2:$B$902,2)</f>
        <v>43.019899999998138</v>
      </c>
      <c r="O185" s="6">
        <f>VLOOKUP(G185,'vehicle radar antenna gain'!$A$3:$M$903,11)</f>
        <v>-1.0155371900826005</v>
      </c>
      <c r="P185" s="6">
        <f t="shared" si="44"/>
        <v>0.98446280991739954</v>
      </c>
      <c r="Q185" s="6">
        <f t="shared" si="45"/>
        <v>5.9844628099173995</v>
      </c>
      <c r="R185" s="4">
        <f t="shared" si="47"/>
        <v>-92.042015936858178</v>
      </c>
      <c r="S185" s="4">
        <f t="shared" si="46"/>
        <v>-87.042015936858178</v>
      </c>
      <c r="T185" s="4">
        <f t="shared" si="34"/>
        <v>2.0420159368581778</v>
      </c>
      <c r="U185" s="4">
        <f t="shared" si="35"/>
        <v>22.042015936858178</v>
      </c>
    </row>
    <row r="186" spans="2:21" x14ac:dyDescent="0.25">
      <c r="B186" s="1">
        <v>177</v>
      </c>
      <c r="C186" s="1">
        <f t="shared" si="36"/>
        <v>7.8135831381733016</v>
      </c>
      <c r="D186" s="1">
        <f t="shared" si="32"/>
        <v>5.6908665105386412E-2</v>
      </c>
      <c r="E186" s="1">
        <f t="shared" si="37"/>
        <v>5.6908665105386426E-2</v>
      </c>
      <c r="F186" s="1">
        <f t="shared" si="38"/>
        <v>3.2571132016588251</v>
      </c>
      <c r="G186" s="18">
        <f t="shared" si="39"/>
        <v>3.3</v>
      </c>
      <c r="H186" s="13">
        <f t="shared" si="40"/>
        <v>-0.32400000000000029</v>
      </c>
      <c r="I186" s="6">
        <f t="shared" si="41"/>
        <v>0.3</v>
      </c>
      <c r="J186" s="13">
        <f t="shared" si="42"/>
        <v>427.69088136176106</v>
      </c>
      <c r="K186" s="6">
        <f t="shared" si="33"/>
        <v>128.0261263033093</v>
      </c>
      <c r="L186" s="6">
        <v>8</v>
      </c>
      <c r="M186" s="6">
        <f t="shared" si="43"/>
        <v>136.0261263033093</v>
      </c>
      <c r="N186" s="6">
        <f>VLOOKUP(I186,'[1]FS antenna gain'!$A$2:$B$902,2)</f>
        <v>43.448693749998064</v>
      </c>
      <c r="O186" s="6">
        <f>VLOOKUP(G186,'vehicle radar antenna gain'!$A$3:$M$903,11)</f>
        <v>-1.0155371900826005</v>
      </c>
      <c r="P186" s="6">
        <f t="shared" si="44"/>
        <v>0.98446280991739954</v>
      </c>
      <c r="Q186" s="6">
        <f t="shared" si="45"/>
        <v>5.9844628099173995</v>
      </c>
      <c r="R186" s="4">
        <f t="shared" si="47"/>
        <v>-91.592969743393837</v>
      </c>
      <c r="S186" s="4">
        <f t="shared" si="46"/>
        <v>-86.592969743393837</v>
      </c>
      <c r="T186" s="4">
        <f t="shared" si="34"/>
        <v>1.5929697433938372</v>
      </c>
      <c r="U186" s="4">
        <f t="shared" si="35"/>
        <v>21.592969743393837</v>
      </c>
    </row>
    <row r="187" spans="2:21" x14ac:dyDescent="0.25">
      <c r="B187" s="1">
        <v>178</v>
      </c>
      <c r="C187" s="1">
        <f t="shared" si="36"/>
        <v>7.7732394366197175</v>
      </c>
      <c r="D187" s="1">
        <f t="shared" si="32"/>
        <v>5.7042253521126754E-2</v>
      </c>
      <c r="E187" s="1">
        <f t="shared" si="37"/>
        <v>5.7042253521126761E-2</v>
      </c>
      <c r="F187" s="1">
        <f t="shared" si="38"/>
        <v>3.2647424878499405</v>
      </c>
      <c r="G187" s="18">
        <f t="shared" si="39"/>
        <v>3.3</v>
      </c>
      <c r="H187" s="13">
        <f t="shared" si="40"/>
        <v>-0.32400000000000029</v>
      </c>
      <c r="I187" s="6">
        <f t="shared" si="41"/>
        <v>0.3</v>
      </c>
      <c r="J187" s="13">
        <f t="shared" si="42"/>
        <v>426.69250051998807</v>
      </c>
      <c r="K187" s="6">
        <f t="shared" si="33"/>
        <v>128.00582668152504</v>
      </c>
      <c r="L187" s="6">
        <v>8</v>
      </c>
      <c r="M187" s="6">
        <f t="shared" si="43"/>
        <v>136.00582668152504</v>
      </c>
      <c r="N187" s="6">
        <f>VLOOKUP(I187,'[1]FS antenna gain'!$A$2:$B$902,2)</f>
        <v>43.448693749998064</v>
      </c>
      <c r="O187" s="6">
        <f>VLOOKUP(G187,'vehicle radar antenna gain'!$A$3:$M$903,11)</f>
        <v>-1.0155371900826005</v>
      </c>
      <c r="P187" s="6">
        <f t="shared" si="44"/>
        <v>0.98446280991739954</v>
      </c>
      <c r="Q187" s="6">
        <f t="shared" si="45"/>
        <v>5.9844628099173995</v>
      </c>
      <c r="R187" s="4">
        <f t="shared" si="47"/>
        <v>-91.572670121609576</v>
      </c>
      <c r="S187" s="4">
        <f t="shared" si="46"/>
        <v>-86.572670121609576</v>
      </c>
      <c r="T187" s="4">
        <f t="shared" si="34"/>
        <v>1.5726701216095762</v>
      </c>
      <c r="U187" s="4">
        <f t="shared" si="35"/>
        <v>21.572670121609576</v>
      </c>
    </row>
    <row r="188" spans="2:21" x14ac:dyDescent="0.25">
      <c r="B188" s="1">
        <v>179</v>
      </c>
      <c r="C188" s="1">
        <f t="shared" si="36"/>
        <v>7.7327058823529402</v>
      </c>
      <c r="D188" s="1">
        <f t="shared" si="32"/>
        <v>5.7176470588235287E-2</v>
      </c>
      <c r="E188" s="1">
        <f t="shared" si="37"/>
        <v>5.7176470588235301E-2</v>
      </c>
      <c r="F188" s="1">
        <f t="shared" si="38"/>
        <v>3.2724075598493707</v>
      </c>
      <c r="G188" s="18">
        <f t="shared" si="39"/>
        <v>3.3</v>
      </c>
      <c r="H188" s="13">
        <f t="shared" si="40"/>
        <v>-0.32400000000000029</v>
      </c>
      <c r="I188" s="6">
        <f t="shared" si="41"/>
        <v>0.3</v>
      </c>
      <c r="J188" s="13">
        <f t="shared" si="42"/>
        <v>425.69412727920036</v>
      </c>
      <c r="K188" s="6">
        <f t="shared" si="33"/>
        <v>127.98547966182815</v>
      </c>
      <c r="L188" s="6">
        <v>8</v>
      </c>
      <c r="M188" s="6">
        <f t="shared" si="43"/>
        <v>135.98547966182815</v>
      </c>
      <c r="N188" s="6">
        <f>VLOOKUP(I188,'[1]FS antenna gain'!$A$2:$B$902,2)</f>
        <v>43.448693749998064</v>
      </c>
      <c r="O188" s="6">
        <f>VLOOKUP(G188,'vehicle radar antenna gain'!$A$3:$M$903,11)</f>
        <v>-1.0155371900826005</v>
      </c>
      <c r="P188" s="6">
        <f t="shared" si="44"/>
        <v>0.98446280991739954</v>
      </c>
      <c r="Q188" s="6">
        <f t="shared" si="45"/>
        <v>5.9844628099173995</v>
      </c>
      <c r="R188" s="4">
        <f t="shared" si="47"/>
        <v>-91.552323101912691</v>
      </c>
      <c r="S188" s="4">
        <f t="shared" si="46"/>
        <v>-86.552323101912691</v>
      </c>
      <c r="T188" s="4">
        <f t="shared" si="34"/>
        <v>1.5523231019126911</v>
      </c>
      <c r="U188" s="4">
        <f t="shared" si="35"/>
        <v>21.552323101912691</v>
      </c>
    </row>
    <row r="189" spans="2:21" x14ac:dyDescent="0.25">
      <c r="B189" s="1">
        <v>180</v>
      </c>
      <c r="C189" s="1">
        <f t="shared" si="36"/>
        <v>7.6919811320754707</v>
      </c>
      <c r="D189" s="1">
        <f t="shared" si="32"/>
        <v>5.7311320754716968E-2</v>
      </c>
      <c r="E189" s="1">
        <f t="shared" si="37"/>
        <v>5.7311320754716989E-2</v>
      </c>
      <c r="F189" s="1">
        <f t="shared" si="38"/>
        <v>3.2801086697572179</v>
      </c>
      <c r="G189" s="18">
        <f t="shared" si="39"/>
        <v>3.3</v>
      </c>
      <c r="H189" s="13">
        <f t="shared" si="40"/>
        <v>-0.32400000000000029</v>
      </c>
      <c r="I189" s="6">
        <f t="shared" si="41"/>
        <v>0.3</v>
      </c>
      <c r="J189" s="13">
        <f t="shared" si="42"/>
        <v>424.69576169300296</v>
      </c>
      <c r="K189" s="6">
        <f t="shared" si="33"/>
        <v>127.96508502309439</v>
      </c>
      <c r="L189" s="6">
        <v>8</v>
      </c>
      <c r="M189" s="6">
        <f t="shared" si="43"/>
        <v>135.96508502309439</v>
      </c>
      <c r="N189" s="6">
        <f>VLOOKUP(I189,'[1]FS antenna gain'!$A$2:$B$902,2)</f>
        <v>43.448693749998064</v>
      </c>
      <c r="O189" s="6">
        <f>VLOOKUP(G189,'vehicle radar antenna gain'!$A$3:$M$903,11)</f>
        <v>-1.0155371900826005</v>
      </c>
      <c r="P189" s="6">
        <f t="shared" si="44"/>
        <v>0.98446280991739954</v>
      </c>
      <c r="Q189" s="6">
        <f t="shared" si="45"/>
        <v>5.9844628099173995</v>
      </c>
      <c r="R189" s="4">
        <f t="shared" si="47"/>
        <v>-91.531928463178929</v>
      </c>
      <c r="S189" s="4">
        <f t="shared" si="46"/>
        <v>-86.531928463178929</v>
      </c>
      <c r="T189" s="4">
        <f t="shared" si="34"/>
        <v>1.5319284631789287</v>
      </c>
      <c r="U189" s="4">
        <f t="shared" si="35"/>
        <v>21.531928463178929</v>
      </c>
    </row>
    <row r="190" spans="2:21" x14ac:dyDescent="0.25">
      <c r="B190" s="1">
        <v>181</v>
      </c>
      <c r="C190" s="1">
        <f t="shared" si="36"/>
        <v>7.6510638297872333</v>
      </c>
      <c r="D190" s="1">
        <f t="shared" si="32"/>
        <v>5.7446808510638291E-2</v>
      </c>
      <c r="E190" s="1">
        <f t="shared" si="37"/>
        <v>5.7446808510638298E-2</v>
      </c>
      <c r="F190" s="1">
        <f t="shared" si="38"/>
        <v>3.2878460720444953</v>
      </c>
      <c r="G190" s="18">
        <f t="shared" si="39"/>
        <v>3.3</v>
      </c>
      <c r="H190" s="13">
        <f t="shared" si="40"/>
        <v>-0.32400000000000029</v>
      </c>
      <c r="I190" s="6">
        <f t="shared" si="41"/>
        <v>0.3</v>
      </c>
      <c r="J190" s="13">
        <f t="shared" si="42"/>
        <v>423.69740381550605</v>
      </c>
      <c r="K190" s="6">
        <f t="shared" si="33"/>
        <v>127.9446425426537</v>
      </c>
      <c r="L190" s="6">
        <v>8</v>
      </c>
      <c r="M190" s="6">
        <f t="shared" si="43"/>
        <v>135.9446425426537</v>
      </c>
      <c r="N190" s="6">
        <f>VLOOKUP(I190,'[1]FS antenna gain'!$A$2:$B$902,2)</f>
        <v>43.448693749998064</v>
      </c>
      <c r="O190" s="6">
        <f>VLOOKUP(G190,'vehicle radar antenna gain'!$A$3:$M$903,11)</f>
        <v>-1.0155371900826005</v>
      </c>
      <c r="P190" s="6">
        <f t="shared" si="44"/>
        <v>0.98446280991739954</v>
      </c>
      <c r="Q190" s="6">
        <f t="shared" si="45"/>
        <v>5.9844628099173995</v>
      </c>
      <c r="R190" s="4">
        <f t="shared" si="47"/>
        <v>-91.511485982738236</v>
      </c>
      <c r="S190" s="4">
        <f t="shared" si="46"/>
        <v>-86.511485982738236</v>
      </c>
      <c r="T190" s="4">
        <f t="shared" si="34"/>
        <v>1.5114859827382361</v>
      </c>
      <c r="U190" s="4">
        <f t="shared" si="35"/>
        <v>21.511485982738236</v>
      </c>
    </row>
    <row r="191" spans="2:21" x14ac:dyDescent="0.25">
      <c r="B191" s="1">
        <v>182</v>
      </c>
      <c r="C191" s="1">
        <f t="shared" si="36"/>
        <v>7.60995260663507</v>
      </c>
      <c r="D191" s="1">
        <f t="shared" si="32"/>
        <v>5.7582938388625583E-2</v>
      </c>
      <c r="E191" s="1">
        <f t="shared" si="37"/>
        <v>5.7582938388625597E-2</v>
      </c>
      <c r="F191" s="1">
        <f t="shared" si="38"/>
        <v>3.295620023581034</v>
      </c>
      <c r="G191" s="18">
        <f t="shared" si="39"/>
        <v>3.3</v>
      </c>
      <c r="H191" s="13">
        <f t="shared" si="40"/>
        <v>-0.32400000000000029</v>
      </c>
      <c r="I191" s="6">
        <f t="shared" si="41"/>
        <v>0.3</v>
      </c>
      <c r="J191" s="13">
        <f t="shared" si="42"/>
        <v>422.69905370133017</v>
      </c>
      <c r="K191" s="6">
        <f t="shared" si="33"/>
        <v>127.92415199627573</v>
      </c>
      <c r="L191" s="6">
        <v>8</v>
      </c>
      <c r="M191" s="6">
        <f t="shared" si="43"/>
        <v>135.92415199627573</v>
      </c>
      <c r="N191" s="6">
        <f>VLOOKUP(I191,'[1]FS antenna gain'!$A$2:$B$902,2)</f>
        <v>43.448693749998064</v>
      </c>
      <c r="O191" s="6">
        <f>VLOOKUP(G191,'vehicle radar antenna gain'!$A$3:$M$903,11)</f>
        <v>-1.0155371900826005</v>
      </c>
      <c r="P191" s="6">
        <f t="shared" si="44"/>
        <v>0.98446280991739954</v>
      </c>
      <c r="Q191" s="6">
        <f t="shared" si="45"/>
        <v>5.9844628099173995</v>
      </c>
      <c r="R191" s="4">
        <f t="shared" si="47"/>
        <v>-91.490995436360265</v>
      </c>
      <c r="S191" s="4">
        <f t="shared" si="46"/>
        <v>-86.490995436360265</v>
      </c>
      <c r="T191" s="4">
        <f t="shared" si="34"/>
        <v>1.4909954363602651</v>
      </c>
      <c r="U191" s="4">
        <f t="shared" si="35"/>
        <v>21.490995436360265</v>
      </c>
    </row>
    <row r="192" spans="2:21" x14ac:dyDescent="0.25">
      <c r="B192" s="1">
        <v>183</v>
      </c>
      <c r="C192" s="1">
        <f t="shared" si="36"/>
        <v>7.5686460807600939</v>
      </c>
      <c r="D192" s="1">
        <f t="shared" si="32"/>
        <v>5.7719714964370533E-2</v>
      </c>
      <c r="E192" s="1">
        <f t="shared" si="37"/>
        <v>5.7719714964370554E-2</v>
      </c>
      <c r="F192" s="1">
        <f t="shared" si="38"/>
        <v>3.3034307836637855</v>
      </c>
      <c r="G192" s="18">
        <f t="shared" si="39"/>
        <v>3.3</v>
      </c>
      <c r="H192" s="13">
        <f t="shared" si="40"/>
        <v>-0.32400000000000029</v>
      </c>
      <c r="I192" s="6">
        <f t="shared" si="41"/>
        <v>0.3</v>
      </c>
      <c r="J192" s="13">
        <f t="shared" si="42"/>
        <v>421.70071140561288</v>
      </c>
      <c r="K192" s="6">
        <f t="shared" si="33"/>
        <v>127.90361315815557</v>
      </c>
      <c r="L192" s="6">
        <v>8</v>
      </c>
      <c r="M192" s="6">
        <f t="shared" si="43"/>
        <v>135.90361315815557</v>
      </c>
      <c r="N192" s="6">
        <f>VLOOKUP(I192,'[1]FS antenna gain'!$A$2:$B$902,2)</f>
        <v>43.448693749998064</v>
      </c>
      <c r="O192" s="6">
        <f>VLOOKUP(G192,'vehicle radar antenna gain'!$A$3:$M$903,11)</f>
        <v>-1.0155371900826005</v>
      </c>
      <c r="P192" s="6">
        <f t="shared" si="44"/>
        <v>0.98446280991739954</v>
      </c>
      <c r="Q192" s="6">
        <f t="shared" si="45"/>
        <v>5.9844628099173995</v>
      </c>
      <c r="R192" s="4">
        <f t="shared" si="47"/>
        <v>-91.470456598240105</v>
      </c>
      <c r="S192" s="4">
        <f t="shared" si="46"/>
        <v>-86.470456598240105</v>
      </c>
      <c r="T192" s="4">
        <f t="shared" si="34"/>
        <v>1.470456598240105</v>
      </c>
      <c r="U192" s="4">
        <f t="shared" si="35"/>
        <v>21.470456598240105</v>
      </c>
    </row>
    <row r="193" spans="2:21" x14ac:dyDescent="0.25">
      <c r="B193" s="1">
        <v>184</v>
      </c>
      <c r="C193" s="1">
        <f t="shared" si="36"/>
        <v>7.5271428571428567</v>
      </c>
      <c r="D193" s="1">
        <f t="shared" si="32"/>
        <v>5.785714285714285E-2</v>
      </c>
      <c r="E193" s="1">
        <f t="shared" si="37"/>
        <v>5.7857142857142864E-2</v>
      </c>
      <c r="F193" s="1">
        <f t="shared" si="38"/>
        <v>3.3112786140455239</v>
      </c>
      <c r="G193" s="18">
        <f t="shared" si="39"/>
        <v>3.3</v>
      </c>
      <c r="H193" s="13">
        <f t="shared" si="40"/>
        <v>-0.32400000000000029</v>
      </c>
      <c r="I193" s="6">
        <f t="shared" si="41"/>
        <v>0.3</v>
      </c>
      <c r="J193" s="13">
        <f t="shared" si="42"/>
        <v>420.70237698401468</v>
      </c>
      <c r="K193" s="6">
        <f t="shared" si="33"/>
        <v>127.88302580089874</v>
      </c>
      <c r="L193" s="6">
        <v>8</v>
      </c>
      <c r="M193" s="6">
        <f t="shared" si="43"/>
        <v>135.88302580089874</v>
      </c>
      <c r="N193" s="6">
        <f>VLOOKUP(I193,'[1]FS antenna gain'!$A$2:$B$902,2)</f>
        <v>43.448693749998064</v>
      </c>
      <c r="O193" s="6">
        <f>VLOOKUP(G193,'vehicle radar antenna gain'!$A$3:$M$903,11)</f>
        <v>-1.0155371900826005</v>
      </c>
      <c r="P193" s="6">
        <f t="shared" si="44"/>
        <v>0.98446280991739954</v>
      </c>
      <c r="Q193" s="6">
        <f t="shared" si="45"/>
        <v>5.9844628099173995</v>
      </c>
      <c r="R193" s="4">
        <f t="shared" si="47"/>
        <v>-91.449869240983276</v>
      </c>
      <c r="S193" s="4">
        <f t="shared" si="46"/>
        <v>-86.449869240983276</v>
      </c>
      <c r="T193" s="4">
        <f t="shared" si="34"/>
        <v>1.4498692409832756</v>
      </c>
      <c r="U193" s="4">
        <f t="shared" si="35"/>
        <v>21.449869240983276</v>
      </c>
    </row>
    <row r="194" spans="2:21" x14ac:dyDescent="0.25">
      <c r="B194" s="1">
        <v>185</v>
      </c>
      <c r="C194" s="1">
        <f t="shared" si="36"/>
        <v>7.4854415274462998</v>
      </c>
      <c r="D194" s="1">
        <f t="shared" si="32"/>
        <v>5.7995226730310254E-2</v>
      </c>
      <c r="E194" s="1">
        <f t="shared" si="37"/>
        <v>5.7995226730310274E-2</v>
      </c>
      <c r="F194" s="1">
        <f t="shared" si="38"/>
        <v>3.3191637789639539</v>
      </c>
      <c r="G194" s="18">
        <f t="shared" si="39"/>
        <v>3.3</v>
      </c>
      <c r="H194" s="13">
        <f t="shared" si="40"/>
        <v>-0.32400000000000029</v>
      </c>
      <c r="I194" s="6">
        <f t="shared" si="41"/>
        <v>0.3</v>
      </c>
      <c r="J194" s="13">
        <f t="shared" si="42"/>
        <v>419.70405049272517</v>
      </c>
      <c r="K194" s="6">
        <f t="shared" si="33"/>
        <v>127.86238969550641</v>
      </c>
      <c r="L194" s="6">
        <v>8</v>
      </c>
      <c r="M194" s="6">
        <f t="shared" si="43"/>
        <v>135.86238969550641</v>
      </c>
      <c r="N194" s="6">
        <f>VLOOKUP(I194,'[1]FS antenna gain'!$A$2:$B$902,2)</f>
        <v>43.448693749998064</v>
      </c>
      <c r="O194" s="6">
        <f>VLOOKUP(G194,'vehicle radar antenna gain'!$A$3:$M$903,11)</f>
        <v>-1.0155371900826005</v>
      </c>
      <c r="P194" s="6">
        <f t="shared" si="44"/>
        <v>0.98446280991739954</v>
      </c>
      <c r="Q194" s="6">
        <f t="shared" si="45"/>
        <v>5.9844628099173995</v>
      </c>
      <c r="R194" s="4">
        <f t="shared" si="47"/>
        <v>-91.429233135590948</v>
      </c>
      <c r="S194" s="4">
        <f t="shared" si="46"/>
        <v>-86.429233135590948</v>
      </c>
      <c r="T194" s="4">
        <f t="shared" si="34"/>
        <v>1.4292331355909482</v>
      </c>
      <c r="U194" s="4">
        <f t="shared" si="35"/>
        <v>21.429233135590948</v>
      </c>
    </row>
    <row r="195" spans="2:21" x14ac:dyDescent="0.25">
      <c r="B195" s="1">
        <v>186</v>
      </c>
      <c r="C195" s="1">
        <f t="shared" si="36"/>
        <v>7.4435406698564588</v>
      </c>
      <c r="D195" s="1">
        <f t="shared" si="32"/>
        <v>5.8133971291866024E-2</v>
      </c>
      <c r="E195" s="1">
        <f t="shared" si="37"/>
        <v>5.8133971291866024E-2</v>
      </c>
      <c r="F195" s="1">
        <f t="shared" si="38"/>
        <v>3.3270865451712388</v>
      </c>
      <c r="G195" s="18">
        <f t="shared" si="39"/>
        <v>3.3</v>
      </c>
      <c r="H195" s="13">
        <f t="shared" si="40"/>
        <v>-0.32400000000000029</v>
      </c>
      <c r="I195" s="6">
        <f t="shared" si="41"/>
        <v>0.3</v>
      </c>
      <c r="J195" s="13">
        <f t="shared" si="42"/>
        <v>418.70573198846944</v>
      </c>
      <c r="K195" s="6">
        <f t="shared" si="33"/>
        <v>127.84170461136034</v>
      </c>
      <c r="L195" s="6">
        <v>8</v>
      </c>
      <c r="M195" s="6">
        <f t="shared" si="43"/>
        <v>135.84170461136034</v>
      </c>
      <c r="N195" s="6">
        <f>VLOOKUP(I195,'[1]FS antenna gain'!$A$2:$B$902,2)</f>
        <v>43.448693749998064</v>
      </c>
      <c r="O195" s="6">
        <f>VLOOKUP(G195,'vehicle radar antenna gain'!$A$3:$M$903,11)</f>
        <v>-1.0155371900826005</v>
      </c>
      <c r="P195" s="6">
        <f t="shared" si="44"/>
        <v>0.98446280991739954</v>
      </c>
      <c r="Q195" s="6">
        <f t="shared" si="45"/>
        <v>5.9844628099173995</v>
      </c>
      <c r="R195" s="4">
        <f t="shared" si="47"/>
        <v>-91.408548051444882</v>
      </c>
      <c r="S195" s="4">
        <f t="shared" si="46"/>
        <v>-86.408548051444882</v>
      </c>
      <c r="T195" s="4">
        <f t="shared" si="34"/>
        <v>1.4085480514448818</v>
      </c>
      <c r="U195" s="4">
        <f t="shared" si="35"/>
        <v>21.408548051444882</v>
      </c>
    </row>
    <row r="196" spans="2:21" x14ac:dyDescent="0.25">
      <c r="B196" s="1">
        <v>187</v>
      </c>
      <c r="C196" s="1">
        <f t="shared" si="36"/>
        <v>7.4014388489208622</v>
      </c>
      <c r="D196" s="1">
        <f t="shared" si="32"/>
        <v>5.8273381294964018E-2</v>
      </c>
      <c r="E196" s="1">
        <f t="shared" si="37"/>
        <v>5.8273381294964038E-2</v>
      </c>
      <c r="F196" s="1">
        <f t="shared" si="38"/>
        <v>3.3350471819639429</v>
      </c>
      <c r="G196" s="18">
        <f t="shared" si="39"/>
        <v>3.3</v>
      </c>
      <c r="H196" s="13">
        <f t="shared" si="40"/>
        <v>-0.32400000000000029</v>
      </c>
      <c r="I196" s="6">
        <f t="shared" si="41"/>
        <v>0.3</v>
      </c>
      <c r="J196" s="13">
        <f t="shared" si="42"/>
        <v>417.70742152851437</v>
      </c>
      <c r="K196" s="6">
        <f t="shared" si="33"/>
        <v>127.82097031620759</v>
      </c>
      <c r="L196" s="6">
        <v>8</v>
      </c>
      <c r="M196" s="6">
        <f t="shared" si="43"/>
        <v>135.82097031620759</v>
      </c>
      <c r="N196" s="6">
        <f>VLOOKUP(I196,'[1]FS antenna gain'!$A$2:$B$902,2)</f>
        <v>43.448693749998064</v>
      </c>
      <c r="O196" s="6">
        <f>VLOOKUP(G196,'vehicle radar antenna gain'!$A$3:$M$903,11)</f>
        <v>-1.0155371900826005</v>
      </c>
      <c r="P196" s="6">
        <f t="shared" si="44"/>
        <v>0.98446280991739954</v>
      </c>
      <c r="Q196" s="6">
        <f t="shared" si="45"/>
        <v>5.9844628099173995</v>
      </c>
      <c r="R196" s="4">
        <f t="shared" si="47"/>
        <v>-91.387813756292132</v>
      </c>
      <c r="S196" s="4">
        <f t="shared" si="46"/>
        <v>-86.387813756292132</v>
      </c>
      <c r="T196" s="4">
        <f t="shared" si="34"/>
        <v>1.3878137562921324</v>
      </c>
      <c r="U196" s="4">
        <f t="shared" si="35"/>
        <v>21.387813756292132</v>
      </c>
    </row>
    <row r="197" spans="2:21" x14ac:dyDescent="0.25">
      <c r="B197" s="1">
        <v>188</v>
      </c>
      <c r="C197" s="1">
        <f t="shared" si="36"/>
        <v>7.3591346153846144</v>
      </c>
      <c r="D197" s="1">
        <f t="shared" si="32"/>
        <v>5.8413461538461525E-2</v>
      </c>
      <c r="E197" s="1">
        <f t="shared" si="37"/>
        <v>5.8413461538461539E-2</v>
      </c>
      <c r="F197" s="1">
        <f t="shared" si="38"/>
        <v>3.3430459612134116</v>
      </c>
      <c r="G197" s="18">
        <f t="shared" si="39"/>
        <v>3.3</v>
      </c>
      <c r="H197" s="13">
        <f t="shared" si="40"/>
        <v>-0.32400000000000029</v>
      </c>
      <c r="I197" s="6">
        <f t="shared" si="41"/>
        <v>0.3</v>
      </c>
      <c r="J197" s="13">
        <f t="shared" si="42"/>
        <v>416.70911917067525</v>
      </c>
      <c r="K197" s="6">
        <f t="shared" si="33"/>
        <v>127.80018657614505</v>
      </c>
      <c r="L197" s="6">
        <v>8</v>
      </c>
      <c r="M197" s="6">
        <f t="shared" si="43"/>
        <v>135.80018657614505</v>
      </c>
      <c r="N197" s="6">
        <f>VLOOKUP(I197,'[1]FS antenna gain'!$A$2:$B$902,2)</f>
        <v>43.448693749998064</v>
      </c>
      <c r="O197" s="6">
        <f>VLOOKUP(G197,'vehicle radar antenna gain'!$A$3:$M$903,11)</f>
        <v>-1.0155371900826005</v>
      </c>
      <c r="P197" s="6">
        <f t="shared" si="44"/>
        <v>0.98446280991739954</v>
      </c>
      <c r="Q197" s="6">
        <f t="shared" si="45"/>
        <v>5.9844628099173995</v>
      </c>
      <c r="R197" s="4">
        <f t="shared" si="47"/>
        <v>-91.367030016229592</v>
      </c>
      <c r="S197" s="4">
        <f t="shared" si="46"/>
        <v>-86.367030016229592</v>
      </c>
      <c r="T197" s="4">
        <f t="shared" si="34"/>
        <v>1.3670300162295916</v>
      </c>
      <c r="U197" s="4">
        <f t="shared" si="35"/>
        <v>21.367030016229592</v>
      </c>
    </row>
    <row r="198" spans="2:21" x14ac:dyDescent="0.25">
      <c r="B198" s="1">
        <v>189</v>
      </c>
      <c r="C198" s="1">
        <f t="shared" si="36"/>
        <v>7.3166265060240958</v>
      </c>
      <c r="D198" s="1">
        <f t="shared" si="32"/>
        <v>5.8554216867469873E-2</v>
      </c>
      <c r="E198" s="1">
        <f t="shared" si="37"/>
        <v>5.855421686746988E-2</v>
      </c>
      <c r="F198" s="1">
        <f t="shared" si="38"/>
        <v>3.3510831573965771</v>
      </c>
      <c r="G198" s="18">
        <f t="shared" si="39"/>
        <v>3.4</v>
      </c>
      <c r="H198" s="13">
        <f t="shared" si="40"/>
        <v>-0.2240000000000002</v>
      </c>
      <c r="I198" s="6">
        <f t="shared" si="41"/>
        <v>0.2</v>
      </c>
      <c r="J198" s="13">
        <f t="shared" si="42"/>
        <v>415.71082497332208</v>
      </c>
      <c r="K198" s="6">
        <f t="shared" si="33"/>
        <v>127.77935315560399</v>
      </c>
      <c r="L198" s="6">
        <v>8</v>
      </c>
      <c r="M198" s="6">
        <f t="shared" si="43"/>
        <v>135.77935315560399</v>
      </c>
      <c r="N198" s="6">
        <f>VLOOKUP(I198,'[1]FS antenna gain'!$A$2:$B$902,2)</f>
        <v>43.754975000000456</v>
      </c>
      <c r="O198" s="6">
        <f>VLOOKUP(G198,'vehicle radar antenna gain'!$A$3:$M$903,11)</f>
        <v>-1.0799999999999983</v>
      </c>
      <c r="P198" s="6">
        <f t="shared" si="44"/>
        <v>0.92000000000000171</v>
      </c>
      <c r="Q198" s="6">
        <f t="shared" si="45"/>
        <v>5.9200000000000017</v>
      </c>
      <c r="R198" s="4">
        <f t="shared" si="47"/>
        <v>-91.104378155603513</v>
      </c>
      <c r="S198" s="4">
        <f t="shared" si="46"/>
        <v>-86.104378155603513</v>
      </c>
      <c r="T198" s="4">
        <f t="shared" si="34"/>
        <v>1.1043781556035128</v>
      </c>
      <c r="U198" s="4">
        <f t="shared" si="35"/>
        <v>21.104378155603513</v>
      </c>
    </row>
    <row r="199" spans="2:21" x14ac:dyDescent="0.25">
      <c r="B199" s="1">
        <v>190</v>
      </c>
      <c r="C199" s="1">
        <f t="shared" si="36"/>
        <v>7.2739130434782604</v>
      </c>
      <c r="D199" s="1">
        <f t="shared" si="32"/>
        <v>5.8695652173913038E-2</v>
      </c>
      <c r="E199" s="1">
        <f t="shared" si="37"/>
        <v>5.8695652173913045E-2</v>
      </c>
      <c r="F199" s="1">
        <f t="shared" si="38"/>
        <v>3.359159047627212</v>
      </c>
      <c r="G199" s="18">
        <f t="shared" si="39"/>
        <v>3.4</v>
      </c>
      <c r="H199" s="13">
        <f t="shared" si="40"/>
        <v>-0.2240000000000002</v>
      </c>
      <c r="I199" s="6">
        <f t="shared" si="41"/>
        <v>0.2</v>
      </c>
      <c r="J199" s="13">
        <f t="shared" si="42"/>
        <v>414.71253899538652</v>
      </c>
      <c r="K199" s="6">
        <f t="shared" si="33"/>
        <v>127.758469817334</v>
      </c>
      <c r="L199" s="6">
        <v>8</v>
      </c>
      <c r="M199" s="6">
        <f t="shared" si="43"/>
        <v>135.758469817334</v>
      </c>
      <c r="N199" s="6">
        <f>VLOOKUP(I199,'[1]FS antenna gain'!$A$2:$B$902,2)</f>
        <v>43.754975000000456</v>
      </c>
      <c r="O199" s="6">
        <f>VLOOKUP(G199,'vehicle radar antenna gain'!$A$3:$M$903,11)</f>
        <v>-1.0799999999999983</v>
      </c>
      <c r="P199" s="6">
        <f t="shared" si="44"/>
        <v>0.92000000000000171</v>
      </c>
      <c r="Q199" s="6">
        <f t="shared" si="45"/>
        <v>5.9200000000000017</v>
      </c>
      <c r="R199" s="4">
        <f t="shared" si="47"/>
        <v>-91.083494817333531</v>
      </c>
      <c r="S199" s="4">
        <f t="shared" si="46"/>
        <v>-86.083494817333531</v>
      </c>
      <c r="T199" s="4">
        <f t="shared" si="34"/>
        <v>1.0834948173335306</v>
      </c>
      <c r="U199" s="4">
        <f t="shared" si="35"/>
        <v>21.083494817333531</v>
      </c>
    </row>
    <row r="200" spans="2:21" x14ac:dyDescent="0.25">
      <c r="B200" s="1">
        <v>191</v>
      </c>
      <c r="C200" s="1">
        <f t="shared" si="36"/>
        <v>7.2309927360774813</v>
      </c>
      <c r="D200" s="1">
        <f t="shared" si="32"/>
        <v>5.8837772397094423E-2</v>
      </c>
      <c r="E200" s="1">
        <f t="shared" si="37"/>
        <v>5.883777239709443E-2</v>
      </c>
      <c r="F200" s="1">
        <f t="shared" si="38"/>
        <v>3.3672739116876356</v>
      </c>
      <c r="G200" s="18">
        <f t="shared" si="39"/>
        <v>3.4</v>
      </c>
      <c r="H200" s="13">
        <f t="shared" si="40"/>
        <v>-0.2240000000000002</v>
      </c>
      <c r="I200" s="6">
        <f t="shared" si="41"/>
        <v>0.2</v>
      </c>
      <c r="J200" s="13">
        <f t="shared" si="42"/>
        <v>413.71426129636865</v>
      </c>
      <c r="K200" s="6">
        <f t="shared" si="33"/>
        <v>127.73753632238726</v>
      </c>
      <c r="L200" s="6">
        <v>8</v>
      </c>
      <c r="M200" s="6">
        <f t="shared" si="43"/>
        <v>135.73753632238726</v>
      </c>
      <c r="N200" s="6">
        <f>VLOOKUP(I200,'[1]FS antenna gain'!$A$2:$B$902,2)</f>
        <v>43.754975000000456</v>
      </c>
      <c r="O200" s="6">
        <f>VLOOKUP(G200,'vehicle radar antenna gain'!$A$3:$M$903,11)</f>
        <v>-1.0799999999999983</v>
      </c>
      <c r="P200" s="6">
        <f t="shared" si="44"/>
        <v>0.92000000000000171</v>
      </c>
      <c r="Q200" s="6">
        <f t="shared" si="45"/>
        <v>5.9200000000000017</v>
      </c>
      <c r="R200" s="4">
        <f t="shared" si="47"/>
        <v>-91.062561322386784</v>
      </c>
      <c r="S200" s="4">
        <f t="shared" si="46"/>
        <v>-86.062561322386784</v>
      </c>
      <c r="T200" s="4">
        <f t="shared" si="34"/>
        <v>1.0625613223867845</v>
      </c>
      <c r="U200" s="4">
        <f t="shared" si="35"/>
        <v>21.062561322386784</v>
      </c>
    </row>
    <row r="201" spans="2:21" x14ac:dyDescent="0.25">
      <c r="B201" s="1">
        <v>192</v>
      </c>
      <c r="C201" s="1">
        <f t="shared" si="36"/>
        <v>7.1878640776699019</v>
      </c>
      <c r="D201" s="1">
        <f t="shared" si="32"/>
        <v>5.8980582524271831E-2</v>
      </c>
      <c r="E201" s="1">
        <f t="shared" si="37"/>
        <v>5.8980582524271852E-2</v>
      </c>
      <c r="F201" s="1">
        <f t="shared" si="38"/>
        <v>3.3754280320608747</v>
      </c>
      <c r="G201" s="18">
        <f t="shared" si="39"/>
        <v>3.4</v>
      </c>
      <c r="H201" s="13">
        <f t="shared" si="40"/>
        <v>-0.2240000000000002</v>
      </c>
      <c r="I201" s="6">
        <f t="shared" si="41"/>
        <v>0.2</v>
      </c>
      <c r="J201" s="13">
        <f t="shared" si="42"/>
        <v>412.71599193634358</v>
      </c>
      <c r="K201" s="6">
        <f t="shared" si="33"/>
        <v>127.7165524301023</v>
      </c>
      <c r="L201" s="6">
        <v>8</v>
      </c>
      <c r="M201" s="6">
        <f t="shared" si="43"/>
        <v>135.7165524301023</v>
      </c>
      <c r="N201" s="6">
        <f>VLOOKUP(I201,'[1]FS antenna gain'!$A$2:$B$902,2)</f>
        <v>43.754975000000456</v>
      </c>
      <c r="O201" s="6">
        <f>VLOOKUP(G201,'vehicle radar antenna gain'!$A$3:$M$903,11)</f>
        <v>-1.0799999999999983</v>
      </c>
      <c r="P201" s="6">
        <f t="shared" si="44"/>
        <v>0.92000000000000171</v>
      </c>
      <c r="Q201" s="6">
        <f t="shared" si="45"/>
        <v>5.9200000000000017</v>
      </c>
      <c r="R201" s="4">
        <f t="shared" si="47"/>
        <v>-91.041577430101825</v>
      </c>
      <c r="S201" s="4">
        <f t="shared" si="46"/>
        <v>-86.041577430101825</v>
      </c>
      <c r="T201" s="4">
        <f t="shared" si="34"/>
        <v>1.0415774301018246</v>
      </c>
      <c r="U201" s="4">
        <f t="shared" si="35"/>
        <v>21.041577430101825</v>
      </c>
    </row>
    <row r="202" spans="2:21" x14ac:dyDescent="0.25">
      <c r="B202" s="1">
        <v>193</v>
      </c>
      <c r="C202" s="1">
        <f t="shared" si="36"/>
        <v>7.1445255474452543</v>
      </c>
      <c r="D202" s="1">
        <f t="shared" ref="D202:D265" si="48">(C202-0.7)/(302-B202)</f>
        <v>5.9124087591240861E-2</v>
      </c>
      <c r="E202" s="1">
        <f t="shared" si="37"/>
        <v>5.9124087591240874E-2</v>
      </c>
      <c r="F202" s="1">
        <f t="shared" si="38"/>
        <v>3.383621693963291</v>
      </c>
      <c r="G202" s="18">
        <f t="shared" si="39"/>
        <v>3.4</v>
      </c>
      <c r="H202" s="13">
        <f t="shared" si="40"/>
        <v>-0.2240000000000002</v>
      </c>
      <c r="I202" s="6">
        <f t="shared" si="41"/>
        <v>0.2</v>
      </c>
      <c r="J202" s="13">
        <f t="shared" si="42"/>
        <v>411.71773097596855</v>
      </c>
      <c r="K202" s="6">
        <f t="shared" ref="K202:K265" si="49">20*LOG10(J202)+20*LOG10($C$3*1000000000)-147.55</f>
        <v>127.69551789808747</v>
      </c>
      <c r="L202" s="6">
        <v>8</v>
      </c>
      <c r="M202" s="6">
        <f t="shared" si="43"/>
        <v>135.69551789808747</v>
      </c>
      <c r="N202" s="6">
        <f>VLOOKUP(I202,'[1]FS antenna gain'!$A$2:$B$902,2)</f>
        <v>43.754975000000456</v>
      </c>
      <c r="O202" s="6">
        <f>VLOOKUP(G202,'vehicle radar antenna gain'!$A$3:$M$903,11)</f>
        <v>-1.0799999999999983</v>
      </c>
      <c r="P202" s="6">
        <f t="shared" si="44"/>
        <v>0.92000000000000171</v>
      </c>
      <c r="Q202" s="6">
        <f t="shared" si="45"/>
        <v>5.9200000000000017</v>
      </c>
      <c r="R202" s="4">
        <f t="shared" si="47"/>
        <v>-91.020542898087001</v>
      </c>
      <c r="S202" s="4">
        <f t="shared" si="46"/>
        <v>-86.020542898087001</v>
      </c>
      <c r="T202" s="4">
        <f t="shared" ref="T202:T265" si="50">-(R202-$K$4)</f>
        <v>1.020542898087001</v>
      </c>
      <c r="U202" s="4">
        <f t="shared" ref="U202:U265" si="51">-(S202-$K$5)</f>
        <v>21.020542898087001</v>
      </c>
    </row>
    <row r="203" spans="2:21" x14ac:dyDescent="0.25">
      <c r="B203" s="1">
        <v>194</v>
      </c>
      <c r="C203" s="1">
        <f t="shared" ref="C203:C266" si="52">((-25*B203)+7761.4)/(604 -B203)</f>
        <v>7.1009756097560963</v>
      </c>
      <c r="D203" s="1">
        <f t="shared" si="48"/>
        <v>5.9268292682926819E-2</v>
      </c>
      <c r="E203" s="1">
        <f t="shared" ref="E203:E266" si="53">(25-C203)/302</f>
        <v>5.9268292682926826E-2</v>
      </c>
      <c r="F203" s="1">
        <f t="shared" ref="F203:F266" si="54">DEGREES(ATAN(D203))</f>
        <v>3.3918551853776822</v>
      </c>
      <c r="G203" s="18">
        <f t="shared" ref="G203:G266" si="55">ROUND(F203,1)</f>
        <v>3.4</v>
      </c>
      <c r="H203" s="13">
        <f t="shared" ref="H203:H232" si="56">G203-3.624</f>
        <v>-0.2240000000000002</v>
      </c>
      <c r="I203" s="6">
        <f t="shared" ref="I203:I266" si="57">ROUND(H203,1)*-1</f>
        <v>0.2</v>
      </c>
      <c r="J203" s="13">
        <f t="shared" ref="J203:J266" si="58">SQRT((C203-0.7)^2+(302-B203)^2)+SQRT((25-C203)^2+(302)^2)</f>
        <v>410.71947847649005</v>
      </c>
      <c r="K203" s="6">
        <f t="shared" si="49"/>
        <v>127.67443248220462</v>
      </c>
      <c r="L203" s="6">
        <v>8</v>
      </c>
      <c r="M203" s="6">
        <f t="shared" ref="M203:M266" si="59">K203+L203</f>
        <v>135.67443248220462</v>
      </c>
      <c r="N203" s="6">
        <f>VLOOKUP(I203,'[1]FS antenna gain'!$A$2:$B$902,2)</f>
        <v>43.754975000000456</v>
      </c>
      <c r="O203" s="6">
        <f>VLOOKUP(G203,'vehicle radar antenna gain'!$A$3:$M$903,11)</f>
        <v>-1.0799999999999983</v>
      </c>
      <c r="P203" s="6">
        <f t="shared" ref="P203:P266" si="60">$D$5+O203</f>
        <v>0.92000000000000171</v>
      </c>
      <c r="Q203" s="6">
        <f t="shared" ref="Q203:Q266" si="61">$D$4+O203</f>
        <v>5.9200000000000017</v>
      </c>
      <c r="R203" s="4">
        <f t="shared" si="47"/>
        <v>-90.99945748220415</v>
      </c>
      <c r="S203" s="4">
        <f t="shared" ref="S203:S266" si="62">Q203-M203+N203</f>
        <v>-85.99945748220415</v>
      </c>
      <c r="T203" s="4">
        <f t="shared" si="50"/>
        <v>0.99945748220414998</v>
      </c>
      <c r="U203" s="4">
        <f t="shared" si="51"/>
        <v>20.99945748220415</v>
      </c>
    </row>
    <row r="204" spans="2:21" x14ac:dyDescent="0.25">
      <c r="B204" s="1">
        <v>195</v>
      </c>
      <c r="C204" s="1">
        <f t="shared" si="52"/>
        <v>7.0572127139364298</v>
      </c>
      <c r="D204" s="1">
        <f t="shared" si="48"/>
        <v>5.9413202933985325E-2</v>
      </c>
      <c r="E204" s="1">
        <f t="shared" si="53"/>
        <v>5.9413202933985332E-2</v>
      </c>
      <c r="F204" s="1">
        <f t="shared" si="54"/>
        <v>3.4001287970868632</v>
      </c>
      <c r="G204" s="18">
        <f t="shared" si="55"/>
        <v>3.4</v>
      </c>
      <c r="H204" s="13">
        <f t="shared" si="56"/>
        <v>-0.2240000000000002</v>
      </c>
      <c r="I204" s="6">
        <f t="shared" si="57"/>
        <v>0.2</v>
      </c>
      <c r="J204" s="13">
        <f t="shared" si="58"/>
        <v>409.72123449975106</v>
      </c>
      <c r="K204" s="6">
        <f t="shared" si="49"/>
        <v>127.65329593655213</v>
      </c>
      <c r="L204" s="6">
        <v>8</v>
      </c>
      <c r="M204" s="6">
        <f t="shared" si="59"/>
        <v>135.65329593655213</v>
      </c>
      <c r="N204" s="6">
        <f>VLOOKUP(I204,'[1]FS antenna gain'!$A$2:$B$902,2)</f>
        <v>43.754975000000456</v>
      </c>
      <c r="O204" s="6">
        <f>VLOOKUP(G204,'vehicle radar antenna gain'!$A$3:$M$903,11)</f>
        <v>-1.0799999999999983</v>
      </c>
      <c r="P204" s="6">
        <f t="shared" si="60"/>
        <v>0.92000000000000171</v>
      </c>
      <c r="Q204" s="6">
        <f t="shared" si="61"/>
        <v>5.9200000000000017</v>
      </c>
      <c r="R204" s="4">
        <f t="shared" ref="R204:R267" si="63">P204-M204+N204</f>
        <v>-90.978320936551654</v>
      </c>
      <c r="S204" s="4">
        <f t="shared" si="62"/>
        <v>-85.978320936551654</v>
      </c>
      <c r="T204" s="4">
        <f t="shared" si="50"/>
        <v>0.97832093655165409</v>
      </c>
      <c r="U204" s="4">
        <f t="shared" si="51"/>
        <v>20.978320936551654</v>
      </c>
    </row>
    <row r="205" spans="2:21" x14ac:dyDescent="0.25">
      <c r="B205" s="1">
        <v>196</v>
      </c>
      <c r="C205" s="1">
        <f t="shared" si="52"/>
        <v>7.0132352941176466</v>
      </c>
      <c r="D205" s="1">
        <f t="shared" si="48"/>
        <v>5.9558823529411761E-2</v>
      </c>
      <c r="E205" s="1">
        <f t="shared" si="53"/>
        <v>5.9558823529411768E-2</v>
      </c>
      <c r="F205" s="1">
        <f t="shared" si="54"/>
        <v>3.4084428227077401</v>
      </c>
      <c r="G205" s="18">
        <f t="shared" si="55"/>
        <v>3.4</v>
      </c>
      <c r="H205" s="13">
        <f t="shared" si="56"/>
        <v>-0.2240000000000002</v>
      </c>
      <c r="I205" s="6">
        <f t="shared" si="57"/>
        <v>0.2</v>
      </c>
      <c r="J205" s="13">
        <f t="shared" si="58"/>
        <v>408.722999108198</v>
      </c>
      <c r="K205" s="6">
        <f t="shared" si="49"/>
        <v>127.63210801344809</v>
      </c>
      <c r="L205" s="6">
        <v>8</v>
      </c>
      <c r="M205" s="6">
        <f t="shared" si="59"/>
        <v>135.63210801344809</v>
      </c>
      <c r="N205" s="6">
        <f>VLOOKUP(I205,'[1]FS antenna gain'!$A$2:$B$902,2)</f>
        <v>43.754975000000456</v>
      </c>
      <c r="O205" s="6">
        <f>VLOOKUP(G205,'vehicle radar antenna gain'!$A$3:$M$903,11)</f>
        <v>-1.0799999999999983</v>
      </c>
      <c r="P205" s="6">
        <f t="shared" si="60"/>
        <v>0.92000000000000171</v>
      </c>
      <c r="Q205" s="6">
        <f t="shared" si="61"/>
        <v>5.9200000000000017</v>
      </c>
      <c r="R205" s="4">
        <f t="shared" si="63"/>
        <v>-90.957133013447617</v>
      </c>
      <c r="S205" s="4">
        <f t="shared" si="62"/>
        <v>-85.957133013447617</v>
      </c>
      <c r="T205" s="4">
        <f t="shared" si="50"/>
        <v>0.95713301344761703</v>
      </c>
      <c r="U205" s="4">
        <f t="shared" si="51"/>
        <v>20.957133013447617</v>
      </c>
    </row>
    <row r="206" spans="2:21" x14ac:dyDescent="0.25">
      <c r="B206" s="1">
        <v>197</v>
      </c>
      <c r="C206" s="1">
        <f t="shared" si="52"/>
        <v>6.9690417690417679</v>
      </c>
      <c r="D206" s="1">
        <f t="shared" si="48"/>
        <v>5.9705159705159695E-2</v>
      </c>
      <c r="E206" s="1">
        <f t="shared" si="53"/>
        <v>5.9705159705159716E-2</v>
      </c>
      <c r="F206" s="1">
        <f t="shared" si="54"/>
        <v>3.4167975587258814</v>
      </c>
      <c r="G206" s="18">
        <f t="shared" si="55"/>
        <v>3.4</v>
      </c>
      <c r="H206" s="13">
        <f t="shared" si="56"/>
        <v>-0.2240000000000002</v>
      </c>
      <c r="I206" s="6">
        <f t="shared" si="57"/>
        <v>0.2</v>
      </c>
      <c r="J206" s="13">
        <f t="shared" si="58"/>
        <v>407.72477236488828</v>
      </c>
      <c r="K206" s="6">
        <f t="shared" si="49"/>
        <v>127.61086846341317</v>
      </c>
      <c r="L206" s="6">
        <v>8</v>
      </c>
      <c r="M206" s="6">
        <f t="shared" si="59"/>
        <v>135.61086846341317</v>
      </c>
      <c r="N206" s="6">
        <f>VLOOKUP(I206,'[1]FS antenna gain'!$A$2:$B$902,2)</f>
        <v>43.754975000000456</v>
      </c>
      <c r="O206" s="6">
        <f>VLOOKUP(G206,'vehicle radar antenna gain'!$A$3:$M$903,11)</f>
        <v>-1.0799999999999983</v>
      </c>
      <c r="P206" s="6">
        <f t="shared" si="60"/>
        <v>0.92000000000000171</v>
      </c>
      <c r="Q206" s="6">
        <f t="shared" si="61"/>
        <v>5.9200000000000017</v>
      </c>
      <c r="R206" s="4">
        <f t="shared" si="63"/>
        <v>-90.935893463412697</v>
      </c>
      <c r="S206" s="4">
        <f t="shared" si="62"/>
        <v>-85.935893463412697</v>
      </c>
      <c r="T206" s="4">
        <f t="shared" si="50"/>
        <v>0.93589346341269675</v>
      </c>
      <c r="U206" s="4">
        <f t="shared" si="51"/>
        <v>20.935893463412697</v>
      </c>
    </row>
    <row r="207" spans="2:21" x14ac:dyDescent="0.25">
      <c r="B207" s="1">
        <v>198</v>
      </c>
      <c r="C207" s="1">
        <f t="shared" si="52"/>
        <v>6.9246305418719203</v>
      </c>
      <c r="D207" s="1">
        <f t="shared" si="48"/>
        <v>5.9852216748768464E-2</v>
      </c>
      <c r="E207" s="1">
        <f t="shared" si="53"/>
        <v>5.9852216748768478E-2</v>
      </c>
      <c r="F207" s="1">
        <f t="shared" si="54"/>
        <v>3.425193304530596</v>
      </c>
      <c r="G207" s="18">
        <f t="shared" si="55"/>
        <v>3.4</v>
      </c>
      <c r="H207" s="13">
        <f t="shared" si="56"/>
        <v>-0.2240000000000002</v>
      </c>
      <c r="I207" s="6">
        <f t="shared" si="57"/>
        <v>0.2</v>
      </c>
      <c r="J207" s="13">
        <f t="shared" si="58"/>
        <v>406.72655433349809</v>
      </c>
      <c r="K207" s="6">
        <f t="shared" si="49"/>
        <v>127.58957703515307</v>
      </c>
      <c r="L207" s="6">
        <v>8</v>
      </c>
      <c r="M207" s="6">
        <f t="shared" si="59"/>
        <v>135.58957703515307</v>
      </c>
      <c r="N207" s="6">
        <f>VLOOKUP(I207,'[1]FS antenna gain'!$A$2:$B$902,2)</f>
        <v>43.754975000000456</v>
      </c>
      <c r="O207" s="6">
        <f>VLOOKUP(G207,'vehicle radar antenna gain'!$A$3:$M$903,11)</f>
        <v>-1.0799999999999983</v>
      </c>
      <c r="P207" s="6">
        <f t="shared" si="60"/>
        <v>0.92000000000000171</v>
      </c>
      <c r="Q207" s="6">
        <f t="shared" si="61"/>
        <v>5.9200000000000017</v>
      </c>
      <c r="R207" s="4">
        <f t="shared" si="63"/>
        <v>-90.914602035152598</v>
      </c>
      <c r="S207" s="4">
        <f t="shared" si="62"/>
        <v>-85.914602035152598</v>
      </c>
      <c r="T207" s="4">
        <f t="shared" si="50"/>
        <v>0.91460203515259764</v>
      </c>
      <c r="U207" s="4">
        <f t="shared" si="51"/>
        <v>20.914602035152598</v>
      </c>
    </row>
    <row r="208" spans="2:21" x14ac:dyDescent="0.25">
      <c r="B208" s="1">
        <v>199</v>
      </c>
      <c r="C208" s="1">
        <f t="shared" si="52"/>
        <v>6.879999999999999</v>
      </c>
      <c r="D208" s="1">
        <f t="shared" si="48"/>
        <v>5.9999999999999991E-2</v>
      </c>
      <c r="E208" s="1">
        <f t="shared" si="53"/>
        <v>6.0000000000000005E-2</v>
      </c>
      <c r="F208" s="1">
        <f t="shared" si="54"/>
        <v>3.4336303624505216</v>
      </c>
      <c r="G208" s="18">
        <f t="shared" si="55"/>
        <v>3.4</v>
      </c>
      <c r="H208" s="13">
        <f t="shared" si="56"/>
        <v>-0.2240000000000002</v>
      </c>
      <c r="I208" s="6">
        <f t="shared" si="57"/>
        <v>0.2</v>
      </c>
      <c r="J208" s="13">
        <f t="shared" si="58"/>
        <v>405.72834507832943</v>
      </c>
      <c r="K208" s="6">
        <f t="shared" si="49"/>
        <v>127.56823347554104</v>
      </c>
      <c r="L208" s="6">
        <v>8</v>
      </c>
      <c r="M208" s="6">
        <f t="shared" si="59"/>
        <v>135.56823347554104</v>
      </c>
      <c r="N208" s="6">
        <f>VLOOKUP(I208,'[1]FS antenna gain'!$A$2:$B$902,2)</f>
        <v>43.754975000000456</v>
      </c>
      <c r="O208" s="6">
        <f>VLOOKUP(G208,'vehicle radar antenna gain'!$A$3:$M$903,11)</f>
        <v>-1.0799999999999983</v>
      </c>
      <c r="P208" s="6">
        <f t="shared" si="60"/>
        <v>0.92000000000000171</v>
      </c>
      <c r="Q208" s="6">
        <f t="shared" si="61"/>
        <v>5.9200000000000017</v>
      </c>
      <c r="R208" s="4">
        <f t="shared" si="63"/>
        <v>-90.893258475540563</v>
      </c>
      <c r="S208" s="4">
        <f t="shared" si="62"/>
        <v>-85.893258475540563</v>
      </c>
      <c r="T208" s="4">
        <f t="shared" si="50"/>
        <v>0.89325847554056281</v>
      </c>
      <c r="U208" s="4">
        <f t="shared" si="51"/>
        <v>20.893258475540563</v>
      </c>
    </row>
    <row r="209" spans="2:21" x14ac:dyDescent="0.25">
      <c r="B209" s="1">
        <v>200</v>
      </c>
      <c r="C209" s="1">
        <f t="shared" si="52"/>
        <v>6.8351485148514843</v>
      </c>
      <c r="D209" s="1">
        <f t="shared" si="48"/>
        <v>6.0148514851485139E-2</v>
      </c>
      <c r="E209" s="1">
        <f t="shared" si="53"/>
        <v>6.014851485148516E-2</v>
      </c>
      <c r="F209" s="1">
        <f t="shared" si="54"/>
        <v>3.4421090377897463</v>
      </c>
      <c r="G209" s="18">
        <f t="shared" si="55"/>
        <v>3.4</v>
      </c>
      <c r="H209" s="13">
        <f t="shared" si="56"/>
        <v>-0.2240000000000002</v>
      </c>
      <c r="I209" s="6">
        <f t="shared" si="57"/>
        <v>0.2</v>
      </c>
      <c r="J209" s="13">
        <f t="shared" si="58"/>
        <v>404.73014466431829</v>
      </c>
      <c r="K209" s="6">
        <f t="shared" si="49"/>
        <v>127.54683752960023</v>
      </c>
      <c r="L209" s="6">
        <v>8</v>
      </c>
      <c r="M209" s="6">
        <f t="shared" si="59"/>
        <v>135.54683752960023</v>
      </c>
      <c r="N209" s="6">
        <f>VLOOKUP(I209,'[1]FS antenna gain'!$A$2:$B$902,2)</f>
        <v>43.754975000000456</v>
      </c>
      <c r="O209" s="6">
        <f>VLOOKUP(G209,'vehicle radar antenna gain'!$A$3:$M$903,11)</f>
        <v>-1.0799999999999983</v>
      </c>
      <c r="P209" s="6">
        <f t="shared" si="60"/>
        <v>0.92000000000000171</v>
      </c>
      <c r="Q209" s="6">
        <f t="shared" si="61"/>
        <v>5.9200000000000017</v>
      </c>
      <c r="R209" s="4">
        <f t="shared" si="63"/>
        <v>-90.871862529599753</v>
      </c>
      <c r="S209" s="4">
        <f t="shared" si="62"/>
        <v>-85.871862529599753</v>
      </c>
      <c r="T209" s="4">
        <f t="shared" si="50"/>
        <v>0.87186252959975263</v>
      </c>
      <c r="U209" s="4">
        <f t="shared" si="51"/>
        <v>20.871862529599753</v>
      </c>
    </row>
    <row r="210" spans="2:21" x14ac:dyDescent="0.25">
      <c r="B210" s="1">
        <v>201</v>
      </c>
      <c r="C210" s="1">
        <f t="shared" si="52"/>
        <v>6.7900744416873442</v>
      </c>
      <c r="D210" s="1">
        <f t="shared" si="48"/>
        <v>6.0297766749379644E-2</v>
      </c>
      <c r="E210" s="1">
        <f t="shared" si="53"/>
        <v>6.0297766749379651E-2</v>
      </c>
      <c r="F210" s="1">
        <f t="shared" si="54"/>
        <v>3.4506296388644557</v>
      </c>
      <c r="G210" s="18">
        <f t="shared" si="55"/>
        <v>3.5</v>
      </c>
      <c r="H210" s="13">
        <f t="shared" si="56"/>
        <v>-0.12400000000000011</v>
      </c>
      <c r="I210" s="6">
        <f t="shared" si="57"/>
        <v>0.1</v>
      </c>
      <c r="J210" s="13">
        <f t="shared" si="58"/>
        <v>403.73195315704203</v>
      </c>
      <c r="K210" s="6">
        <f t="shared" si="49"/>
        <v>127.5253889404853</v>
      </c>
      <c r="L210" s="6">
        <v>8</v>
      </c>
      <c r="M210" s="6">
        <f t="shared" si="59"/>
        <v>135.5253889404853</v>
      </c>
      <c r="N210" s="6">
        <f>VLOOKUP(I210,'[1]FS antenna gain'!$A$2:$B$902,2)</f>
        <v>43.938743749999759</v>
      </c>
      <c r="O210" s="6">
        <f>VLOOKUP(G210,'vehicle radar antenna gain'!$A$3:$M$903,11)</f>
        <v>-1.2148760330579016</v>
      </c>
      <c r="P210" s="6">
        <f t="shared" si="60"/>
        <v>0.78512396694209841</v>
      </c>
      <c r="Q210" s="6">
        <f t="shared" si="61"/>
        <v>5.7851239669420984</v>
      </c>
      <c r="R210" s="4">
        <f t="shared" si="63"/>
        <v>-90.801521223543432</v>
      </c>
      <c r="S210" s="4">
        <f t="shared" si="62"/>
        <v>-85.801521223543432</v>
      </c>
      <c r="T210" s="4">
        <f t="shared" si="50"/>
        <v>0.80152122354343192</v>
      </c>
      <c r="U210" s="4">
        <f t="shared" si="51"/>
        <v>20.801521223543432</v>
      </c>
    </row>
    <row r="211" spans="2:21" x14ac:dyDescent="0.25">
      <c r="B211" s="1">
        <v>202</v>
      </c>
      <c r="C211" s="1">
        <f t="shared" si="52"/>
        <v>6.7447761194029843</v>
      </c>
      <c r="D211" s="1">
        <f t="shared" si="48"/>
        <v>6.0447761194029843E-2</v>
      </c>
      <c r="E211" s="1">
        <f t="shared" si="53"/>
        <v>6.044776119402985E-2</v>
      </c>
      <c r="F211" s="1">
        <f t="shared" si="54"/>
        <v>3.4591924770401277</v>
      </c>
      <c r="G211" s="18">
        <f t="shared" si="55"/>
        <v>3.5</v>
      </c>
      <c r="H211" s="13">
        <f t="shared" si="56"/>
        <v>-0.12400000000000011</v>
      </c>
      <c r="I211" s="6">
        <f t="shared" si="57"/>
        <v>0.1</v>
      </c>
      <c r="J211" s="13">
        <f t="shared" si="58"/>
        <v>402.73377062272789</v>
      </c>
      <c r="K211" s="6">
        <f t="shared" si="49"/>
        <v>127.50388744946474</v>
      </c>
      <c r="L211" s="6">
        <v>8</v>
      </c>
      <c r="M211" s="6">
        <f t="shared" si="59"/>
        <v>135.50388744946474</v>
      </c>
      <c r="N211" s="6">
        <f>VLOOKUP(I211,'[1]FS antenna gain'!$A$2:$B$902,2)</f>
        <v>43.938743749999759</v>
      </c>
      <c r="O211" s="6">
        <f>VLOOKUP(G211,'vehicle radar antenna gain'!$A$3:$M$903,11)</f>
        <v>-1.2148760330579016</v>
      </c>
      <c r="P211" s="6">
        <f t="shared" si="60"/>
        <v>0.78512396694209841</v>
      </c>
      <c r="Q211" s="6">
        <f t="shared" si="61"/>
        <v>5.7851239669420984</v>
      </c>
      <c r="R211" s="4">
        <f t="shared" si="63"/>
        <v>-90.780019732522874</v>
      </c>
      <c r="S211" s="4">
        <f t="shared" si="62"/>
        <v>-85.780019732522874</v>
      </c>
      <c r="T211" s="4">
        <f t="shared" si="50"/>
        <v>0.78001973252287371</v>
      </c>
      <c r="U211" s="4">
        <f t="shared" si="51"/>
        <v>20.780019732522874</v>
      </c>
    </row>
    <row r="212" spans="2:21" x14ac:dyDescent="0.25">
      <c r="B212" s="1">
        <v>203</v>
      </c>
      <c r="C212" s="1">
        <f t="shared" si="52"/>
        <v>6.699251870324189</v>
      </c>
      <c r="D212" s="1">
        <f t="shared" si="48"/>
        <v>6.0598503740648374E-2</v>
      </c>
      <c r="E212" s="1">
        <f t="shared" si="53"/>
        <v>6.0598503740648381E-2</v>
      </c>
      <c r="F212" s="1">
        <f t="shared" si="54"/>
        <v>3.4677978667692737</v>
      </c>
      <c r="G212" s="18">
        <f t="shared" si="55"/>
        <v>3.5</v>
      </c>
      <c r="H212" s="13">
        <f t="shared" si="56"/>
        <v>-0.12400000000000011</v>
      </c>
      <c r="I212" s="6">
        <f t="shared" si="57"/>
        <v>0.1</v>
      </c>
      <c r="J212" s="13">
        <f t="shared" si="58"/>
        <v>401.73559712826045</v>
      </c>
      <c r="K212" s="6">
        <f t="shared" si="49"/>
        <v>127.48233279590193</v>
      </c>
      <c r="L212" s="6">
        <v>8</v>
      </c>
      <c r="M212" s="6">
        <f t="shared" si="59"/>
        <v>135.48233279590193</v>
      </c>
      <c r="N212" s="6">
        <f>VLOOKUP(I212,'[1]FS antenna gain'!$A$2:$B$902,2)</f>
        <v>43.938743749999759</v>
      </c>
      <c r="O212" s="6">
        <f>VLOOKUP(G212,'vehicle radar antenna gain'!$A$3:$M$903,11)</f>
        <v>-1.2148760330579016</v>
      </c>
      <c r="P212" s="6">
        <f t="shared" si="60"/>
        <v>0.78512396694209841</v>
      </c>
      <c r="Q212" s="6">
        <f t="shared" si="61"/>
        <v>5.7851239669420984</v>
      </c>
      <c r="R212" s="4">
        <f t="shared" si="63"/>
        <v>-90.758465078960057</v>
      </c>
      <c r="S212" s="4">
        <f t="shared" si="62"/>
        <v>-85.758465078960057</v>
      </c>
      <c r="T212" s="4">
        <f t="shared" si="50"/>
        <v>0.75846507896005733</v>
      </c>
      <c r="U212" s="4">
        <f t="shared" si="51"/>
        <v>20.758465078960057</v>
      </c>
    </row>
    <row r="213" spans="2:21" x14ac:dyDescent="0.25">
      <c r="B213" s="1">
        <v>204</v>
      </c>
      <c r="C213" s="1">
        <f t="shared" si="52"/>
        <v>6.6534999999999993</v>
      </c>
      <c r="D213" s="1">
        <f t="shared" si="48"/>
        <v>6.0749999999999992E-2</v>
      </c>
      <c r="E213" s="1">
        <f t="shared" si="53"/>
        <v>6.0749999999999998E-2</v>
      </c>
      <c r="F213" s="1">
        <f t="shared" si="54"/>
        <v>3.4764461256297463</v>
      </c>
      <c r="G213" s="18">
        <f t="shared" si="55"/>
        <v>3.5</v>
      </c>
      <c r="H213" s="13">
        <f t="shared" si="56"/>
        <v>-0.12400000000000011</v>
      </c>
      <c r="I213" s="6">
        <f t="shared" si="57"/>
        <v>0.1</v>
      </c>
      <c r="J213" s="13">
        <f t="shared" si="58"/>
        <v>400.73743274119033</v>
      </c>
      <c r="K213" s="6">
        <f t="shared" si="49"/>
        <v>127.46072471723664</v>
      </c>
      <c r="L213" s="6">
        <v>8</v>
      </c>
      <c r="M213" s="6">
        <f t="shared" si="59"/>
        <v>135.46072471723664</v>
      </c>
      <c r="N213" s="6">
        <f>VLOOKUP(I213,'[1]FS antenna gain'!$A$2:$B$902,2)</f>
        <v>43.938743749999759</v>
      </c>
      <c r="O213" s="6">
        <f>VLOOKUP(G213,'vehicle radar antenna gain'!$A$3:$M$903,11)</f>
        <v>-1.2148760330579016</v>
      </c>
      <c r="P213" s="6">
        <f t="shared" si="60"/>
        <v>0.78512396694209841</v>
      </c>
      <c r="Q213" s="6">
        <f t="shared" si="61"/>
        <v>5.7851239669420984</v>
      </c>
      <c r="R213" s="4">
        <f t="shared" si="63"/>
        <v>-90.736857000294776</v>
      </c>
      <c r="S213" s="4">
        <f t="shared" si="62"/>
        <v>-85.736857000294776</v>
      </c>
      <c r="T213" s="4">
        <f t="shared" si="50"/>
        <v>0.7368570002947763</v>
      </c>
      <c r="U213" s="4">
        <f t="shared" si="51"/>
        <v>20.736857000294776</v>
      </c>
    </row>
    <row r="214" spans="2:21" x14ac:dyDescent="0.25">
      <c r="B214" s="1">
        <v>205</v>
      </c>
      <c r="C214" s="1">
        <f t="shared" si="52"/>
        <v>6.6075187969924807</v>
      </c>
      <c r="D214" s="1">
        <f t="shared" si="48"/>
        <v>6.0902255639097735E-2</v>
      </c>
      <c r="E214" s="1">
        <f t="shared" si="53"/>
        <v>6.0902255639097749E-2</v>
      </c>
      <c r="F214" s="1">
        <f t="shared" si="54"/>
        <v>3.4851375743636166</v>
      </c>
      <c r="G214" s="18">
        <f t="shared" si="55"/>
        <v>3.5</v>
      </c>
      <c r="H214" s="13">
        <f t="shared" si="56"/>
        <v>-0.12400000000000011</v>
      </c>
      <c r="I214" s="6">
        <f t="shared" si="57"/>
        <v>0.1</v>
      </c>
      <c r="J214" s="13">
        <f t="shared" si="58"/>
        <v>399.73927752974186</v>
      </c>
      <c r="K214" s="6">
        <f t="shared" si="49"/>
        <v>127.43906294896624</v>
      </c>
      <c r="L214" s="6">
        <v>8</v>
      </c>
      <c r="M214" s="6">
        <f t="shared" si="59"/>
        <v>135.43906294896624</v>
      </c>
      <c r="N214" s="6">
        <f>VLOOKUP(I214,'[1]FS antenna gain'!$A$2:$B$902,2)</f>
        <v>43.938743749999759</v>
      </c>
      <c r="O214" s="6">
        <f>VLOOKUP(G214,'vehicle radar antenna gain'!$A$3:$M$903,11)</f>
        <v>-1.2148760330579016</v>
      </c>
      <c r="P214" s="6">
        <f t="shared" si="60"/>
        <v>0.78512396694209841</v>
      </c>
      <c r="Q214" s="6">
        <f t="shared" si="61"/>
        <v>5.7851239669420984</v>
      </c>
      <c r="R214" s="4">
        <f t="shared" si="63"/>
        <v>-90.715195232024371</v>
      </c>
      <c r="S214" s="4">
        <f t="shared" si="62"/>
        <v>-85.715195232024371</v>
      </c>
      <c r="T214" s="4">
        <f t="shared" si="50"/>
        <v>0.71519523202437085</v>
      </c>
      <c r="U214" s="4">
        <f t="shared" si="51"/>
        <v>20.715195232024371</v>
      </c>
    </row>
    <row r="215" spans="2:21" x14ac:dyDescent="0.25">
      <c r="B215" s="1">
        <v>206</v>
      </c>
      <c r="C215" s="1">
        <f t="shared" si="52"/>
        <v>6.5613065326633153</v>
      </c>
      <c r="D215" s="1">
        <f t="shared" si="48"/>
        <v>6.105527638190953E-2</v>
      </c>
      <c r="E215" s="1">
        <f t="shared" si="53"/>
        <v>6.1055276381909551E-2</v>
      </c>
      <c r="F215" s="1">
        <f t="shared" si="54"/>
        <v>3.4938725369166277</v>
      </c>
      <c r="G215" s="18">
        <f t="shared" si="55"/>
        <v>3.5</v>
      </c>
      <c r="H215" s="13">
        <f t="shared" si="56"/>
        <v>-0.12400000000000011</v>
      </c>
      <c r="I215" s="6">
        <f t="shared" si="57"/>
        <v>0.1</v>
      </c>
      <c r="J215" s="13">
        <f t="shared" si="58"/>
        <v>398.74113156282237</v>
      </c>
      <c r="K215" s="6">
        <f t="shared" si="49"/>
        <v>127.4173472246265</v>
      </c>
      <c r="L215" s="6">
        <v>8</v>
      </c>
      <c r="M215" s="6">
        <f t="shared" si="59"/>
        <v>135.4173472246265</v>
      </c>
      <c r="N215" s="6">
        <f>VLOOKUP(I215,'[1]FS antenna gain'!$A$2:$B$902,2)</f>
        <v>43.938743749999759</v>
      </c>
      <c r="O215" s="6">
        <f>VLOOKUP(G215,'vehicle radar antenna gain'!$A$3:$M$903,11)</f>
        <v>-1.2148760330579016</v>
      </c>
      <c r="P215" s="6">
        <f t="shared" si="60"/>
        <v>0.78512396694209841</v>
      </c>
      <c r="Q215" s="6">
        <f t="shared" si="61"/>
        <v>5.7851239669420984</v>
      </c>
      <c r="R215" s="4">
        <f t="shared" si="63"/>
        <v>-90.693479507684629</v>
      </c>
      <c r="S215" s="4">
        <f t="shared" si="62"/>
        <v>-85.693479507684629</v>
      </c>
      <c r="T215" s="4">
        <f t="shared" si="50"/>
        <v>0.69347950768462852</v>
      </c>
      <c r="U215" s="4">
        <f t="shared" si="51"/>
        <v>20.693479507684629</v>
      </c>
    </row>
    <row r="216" spans="2:21" x14ac:dyDescent="0.25">
      <c r="B216" s="1">
        <v>207</v>
      </c>
      <c r="C216" s="1">
        <f t="shared" si="52"/>
        <v>6.514861460957178</v>
      </c>
      <c r="D216" s="1">
        <f t="shared" si="48"/>
        <v>6.1209068010075557E-2</v>
      </c>
      <c r="E216" s="1">
        <f t="shared" si="53"/>
        <v>6.1209068010075571E-2</v>
      </c>
      <c r="F216" s="1">
        <f t="shared" si="54"/>
        <v>3.5026513404782502</v>
      </c>
      <c r="G216" s="18">
        <f t="shared" si="55"/>
        <v>3.5</v>
      </c>
      <c r="H216" s="13">
        <f t="shared" si="56"/>
        <v>-0.12400000000000011</v>
      </c>
      <c r="I216" s="6">
        <f t="shared" si="57"/>
        <v>0.1</v>
      </c>
      <c r="J216" s="13">
        <f t="shared" si="58"/>
        <v>397.74299491002978</v>
      </c>
      <c r="K216" s="6">
        <f t="shared" si="49"/>
        <v>127.3955772757721</v>
      </c>
      <c r="L216" s="6">
        <v>8</v>
      </c>
      <c r="M216" s="6">
        <f t="shared" si="59"/>
        <v>135.3955772757721</v>
      </c>
      <c r="N216" s="6">
        <f>VLOOKUP(I216,'[1]FS antenna gain'!$A$2:$B$902,2)</f>
        <v>43.938743749999759</v>
      </c>
      <c r="O216" s="6">
        <f>VLOOKUP(G216,'vehicle radar antenna gain'!$A$3:$M$903,11)</f>
        <v>-1.2148760330579016</v>
      </c>
      <c r="P216" s="6">
        <f t="shared" si="60"/>
        <v>0.78512396694209841</v>
      </c>
      <c r="Q216" s="6">
        <f t="shared" si="61"/>
        <v>5.7851239669420984</v>
      </c>
      <c r="R216" s="4">
        <f t="shared" si="63"/>
        <v>-90.67170955883023</v>
      </c>
      <c r="S216" s="4">
        <f t="shared" si="62"/>
        <v>-85.67170955883023</v>
      </c>
      <c r="T216" s="4">
        <f t="shared" si="50"/>
        <v>0.67170955883022998</v>
      </c>
      <c r="U216" s="4">
        <f t="shared" si="51"/>
        <v>20.67170955883023</v>
      </c>
    </row>
    <row r="217" spans="2:21" x14ac:dyDescent="0.25">
      <c r="B217" s="1">
        <v>208</v>
      </c>
      <c r="C217" s="1">
        <f t="shared" si="52"/>
        <v>6.4681818181818169</v>
      </c>
      <c r="D217" s="1">
        <f t="shared" si="48"/>
        <v>6.1363636363636349E-2</v>
      </c>
      <c r="E217" s="1">
        <f t="shared" si="53"/>
        <v>6.1363636363636363E-2</v>
      </c>
      <c r="F217" s="1">
        <f t="shared" si="54"/>
        <v>3.5114743155223245</v>
      </c>
      <c r="G217" s="18">
        <f t="shared" si="55"/>
        <v>3.5</v>
      </c>
      <c r="H217" s="13">
        <f t="shared" si="56"/>
        <v>-0.12400000000000011</v>
      </c>
      <c r="I217" s="6">
        <f t="shared" si="57"/>
        <v>0.1</v>
      </c>
      <c r="J217" s="13">
        <f t="shared" si="58"/>
        <v>396.74486764166215</v>
      </c>
      <c r="K217" s="6">
        <f t="shared" si="49"/>
        <v>127.37375283195718</v>
      </c>
      <c r="L217" s="6">
        <v>8</v>
      </c>
      <c r="M217" s="6">
        <f t="shared" si="59"/>
        <v>135.37375283195718</v>
      </c>
      <c r="N217" s="6">
        <f>VLOOKUP(I217,'[1]FS antenna gain'!$A$2:$B$902,2)</f>
        <v>43.938743749999759</v>
      </c>
      <c r="O217" s="6">
        <f>VLOOKUP(G217,'vehicle radar antenna gain'!$A$3:$M$903,11)</f>
        <v>-1.2148760330579016</v>
      </c>
      <c r="P217" s="6">
        <f t="shared" si="60"/>
        <v>0.78512396694209841</v>
      </c>
      <c r="Q217" s="6">
        <f t="shared" si="61"/>
        <v>5.7851239669420984</v>
      </c>
      <c r="R217" s="4">
        <f t="shared" si="63"/>
        <v>-90.649885115015309</v>
      </c>
      <c r="S217" s="4">
        <f t="shared" si="62"/>
        <v>-85.649885115015309</v>
      </c>
      <c r="T217" s="4">
        <f t="shared" si="50"/>
        <v>0.64988511501530866</v>
      </c>
      <c r="U217" s="4">
        <f t="shared" si="51"/>
        <v>20.649885115015309</v>
      </c>
    </row>
    <row r="218" spans="2:21" x14ac:dyDescent="0.25">
      <c r="B218" s="1">
        <v>209</v>
      </c>
      <c r="C218" s="1">
        <f t="shared" si="52"/>
        <v>6.4212658227848092</v>
      </c>
      <c r="D218" s="1">
        <f t="shared" si="48"/>
        <v>6.1518987341772143E-2</v>
      </c>
      <c r="E218" s="1">
        <f t="shared" si="53"/>
        <v>6.1518987341772149E-2</v>
      </c>
      <c r="F218" s="1">
        <f t="shared" si="54"/>
        <v>3.5203417958483305</v>
      </c>
      <c r="G218" s="18">
        <f t="shared" si="55"/>
        <v>3.5</v>
      </c>
      <c r="H218" s="13">
        <f t="shared" si="56"/>
        <v>-0.12400000000000011</v>
      </c>
      <c r="I218" s="6">
        <f t="shared" si="57"/>
        <v>0.1</v>
      </c>
      <c r="J218" s="13">
        <f t="shared" si="58"/>
        <v>395.74674982872568</v>
      </c>
      <c r="K218" s="6">
        <f t="shared" si="49"/>
        <v>127.35187362071531</v>
      </c>
      <c r="L218" s="6">
        <v>8</v>
      </c>
      <c r="M218" s="6">
        <f t="shared" si="59"/>
        <v>135.35187362071531</v>
      </c>
      <c r="N218" s="6">
        <f>VLOOKUP(I218,'[1]FS antenna gain'!$A$2:$B$902,2)</f>
        <v>43.938743749999759</v>
      </c>
      <c r="O218" s="6">
        <f>VLOOKUP(G218,'vehicle radar antenna gain'!$A$3:$M$903,11)</f>
        <v>-1.2148760330579016</v>
      </c>
      <c r="P218" s="6">
        <f t="shared" si="60"/>
        <v>0.78512396694209841</v>
      </c>
      <c r="Q218" s="6">
        <f t="shared" si="61"/>
        <v>5.7851239669420984</v>
      </c>
      <c r="R218" s="4">
        <f t="shared" si="63"/>
        <v>-90.628005903773442</v>
      </c>
      <c r="S218" s="4">
        <f t="shared" si="62"/>
        <v>-85.628005903773442</v>
      </c>
      <c r="T218" s="4">
        <f t="shared" si="50"/>
        <v>0.62800590377344179</v>
      </c>
      <c r="U218" s="4">
        <f t="shared" si="51"/>
        <v>20.628005903773442</v>
      </c>
    </row>
    <row r="219" spans="2:21" x14ac:dyDescent="0.25">
      <c r="B219" s="1">
        <v>210</v>
      </c>
      <c r="C219" s="1">
        <f t="shared" si="52"/>
        <v>6.3741116751269029</v>
      </c>
      <c r="D219" s="1">
        <f t="shared" si="48"/>
        <v>6.1675126903553291E-2</v>
      </c>
      <c r="E219" s="1">
        <f t="shared" si="53"/>
        <v>6.1675126903553298E-2</v>
      </c>
      <c r="F219" s="1">
        <f t="shared" si="54"/>
        <v>3.5292541186232675</v>
      </c>
      <c r="G219" s="18">
        <f t="shared" si="55"/>
        <v>3.5</v>
      </c>
      <c r="H219" s="13">
        <f t="shared" si="56"/>
        <v>-0.12400000000000011</v>
      </c>
      <c r="I219" s="6">
        <f t="shared" si="57"/>
        <v>0.1</v>
      </c>
      <c r="J219" s="13">
        <f t="shared" si="58"/>
        <v>394.74864154294437</v>
      </c>
      <c r="K219" s="6">
        <f t="shared" si="49"/>
        <v>127.32993936753974</v>
      </c>
      <c r="L219" s="6">
        <v>8</v>
      </c>
      <c r="M219" s="6">
        <f t="shared" si="59"/>
        <v>135.32993936753974</v>
      </c>
      <c r="N219" s="6">
        <f>VLOOKUP(I219,'[1]FS antenna gain'!$A$2:$B$902,2)</f>
        <v>43.938743749999759</v>
      </c>
      <c r="O219" s="6">
        <f>VLOOKUP(G219,'vehicle radar antenna gain'!$A$3:$M$903,11)</f>
        <v>-1.2148760330579016</v>
      </c>
      <c r="P219" s="6">
        <f t="shared" si="60"/>
        <v>0.78512396694209841</v>
      </c>
      <c r="Q219" s="6">
        <f t="shared" si="61"/>
        <v>5.7851239669420984</v>
      </c>
      <c r="R219" s="4">
        <f t="shared" si="63"/>
        <v>-90.606071650597869</v>
      </c>
      <c r="S219" s="4">
        <f t="shared" si="62"/>
        <v>-85.606071650597869</v>
      </c>
      <c r="T219" s="4">
        <f t="shared" si="50"/>
        <v>0.60607165059786894</v>
      </c>
      <c r="U219" s="4">
        <f t="shared" si="51"/>
        <v>20.606071650597869</v>
      </c>
    </row>
    <row r="220" spans="2:21" x14ac:dyDescent="0.25">
      <c r="B220" s="1">
        <v>211</v>
      </c>
      <c r="C220" s="1">
        <f t="shared" si="52"/>
        <v>6.3267175572519072</v>
      </c>
      <c r="D220" s="1">
        <f t="shared" si="48"/>
        <v>6.1832061068702274E-2</v>
      </c>
      <c r="E220" s="1">
        <f t="shared" si="53"/>
        <v>6.1832061068702295E-2</v>
      </c>
      <c r="F220" s="1">
        <f t="shared" si="54"/>
        <v>3.5382116244241755</v>
      </c>
      <c r="G220" s="18">
        <f t="shared" si="55"/>
        <v>3.5</v>
      </c>
      <c r="H220" s="13">
        <f t="shared" si="56"/>
        <v>-0.12400000000000011</v>
      </c>
      <c r="I220" s="6">
        <f t="shared" si="57"/>
        <v>0.1</v>
      </c>
      <c r="J220" s="13">
        <f t="shared" si="58"/>
        <v>393.75054285676867</v>
      </c>
      <c r="K220" s="6">
        <f t="shared" si="49"/>
        <v>127.30794979586267</v>
      </c>
      <c r="L220" s="6">
        <v>8</v>
      </c>
      <c r="M220" s="6">
        <f t="shared" si="59"/>
        <v>135.30794979586267</v>
      </c>
      <c r="N220" s="6">
        <f>VLOOKUP(I220,'[1]FS antenna gain'!$A$2:$B$902,2)</f>
        <v>43.938743749999759</v>
      </c>
      <c r="O220" s="6">
        <f>VLOOKUP(G220,'vehicle radar antenna gain'!$A$3:$M$903,11)</f>
        <v>-1.2148760330579016</v>
      </c>
      <c r="P220" s="6">
        <f t="shared" si="60"/>
        <v>0.78512396694209841</v>
      </c>
      <c r="Q220" s="6">
        <f t="shared" si="61"/>
        <v>5.7851239669420984</v>
      </c>
      <c r="R220" s="4">
        <f t="shared" si="63"/>
        <v>-90.584082078920801</v>
      </c>
      <c r="S220" s="4">
        <f t="shared" si="62"/>
        <v>-85.584082078920801</v>
      </c>
      <c r="T220" s="4">
        <f t="shared" si="50"/>
        <v>0.584082078920801</v>
      </c>
      <c r="U220" s="4">
        <f t="shared" si="51"/>
        <v>20.584082078920801</v>
      </c>
    </row>
    <row r="221" spans="2:21" x14ac:dyDescent="0.25">
      <c r="B221" s="1">
        <v>212</v>
      </c>
      <c r="C221" s="1">
        <f t="shared" si="52"/>
        <v>6.2790816326530603</v>
      </c>
      <c r="D221" s="1">
        <f t="shared" si="48"/>
        <v>6.1989795918367334E-2</v>
      </c>
      <c r="E221" s="1">
        <f t="shared" si="53"/>
        <v>6.1989795918367348E-2</v>
      </c>
      <c r="F221" s="1">
        <f t="shared" si="54"/>
        <v>3.5472146572813013</v>
      </c>
      <c r="G221" s="18">
        <f t="shared" si="55"/>
        <v>3.5</v>
      </c>
      <c r="H221" s="13">
        <f t="shared" si="56"/>
        <v>-0.12400000000000011</v>
      </c>
      <c r="I221" s="6">
        <f t="shared" si="57"/>
        <v>0.1</v>
      </c>
      <c r="J221" s="13">
        <f t="shared" si="58"/>
        <v>392.75245384338467</v>
      </c>
      <c r="K221" s="6">
        <f t="shared" si="49"/>
        <v>127.28590462703477</v>
      </c>
      <c r="L221" s="6">
        <v>8</v>
      </c>
      <c r="M221" s="6">
        <f t="shared" si="59"/>
        <v>135.28590462703477</v>
      </c>
      <c r="N221" s="6">
        <f>VLOOKUP(I221,'[1]FS antenna gain'!$A$2:$B$902,2)</f>
        <v>43.938743749999759</v>
      </c>
      <c r="O221" s="6">
        <f>VLOOKUP(G221,'vehicle radar antenna gain'!$A$3:$M$903,11)</f>
        <v>-1.2148760330579016</v>
      </c>
      <c r="P221" s="6">
        <f t="shared" si="60"/>
        <v>0.78512396694209841</v>
      </c>
      <c r="Q221" s="6">
        <f t="shared" si="61"/>
        <v>5.7851239669420984</v>
      </c>
      <c r="R221" s="4">
        <f t="shared" si="63"/>
        <v>-90.5620369100929</v>
      </c>
      <c r="S221" s="4">
        <f t="shared" si="62"/>
        <v>-85.5620369100929</v>
      </c>
      <c r="T221" s="4">
        <f t="shared" si="50"/>
        <v>0.56203691009289969</v>
      </c>
      <c r="U221" s="4">
        <f t="shared" si="51"/>
        <v>20.5620369100929</v>
      </c>
    </row>
    <row r="222" spans="2:21" x14ac:dyDescent="0.25">
      <c r="B222" s="1">
        <v>213</v>
      </c>
      <c r="C222" s="1">
        <f t="shared" si="52"/>
        <v>6.2312020460358051</v>
      </c>
      <c r="D222" s="1">
        <f t="shared" si="48"/>
        <v>6.2148337595907918E-2</v>
      </c>
      <c r="E222" s="1">
        <f t="shared" si="53"/>
        <v>6.2148337595907932E-2</v>
      </c>
      <c r="F222" s="1">
        <f t="shared" si="54"/>
        <v>3.5562635647219127</v>
      </c>
      <c r="G222" s="18">
        <f t="shared" si="55"/>
        <v>3.6</v>
      </c>
      <c r="H222" s="13">
        <f t="shared" si="56"/>
        <v>-2.4000000000000021E-2</v>
      </c>
      <c r="I222" s="6">
        <f t="shared" si="57"/>
        <v>0</v>
      </c>
      <c r="J222" s="13">
        <f t="shared" si="58"/>
        <v>391.75437457672376</v>
      </c>
      <c r="K222" s="6">
        <f t="shared" si="49"/>
        <v>127.26380358030457</v>
      </c>
      <c r="L222" s="6">
        <v>8</v>
      </c>
      <c r="M222" s="6">
        <f t="shared" si="59"/>
        <v>135.26380358030457</v>
      </c>
      <c r="N222" s="6">
        <f>VLOOKUP(I222,'[1]FS antenna gain'!$A$2:$B$902,2)</f>
        <v>44</v>
      </c>
      <c r="O222" s="6">
        <f>VLOOKUP(G222,'vehicle radar antenna gain'!$A$3:$M$903,11)</f>
        <v>-1.2852892561983005</v>
      </c>
      <c r="P222" s="6">
        <f t="shared" si="60"/>
        <v>0.71471074380169952</v>
      </c>
      <c r="Q222" s="6">
        <f t="shared" si="61"/>
        <v>5.7147107438016995</v>
      </c>
      <c r="R222" s="4">
        <f t="shared" si="63"/>
        <v>-90.549092836502865</v>
      </c>
      <c r="S222" s="4">
        <f t="shared" si="62"/>
        <v>-85.549092836502865</v>
      </c>
      <c r="T222" s="4">
        <f t="shared" si="50"/>
        <v>0.54909283650286511</v>
      </c>
      <c r="U222" s="4">
        <f t="shared" si="51"/>
        <v>20.549092836502865</v>
      </c>
    </row>
    <row r="223" spans="2:21" x14ac:dyDescent="0.25">
      <c r="B223" s="1">
        <v>214</v>
      </c>
      <c r="C223" s="1">
        <f t="shared" si="52"/>
        <v>6.1830769230769222</v>
      </c>
      <c r="D223" s="1">
        <f t="shared" si="48"/>
        <v>6.2307692307692293E-2</v>
      </c>
      <c r="E223" s="1">
        <f t="shared" si="53"/>
        <v>6.2307692307692314E-2</v>
      </c>
      <c r="F223" s="1">
        <f t="shared" si="54"/>
        <v>3.5653586978147933</v>
      </c>
      <c r="G223" s="18">
        <f t="shared" si="55"/>
        <v>3.6</v>
      </c>
      <c r="H223" s="13">
        <f t="shared" si="56"/>
        <v>-2.4000000000000021E-2</v>
      </c>
      <c r="I223" s="6">
        <f t="shared" si="57"/>
        <v>0</v>
      </c>
      <c r="J223" s="13">
        <f t="shared" si="58"/>
        <v>390.75630513147195</v>
      </c>
      <c r="K223" s="6">
        <f t="shared" si="49"/>
        <v>127.24164637279688</v>
      </c>
      <c r="L223" s="6">
        <v>8</v>
      </c>
      <c r="M223" s="6">
        <f t="shared" si="59"/>
        <v>135.24164637279688</v>
      </c>
      <c r="N223" s="6">
        <f>VLOOKUP(I223,'[1]FS antenna gain'!$A$2:$B$902,2)</f>
        <v>44</v>
      </c>
      <c r="O223" s="6">
        <f>VLOOKUP(G223,'vehicle radar antenna gain'!$A$3:$M$903,11)</f>
        <v>-1.2852892561983005</v>
      </c>
      <c r="P223" s="6">
        <f t="shared" si="60"/>
        <v>0.71471074380169952</v>
      </c>
      <c r="Q223" s="6">
        <f t="shared" si="61"/>
        <v>5.7147107438016995</v>
      </c>
      <c r="R223" s="4">
        <f t="shared" si="63"/>
        <v>-90.526935628995176</v>
      </c>
      <c r="S223" s="4">
        <f t="shared" si="62"/>
        <v>-85.526935628995176</v>
      </c>
      <c r="T223" s="4">
        <f t="shared" si="50"/>
        <v>0.52693562899517588</v>
      </c>
      <c r="U223" s="4">
        <f t="shared" si="51"/>
        <v>20.526935628995176</v>
      </c>
    </row>
    <row r="224" spans="2:21" x14ac:dyDescent="0.25">
      <c r="B224" s="1">
        <v>215</v>
      </c>
      <c r="C224" s="1">
        <f t="shared" si="52"/>
        <v>6.1347043701799473</v>
      </c>
      <c r="D224" s="1">
        <f t="shared" si="48"/>
        <v>6.2467866323907439E-2</v>
      </c>
      <c r="E224" s="1">
        <f t="shared" si="53"/>
        <v>6.246786632390746E-2</v>
      </c>
      <c r="F224" s="1">
        <f t="shared" si="54"/>
        <v>3.5745004112154093</v>
      </c>
      <c r="G224" s="18">
        <f t="shared" si="55"/>
        <v>3.6</v>
      </c>
      <c r="H224" s="13">
        <f t="shared" si="56"/>
        <v>-2.4000000000000021E-2</v>
      </c>
      <c r="I224" s="6">
        <f t="shared" si="57"/>
        <v>0</v>
      </c>
      <c r="J224" s="13">
        <f t="shared" si="58"/>
        <v>389.75824558307937</v>
      </c>
      <c r="K224" s="6">
        <f t="shared" si="49"/>
        <v>127.21943271949186</v>
      </c>
      <c r="L224" s="6">
        <v>8</v>
      </c>
      <c r="M224" s="6">
        <f t="shared" si="59"/>
        <v>135.21943271949186</v>
      </c>
      <c r="N224" s="6">
        <f>VLOOKUP(I224,'[1]FS antenna gain'!$A$2:$B$902,2)</f>
        <v>44</v>
      </c>
      <c r="O224" s="6">
        <f>VLOOKUP(G224,'vehicle radar antenna gain'!$A$3:$M$903,11)</f>
        <v>-1.2852892561983005</v>
      </c>
      <c r="P224" s="6">
        <f t="shared" si="60"/>
        <v>0.71471074380169952</v>
      </c>
      <c r="Q224" s="6">
        <f t="shared" si="61"/>
        <v>5.7147107438016995</v>
      </c>
      <c r="R224" s="4">
        <f t="shared" si="63"/>
        <v>-90.50472197569016</v>
      </c>
      <c r="S224" s="4">
        <f t="shared" si="62"/>
        <v>-85.50472197569016</v>
      </c>
      <c r="T224" s="4">
        <f t="shared" si="50"/>
        <v>0.50472197569015975</v>
      </c>
      <c r="U224" s="4">
        <f t="shared" si="51"/>
        <v>20.50472197569016</v>
      </c>
    </row>
    <row r="225" spans="2:21" x14ac:dyDescent="0.25">
      <c r="B225" s="1">
        <v>216</v>
      </c>
      <c r="C225" s="1">
        <f t="shared" si="52"/>
        <v>6.0860824742268029</v>
      </c>
      <c r="D225" s="1">
        <f t="shared" si="48"/>
        <v>6.2628865979381429E-2</v>
      </c>
      <c r="E225" s="1">
        <f t="shared" si="53"/>
        <v>6.2628865979381443E-2</v>
      </c>
      <c r="F225" s="1">
        <f t="shared" si="54"/>
        <v>3.5836890632117675</v>
      </c>
      <c r="G225" s="18">
        <f t="shared" si="55"/>
        <v>3.6</v>
      </c>
      <c r="H225" s="13">
        <f t="shared" si="56"/>
        <v>-2.4000000000000021E-2</v>
      </c>
      <c r="I225" s="6">
        <f t="shared" si="57"/>
        <v>0</v>
      </c>
      <c r="J225" s="13">
        <f t="shared" si="58"/>
        <v>388.76019600777033</v>
      </c>
      <c r="K225" s="6">
        <f t="shared" si="49"/>
        <v>127.19716233320315</v>
      </c>
      <c r="L225" s="6">
        <v>8</v>
      </c>
      <c r="M225" s="6">
        <f t="shared" si="59"/>
        <v>135.19716233320315</v>
      </c>
      <c r="N225" s="6">
        <f>VLOOKUP(I225,'[1]FS antenna gain'!$A$2:$B$902,2)</f>
        <v>44</v>
      </c>
      <c r="O225" s="6">
        <f>VLOOKUP(G225,'vehicle radar antenna gain'!$A$3:$M$903,11)</f>
        <v>-1.2852892561983005</v>
      </c>
      <c r="P225" s="6">
        <f t="shared" si="60"/>
        <v>0.71471074380169952</v>
      </c>
      <c r="Q225" s="6">
        <f t="shared" si="61"/>
        <v>5.7147107438016995</v>
      </c>
      <c r="R225" s="4">
        <f t="shared" si="63"/>
        <v>-90.48245158940145</v>
      </c>
      <c r="S225" s="4">
        <f t="shared" si="62"/>
        <v>-85.48245158940145</v>
      </c>
      <c r="T225" s="4">
        <f t="shared" si="50"/>
        <v>0.48245158940144961</v>
      </c>
      <c r="U225" s="4">
        <f t="shared" si="51"/>
        <v>20.48245158940145</v>
      </c>
    </row>
    <row r="226" spans="2:21" x14ac:dyDescent="0.25">
      <c r="B226" s="1">
        <v>217</v>
      </c>
      <c r="C226" s="1">
        <f t="shared" si="52"/>
        <v>6.0372093023255804</v>
      </c>
      <c r="D226" s="1">
        <f t="shared" si="48"/>
        <v>6.2790697674418597E-2</v>
      </c>
      <c r="E226" s="1">
        <f t="shared" si="53"/>
        <v>6.2790697674418611E-2</v>
      </c>
      <c r="F226" s="1">
        <f t="shared" si="54"/>
        <v>3.5929250157709851</v>
      </c>
      <c r="G226" s="18">
        <f t="shared" si="55"/>
        <v>3.6</v>
      </c>
      <c r="H226" s="13">
        <f t="shared" si="56"/>
        <v>-2.4000000000000021E-2</v>
      </c>
      <c r="I226" s="6">
        <f t="shared" si="57"/>
        <v>0</v>
      </c>
      <c r="J226" s="13">
        <f t="shared" si="58"/>
        <v>387.76215648255311</v>
      </c>
      <c r="K226" s="6">
        <f t="shared" si="49"/>
        <v>127.17483492455591</v>
      </c>
      <c r="L226" s="6">
        <v>8</v>
      </c>
      <c r="M226" s="6">
        <f t="shared" si="59"/>
        <v>135.17483492455591</v>
      </c>
      <c r="N226" s="6">
        <f>VLOOKUP(I226,'[1]FS antenna gain'!$A$2:$B$902,2)</f>
        <v>44</v>
      </c>
      <c r="O226" s="6">
        <f>VLOOKUP(G226,'vehicle radar antenna gain'!$A$3:$M$903,11)</f>
        <v>-1.2852892561983005</v>
      </c>
      <c r="P226" s="6">
        <f t="shared" si="60"/>
        <v>0.71471074380169952</v>
      </c>
      <c r="Q226" s="6">
        <f t="shared" si="61"/>
        <v>5.7147107438016995</v>
      </c>
      <c r="R226" s="4">
        <f t="shared" si="63"/>
        <v>-90.460124180754207</v>
      </c>
      <c r="S226" s="4">
        <f t="shared" si="62"/>
        <v>-85.460124180754207</v>
      </c>
      <c r="T226" s="4">
        <f t="shared" si="50"/>
        <v>0.46012418075420669</v>
      </c>
      <c r="U226" s="4">
        <f t="shared" si="51"/>
        <v>20.460124180754207</v>
      </c>
    </row>
    <row r="227" spans="2:21" x14ac:dyDescent="0.25">
      <c r="B227" s="1">
        <v>218</v>
      </c>
      <c r="C227" s="1">
        <f t="shared" si="52"/>
        <v>5.988082901554403</v>
      </c>
      <c r="D227" s="1">
        <f t="shared" si="48"/>
        <v>6.2953367875647648E-2</v>
      </c>
      <c r="E227" s="1">
        <f t="shared" si="53"/>
        <v>6.2953367875647676E-2</v>
      </c>
      <c r="F227" s="1">
        <f t="shared" si="54"/>
        <v>3.6022086345865665</v>
      </c>
      <c r="G227" s="18">
        <f t="shared" si="55"/>
        <v>3.6</v>
      </c>
      <c r="H227" s="13">
        <f t="shared" si="56"/>
        <v>-2.4000000000000021E-2</v>
      </c>
      <c r="I227" s="6">
        <f t="shared" si="57"/>
        <v>0</v>
      </c>
      <c r="J227" s="13">
        <f t="shared" si="58"/>
        <v>386.76412708523009</v>
      </c>
      <c r="K227" s="6">
        <f t="shared" si="49"/>
        <v>127.15245020196483</v>
      </c>
      <c r="L227" s="6">
        <v>8</v>
      </c>
      <c r="M227" s="6">
        <f t="shared" si="59"/>
        <v>135.15245020196483</v>
      </c>
      <c r="N227" s="6">
        <f>VLOOKUP(I227,'[1]FS antenna gain'!$A$2:$B$902,2)</f>
        <v>44</v>
      </c>
      <c r="O227" s="6">
        <f>VLOOKUP(G227,'vehicle radar antenna gain'!$A$3:$M$903,11)</f>
        <v>-1.2852892561983005</v>
      </c>
      <c r="P227" s="6">
        <f t="shared" si="60"/>
        <v>0.71471074380169952</v>
      </c>
      <c r="Q227" s="6">
        <f t="shared" si="61"/>
        <v>5.7147107438016995</v>
      </c>
      <c r="R227" s="4">
        <f t="shared" si="63"/>
        <v>-90.437739458163122</v>
      </c>
      <c r="S227" s="4">
        <f t="shared" si="62"/>
        <v>-85.437739458163122</v>
      </c>
      <c r="T227" s="4">
        <f t="shared" si="50"/>
        <v>0.43773945816312221</v>
      </c>
      <c r="U227" s="4">
        <f t="shared" si="51"/>
        <v>20.437739458163122</v>
      </c>
    </row>
    <row r="228" spans="2:21" x14ac:dyDescent="0.25">
      <c r="B228" s="1">
        <v>219</v>
      </c>
      <c r="C228" s="1">
        <f t="shared" si="52"/>
        <v>5.9387012987012975</v>
      </c>
      <c r="D228" s="1">
        <f t="shared" si="48"/>
        <v>6.3116883116883099E-2</v>
      </c>
      <c r="E228" s="1">
        <f t="shared" si="53"/>
        <v>6.3116883116883127E-2</v>
      </c>
      <c r="F228" s="1">
        <f t="shared" si="54"/>
        <v>3.6115402891264226</v>
      </c>
      <c r="G228" s="18">
        <f t="shared" si="55"/>
        <v>3.6</v>
      </c>
      <c r="H228" s="13">
        <f t="shared" si="56"/>
        <v>-2.4000000000000021E-2</v>
      </c>
      <c r="I228" s="6">
        <f t="shared" si="57"/>
        <v>0</v>
      </c>
      <c r="J228" s="13">
        <f t="shared" si="58"/>
        <v>385.76610789440792</v>
      </c>
      <c r="K228" s="6">
        <f t="shared" si="49"/>
        <v>127.13000787161133</v>
      </c>
      <c r="L228" s="6">
        <v>8</v>
      </c>
      <c r="M228" s="6">
        <f t="shared" si="59"/>
        <v>135.13000787161133</v>
      </c>
      <c r="N228" s="6">
        <f>VLOOKUP(I228,'[1]FS antenna gain'!$A$2:$B$902,2)</f>
        <v>44</v>
      </c>
      <c r="O228" s="6">
        <f>VLOOKUP(G228,'vehicle radar antenna gain'!$A$3:$M$903,11)</f>
        <v>-1.2852892561983005</v>
      </c>
      <c r="P228" s="6">
        <f t="shared" si="60"/>
        <v>0.71471074380169952</v>
      </c>
      <c r="Q228" s="6">
        <f t="shared" si="61"/>
        <v>5.7147107438016995</v>
      </c>
      <c r="R228" s="4">
        <f t="shared" si="63"/>
        <v>-90.415297127809623</v>
      </c>
      <c r="S228" s="4">
        <f t="shared" si="62"/>
        <v>-85.415297127809623</v>
      </c>
      <c r="T228" s="4">
        <f t="shared" si="50"/>
        <v>0.41529712780962313</v>
      </c>
      <c r="U228" s="4">
        <f t="shared" si="51"/>
        <v>20.415297127809623</v>
      </c>
    </row>
    <row r="229" spans="2:21" x14ac:dyDescent="0.25">
      <c r="B229" s="1">
        <v>220</v>
      </c>
      <c r="C229" s="1">
        <f t="shared" si="52"/>
        <v>5.8890624999999988</v>
      </c>
      <c r="D229" s="1">
        <f t="shared" si="48"/>
        <v>6.3281249999999983E-2</v>
      </c>
      <c r="E229" s="1">
        <f t="shared" si="53"/>
        <v>6.3281250000000011E-2</v>
      </c>
      <c r="F229" s="1">
        <f t="shared" si="54"/>
        <v>3.6209203526816212</v>
      </c>
      <c r="G229" s="18">
        <f t="shared" si="55"/>
        <v>3.6</v>
      </c>
      <c r="H229" s="13">
        <f t="shared" si="56"/>
        <v>-2.4000000000000021E-2</v>
      </c>
      <c r="I229" s="6">
        <f t="shared" si="57"/>
        <v>0</v>
      </c>
      <c r="J229" s="13">
        <f t="shared" si="58"/>
        <v>384.76809898950819</v>
      </c>
      <c r="K229" s="6">
        <f t="shared" si="49"/>
        <v>127.10750763742118</v>
      </c>
      <c r="L229" s="6">
        <v>8</v>
      </c>
      <c r="M229" s="6">
        <f t="shared" si="59"/>
        <v>135.10750763742118</v>
      </c>
      <c r="N229" s="6">
        <f>VLOOKUP(I229,'[1]FS antenna gain'!$A$2:$B$902,2)</f>
        <v>44</v>
      </c>
      <c r="O229" s="6">
        <f>VLOOKUP(G229,'vehicle radar antenna gain'!$A$3:$M$903,11)</f>
        <v>-1.2852892561983005</v>
      </c>
      <c r="P229" s="6">
        <f t="shared" si="60"/>
        <v>0.71471074380169952</v>
      </c>
      <c r="Q229" s="6">
        <f t="shared" si="61"/>
        <v>5.7147107438016995</v>
      </c>
      <c r="R229" s="4">
        <f t="shared" si="63"/>
        <v>-90.392796893619476</v>
      </c>
      <c r="S229" s="4">
        <f t="shared" si="62"/>
        <v>-85.392796893619476</v>
      </c>
      <c r="T229" s="4">
        <f t="shared" si="50"/>
        <v>0.3927968936194759</v>
      </c>
      <c r="U229" s="4">
        <f t="shared" si="51"/>
        <v>20.392796893619476</v>
      </c>
    </row>
    <row r="230" spans="2:21" x14ac:dyDescent="0.25">
      <c r="B230" s="1">
        <v>221</v>
      </c>
      <c r="C230" s="1">
        <f t="shared" si="52"/>
        <v>5.8391644908616183</v>
      </c>
      <c r="D230" s="1">
        <f t="shared" si="48"/>
        <v>6.3446475195822444E-2</v>
      </c>
      <c r="E230" s="1">
        <f t="shared" si="53"/>
        <v>6.3446475195822444E-2</v>
      </c>
      <c r="F230" s="1">
        <f t="shared" si="54"/>
        <v>3.6303492024159008</v>
      </c>
      <c r="G230" s="18">
        <f t="shared" si="55"/>
        <v>3.6</v>
      </c>
      <c r="H230" s="13">
        <f t="shared" si="56"/>
        <v>-2.4000000000000021E-2</v>
      </c>
      <c r="I230" s="6">
        <f t="shared" si="57"/>
        <v>0</v>
      </c>
      <c r="J230" s="13">
        <f t="shared" si="58"/>
        <v>383.7701004507777</v>
      </c>
      <c r="K230" s="6">
        <f t="shared" si="49"/>
        <v>127.08494920104107</v>
      </c>
      <c r="L230" s="6">
        <v>8</v>
      </c>
      <c r="M230" s="6">
        <f t="shared" si="59"/>
        <v>135.08494920104107</v>
      </c>
      <c r="N230" s="6">
        <f>VLOOKUP(I230,'[1]FS antenna gain'!$A$2:$B$902,2)</f>
        <v>44</v>
      </c>
      <c r="O230" s="6">
        <f>VLOOKUP(G230,'vehicle radar antenna gain'!$A$3:$M$903,11)</f>
        <v>-1.2852892561983005</v>
      </c>
      <c r="P230" s="6">
        <f t="shared" si="60"/>
        <v>0.71471074380169952</v>
      </c>
      <c r="Q230" s="6">
        <f t="shared" si="61"/>
        <v>5.7147107438016995</v>
      </c>
      <c r="R230" s="4">
        <f t="shared" si="63"/>
        <v>-90.370238457239367</v>
      </c>
      <c r="S230" s="4">
        <f t="shared" si="62"/>
        <v>-85.370238457239367</v>
      </c>
      <c r="T230" s="4">
        <f t="shared" si="50"/>
        <v>0.37023845723936688</v>
      </c>
      <c r="U230" s="4">
        <f t="shared" si="51"/>
        <v>20.370238457239367</v>
      </c>
    </row>
    <row r="231" spans="2:21" x14ac:dyDescent="0.25">
      <c r="B231" s="1">
        <v>222</v>
      </c>
      <c r="C231" s="1">
        <f t="shared" si="52"/>
        <v>5.7890052356020929</v>
      </c>
      <c r="D231" s="1">
        <f t="shared" si="48"/>
        <v>6.3612565445026165E-2</v>
      </c>
      <c r="E231" s="1">
        <f t="shared" si="53"/>
        <v>6.3612565445026178E-2</v>
      </c>
      <c r="F231" s="1">
        <f t="shared" si="54"/>
        <v>3.6398272194159533</v>
      </c>
      <c r="G231" s="18">
        <f t="shared" si="55"/>
        <v>3.6</v>
      </c>
      <c r="H231" s="13">
        <f t="shared" si="56"/>
        <v>-2.4000000000000021E-2</v>
      </c>
      <c r="I231" s="6">
        <f t="shared" si="57"/>
        <v>0</v>
      </c>
      <c r="J231" s="13">
        <f t="shared" si="58"/>
        <v>382.77211235929923</v>
      </c>
      <c r="K231" s="6">
        <f t="shared" si="49"/>
        <v>127.06233226181558</v>
      </c>
      <c r="L231" s="6">
        <v>8</v>
      </c>
      <c r="M231" s="6">
        <f t="shared" si="59"/>
        <v>135.06233226181558</v>
      </c>
      <c r="N231" s="6">
        <f>VLOOKUP(I231,'[1]FS antenna gain'!$A$2:$B$902,2)</f>
        <v>44</v>
      </c>
      <c r="O231" s="6">
        <f>VLOOKUP(G231,'vehicle radar antenna gain'!$A$3:$M$903,11)</f>
        <v>-1.2852892561983005</v>
      </c>
      <c r="P231" s="6">
        <f t="shared" si="60"/>
        <v>0.71471074380169952</v>
      </c>
      <c r="Q231" s="6">
        <f t="shared" si="61"/>
        <v>5.7147107438016995</v>
      </c>
      <c r="R231" s="4">
        <f t="shared" si="63"/>
        <v>-90.347621518013881</v>
      </c>
      <c r="S231" s="4">
        <f t="shared" si="62"/>
        <v>-85.347621518013881</v>
      </c>
      <c r="T231" s="4">
        <f t="shared" si="50"/>
        <v>0.34762151801388086</v>
      </c>
      <c r="U231" s="4">
        <f t="shared" si="51"/>
        <v>20.347621518013881</v>
      </c>
    </row>
    <row r="232" spans="2:21" x14ac:dyDescent="0.25">
      <c r="B232" s="1">
        <v>223</v>
      </c>
      <c r="C232" s="1">
        <f t="shared" si="52"/>
        <v>5.7385826771653532</v>
      </c>
      <c r="D232" s="1">
        <f t="shared" si="48"/>
        <v>6.3779527559055096E-2</v>
      </c>
      <c r="E232" s="1">
        <f t="shared" si="53"/>
        <v>6.3779527559055124E-2</v>
      </c>
      <c r="F232" s="1">
        <f t="shared" si="54"/>
        <v>3.6493547887424929</v>
      </c>
      <c r="G232" s="18">
        <f t="shared" si="55"/>
        <v>3.6</v>
      </c>
      <c r="H232" s="13">
        <f t="shared" si="56"/>
        <v>-2.4000000000000021E-2</v>
      </c>
      <c r="I232" s="6">
        <f t="shared" si="57"/>
        <v>0</v>
      </c>
      <c r="J232" s="13">
        <f t="shared" si="58"/>
        <v>381.77413479700272</v>
      </c>
      <c r="K232" s="6">
        <f t="shared" si="49"/>
        <v>127.03965651676339</v>
      </c>
      <c r="L232" s="6">
        <v>8</v>
      </c>
      <c r="M232" s="6">
        <f t="shared" si="59"/>
        <v>135.03965651676339</v>
      </c>
      <c r="N232" s="6">
        <f>VLOOKUP(I232,'[1]FS antenna gain'!$A$2:$B$902,2)</f>
        <v>44</v>
      </c>
      <c r="O232" s="6">
        <f>VLOOKUP(G232,'vehicle radar antenna gain'!$A$3:$M$903,11)</f>
        <v>-1.2852892561983005</v>
      </c>
      <c r="P232" s="6">
        <f t="shared" si="60"/>
        <v>0.71471074380169952</v>
      </c>
      <c r="Q232" s="6">
        <f t="shared" si="61"/>
        <v>5.7147107438016995</v>
      </c>
      <c r="R232" s="4">
        <f t="shared" si="63"/>
        <v>-90.324945772961684</v>
      </c>
      <c r="S232" s="4">
        <f t="shared" si="62"/>
        <v>-85.324945772961684</v>
      </c>
      <c r="T232" s="4">
        <f t="shared" si="50"/>
        <v>0.32494577296168359</v>
      </c>
      <c r="U232" s="4">
        <f t="shared" si="51"/>
        <v>20.324945772961684</v>
      </c>
    </row>
    <row r="233" spans="2:21" x14ac:dyDescent="0.25">
      <c r="B233" s="1">
        <v>224</v>
      </c>
      <c r="C233" s="1">
        <f t="shared" si="52"/>
        <v>5.6878947368421047</v>
      </c>
      <c r="D233" s="1">
        <f t="shared" si="48"/>
        <v>6.3947368421052628E-2</v>
      </c>
      <c r="E233" s="1">
        <f t="shared" si="53"/>
        <v>6.3947368421052642E-2</v>
      </c>
      <c r="F233" s="1">
        <f t="shared" si="54"/>
        <v>3.6589322994821227</v>
      </c>
      <c r="G233" s="18">
        <f t="shared" si="55"/>
        <v>3.7</v>
      </c>
      <c r="H233" s="13">
        <f>(G233-3.624)*-1</f>
        <v>-7.6000000000000068E-2</v>
      </c>
      <c r="I233" s="6">
        <f t="shared" si="57"/>
        <v>0.1</v>
      </c>
      <c r="J233" s="13">
        <f t="shared" si="58"/>
        <v>380.776167846676</v>
      </c>
      <c r="K233" s="6">
        <f t="shared" si="49"/>
        <v>127.01692166055312</v>
      </c>
      <c r="L233" s="6">
        <v>8</v>
      </c>
      <c r="M233" s="6">
        <f t="shared" si="59"/>
        <v>135.01692166055312</v>
      </c>
      <c r="N233" s="6">
        <f>VLOOKUP(I233,'[1]FS antenna gain'!$A$2:$B$902,2)</f>
        <v>43.938743749999759</v>
      </c>
      <c r="O233" s="6">
        <f>VLOOKUP(G233,'vehicle radar antenna gain'!$A$3:$M$903,11)</f>
        <v>-1.3576859504131988</v>
      </c>
      <c r="P233" s="6">
        <f t="shared" si="60"/>
        <v>0.64231404958680116</v>
      </c>
      <c r="Q233" s="6">
        <f t="shared" si="61"/>
        <v>5.6423140495868012</v>
      </c>
      <c r="R233" s="4">
        <f t="shared" si="63"/>
        <v>-90.435863860966577</v>
      </c>
      <c r="S233" s="4">
        <f t="shared" si="62"/>
        <v>-85.435863860966577</v>
      </c>
      <c r="T233" s="4">
        <f t="shared" si="50"/>
        <v>0.43586386096657748</v>
      </c>
      <c r="U233" s="4">
        <f t="shared" si="51"/>
        <v>20.435863860966577</v>
      </c>
    </row>
    <row r="234" spans="2:21" x14ac:dyDescent="0.25">
      <c r="B234" s="1">
        <v>225</v>
      </c>
      <c r="C234" s="1">
        <f t="shared" si="52"/>
        <v>5.6369393139841675</v>
      </c>
      <c r="D234" s="1">
        <f t="shared" si="48"/>
        <v>6.411609498680737E-2</v>
      </c>
      <c r="E234" s="1">
        <f t="shared" si="53"/>
        <v>6.4116094986807384E-2</v>
      </c>
      <c r="F234" s="1">
        <f t="shared" si="54"/>
        <v>3.6685601448000065</v>
      </c>
      <c r="G234" s="18">
        <f t="shared" si="55"/>
        <v>3.7</v>
      </c>
      <c r="H234" s="13">
        <f t="shared" ref="H234:H297" si="64">(G234-3.624)*-1</f>
        <v>-7.6000000000000068E-2</v>
      </c>
      <c r="I234" s="6">
        <f t="shared" si="57"/>
        <v>0.1</v>
      </c>
      <c r="J234" s="13">
        <f t="shared" si="58"/>
        <v>379.7782115919764</v>
      </c>
      <c r="K234" s="6">
        <f t="shared" si="49"/>
        <v>126.99412738547966</v>
      </c>
      <c r="L234" s="6">
        <v>8</v>
      </c>
      <c r="M234" s="6">
        <f t="shared" si="59"/>
        <v>134.99412738547966</v>
      </c>
      <c r="N234" s="6">
        <f>VLOOKUP(I234,'[1]FS antenna gain'!$A$2:$B$902,2)</f>
        <v>43.938743749999759</v>
      </c>
      <c r="O234" s="6">
        <f>VLOOKUP(G234,'vehicle radar antenna gain'!$A$3:$M$903,11)</f>
        <v>-1.3576859504131988</v>
      </c>
      <c r="P234" s="6">
        <f t="shared" si="60"/>
        <v>0.64231404958680116</v>
      </c>
      <c r="Q234" s="6">
        <f t="shared" si="61"/>
        <v>5.6423140495868012</v>
      </c>
      <c r="R234" s="4">
        <f t="shared" si="63"/>
        <v>-90.413069585893112</v>
      </c>
      <c r="S234" s="4">
        <f t="shared" si="62"/>
        <v>-85.413069585893112</v>
      </c>
      <c r="T234" s="4">
        <f t="shared" si="50"/>
        <v>0.41306958589311193</v>
      </c>
      <c r="U234" s="4">
        <f t="shared" si="51"/>
        <v>20.413069585893112</v>
      </c>
    </row>
    <row r="235" spans="2:21" x14ac:dyDescent="0.25">
      <c r="B235" s="1">
        <v>226</v>
      </c>
      <c r="C235" s="1">
        <f t="shared" si="52"/>
        <v>5.5857142857142845</v>
      </c>
      <c r="D235" s="1">
        <f t="shared" si="48"/>
        <v>6.4285714285714265E-2</v>
      </c>
      <c r="E235" s="1">
        <f t="shared" si="53"/>
        <v>6.4285714285714293E-2</v>
      </c>
      <c r="F235" s="1">
        <f t="shared" si="54"/>
        <v>3.6782387219933854</v>
      </c>
      <c r="G235" s="18">
        <f t="shared" si="55"/>
        <v>3.7</v>
      </c>
      <c r="H235" s="13">
        <f t="shared" si="64"/>
        <v>-7.6000000000000068E-2</v>
      </c>
      <c r="I235" s="6">
        <f t="shared" si="57"/>
        <v>0.1</v>
      </c>
      <c r="J235" s="13">
        <f t="shared" si="58"/>
        <v>378.78026611744178</v>
      </c>
      <c r="K235" s="6">
        <f t="shared" si="49"/>
        <v>126.97127338143883</v>
      </c>
      <c r="L235" s="6">
        <v>8</v>
      </c>
      <c r="M235" s="6">
        <f t="shared" si="59"/>
        <v>134.97127338143883</v>
      </c>
      <c r="N235" s="6">
        <f>VLOOKUP(I235,'[1]FS antenna gain'!$A$2:$B$902,2)</f>
        <v>43.938743749999759</v>
      </c>
      <c r="O235" s="6">
        <f>VLOOKUP(G235,'vehicle radar antenna gain'!$A$3:$M$903,11)</f>
        <v>-1.3576859504131988</v>
      </c>
      <c r="P235" s="6">
        <f t="shared" si="60"/>
        <v>0.64231404958680116</v>
      </c>
      <c r="Q235" s="6">
        <f t="shared" si="61"/>
        <v>5.6423140495868012</v>
      </c>
      <c r="R235" s="4">
        <f t="shared" si="63"/>
        <v>-90.390215581852289</v>
      </c>
      <c r="S235" s="4">
        <f t="shared" si="62"/>
        <v>-85.390215581852289</v>
      </c>
      <c r="T235" s="4">
        <f t="shared" si="50"/>
        <v>0.39021558185228855</v>
      </c>
      <c r="U235" s="4">
        <f t="shared" si="51"/>
        <v>20.390215581852289</v>
      </c>
    </row>
    <row r="236" spans="2:21" x14ac:dyDescent="0.25">
      <c r="B236" s="1">
        <v>227</v>
      </c>
      <c r="C236" s="1">
        <f t="shared" si="52"/>
        <v>5.5342175066312986</v>
      </c>
      <c r="D236" s="1">
        <f t="shared" si="48"/>
        <v>6.445623342175065E-2</v>
      </c>
      <c r="E236" s="1">
        <f t="shared" si="53"/>
        <v>6.4456233421750664E-2</v>
      </c>
      <c r="F236" s="1">
        <f t="shared" si="54"/>
        <v>3.6879684325459272</v>
      </c>
      <c r="G236" s="18">
        <f t="shared" si="55"/>
        <v>3.7</v>
      </c>
      <c r="H236" s="13">
        <f t="shared" si="64"/>
        <v>-7.6000000000000068E-2</v>
      </c>
      <c r="I236" s="6">
        <f t="shared" si="57"/>
        <v>0.1</v>
      </c>
      <c r="J236" s="13">
        <f t="shared" si="58"/>
        <v>377.78233150850241</v>
      </c>
      <c r="K236" s="6">
        <f t="shared" si="49"/>
        <v>126.94835933590326</v>
      </c>
      <c r="L236" s="6">
        <v>8</v>
      </c>
      <c r="M236" s="6">
        <f t="shared" si="59"/>
        <v>134.94835933590326</v>
      </c>
      <c r="N236" s="6">
        <f>VLOOKUP(I236,'[1]FS antenna gain'!$A$2:$B$902,2)</f>
        <v>43.938743749999759</v>
      </c>
      <c r="O236" s="6">
        <f>VLOOKUP(G236,'vehicle radar antenna gain'!$A$3:$M$903,11)</f>
        <v>-1.3576859504131988</v>
      </c>
      <c r="P236" s="6">
        <f t="shared" si="60"/>
        <v>0.64231404958680116</v>
      </c>
      <c r="Q236" s="6">
        <f t="shared" si="61"/>
        <v>5.6423140495868012</v>
      </c>
      <c r="R236" s="4">
        <f t="shared" si="63"/>
        <v>-90.367301536316717</v>
      </c>
      <c r="S236" s="4">
        <f t="shared" si="62"/>
        <v>-85.367301536316717</v>
      </c>
      <c r="T236" s="4">
        <f t="shared" si="50"/>
        <v>0.36730153631671669</v>
      </c>
      <c r="U236" s="4">
        <f t="shared" si="51"/>
        <v>20.367301536316717</v>
      </c>
    </row>
    <row r="237" spans="2:21" x14ac:dyDescent="0.25">
      <c r="B237" s="1">
        <v>228</v>
      </c>
      <c r="C237" s="1">
        <f t="shared" si="52"/>
        <v>5.4824468085106375</v>
      </c>
      <c r="D237" s="1">
        <f t="shared" si="48"/>
        <v>6.4627659574468074E-2</v>
      </c>
      <c r="E237" s="1">
        <f t="shared" si="53"/>
        <v>6.4627659574468088E-2</v>
      </c>
      <c r="F237" s="1">
        <f t="shared" si="54"/>
        <v>3.6977496821829297</v>
      </c>
      <c r="G237" s="18">
        <f t="shared" si="55"/>
        <v>3.7</v>
      </c>
      <c r="H237" s="13">
        <f t="shared" si="64"/>
        <v>-7.6000000000000068E-2</v>
      </c>
      <c r="I237" s="6">
        <f t="shared" si="57"/>
        <v>0.1</v>
      </c>
      <c r="J237" s="13">
        <f t="shared" si="58"/>
        <v>376.78440785149269</v>
      </c>
      <c r="K237" s="6">
        <f t="shared" si="49"/>
        <v>126.92538493389651</v>
      </c>
      <c r="L237" s="6">
        <v>8</v>
      </c>
      <c r="M237" s="6">
        <f t="shared" si="59"/>
        <v>134.92538493389651</v>
      </c>
      <c r="N237" s="6">
        <f>VLOOKUP(I237,'[1]FS antenna gain'!$A$2:$B$902,2)</f>
        <v>43.938743749999759</v>
      </c>
      <c r="O237" s="6">
        <f>VLOOKUP(G237,'vehicle radar antenna gain'!$A$3:$M$903,11)</f>
        <v>-1.3576859504131988</v>
      </c>
      <c r="P237" s="6">
        <f t="shared" si="60"/>
        <v>0.64231404958680116</v>
      </c>
      <c r="Q237" s="6">
        <f t="shared" si="61"/>
        <v>5.6423140495868012</v>
      </c>
      <c r="R237" s="4">
        <f t="shared" si="63"/>
        <v>-90.344327134309964</v>
      </c>
      <c r="S237" s="4">
        <f t="shared" si="62"/>
        <v>-85.344327134309964</v>
      </c>
      <c r="T237" s="4">
        <f t="shared" si="50"/>
        <v>0.34432713430996387</v>
      </c>
      <c r="U237" s="4">
        <f t="shared" si="51"/>
        <v>20.344327134309964</v>
      </c>
    </row>
    <row r="238" spans="2:21" x14ac:dyDescent="0.25">
      <c r="B238" s="1">
        <v>229</v>
      </c>
      <c r="C238" s="1">
        <f t="shared" si="52"/>
        <v>5.4303999999999988</v>
      </c>
      <c r="D238" s="1">
        <f t="shared" si="48"/>
        <v>6.4799999999999983E-2</v>
      </c>
      <c r="E238" s="1">
        <f t="shared" si="53"/>
        <v>6.480000000000001E-2</v>
      </c>
      <c r="F238" s="1">
        <f t="shared" si="54"/>
        <v>3.7075828809274105</v>
      </c>
      <c r="G238" s="18">
        <f t="shared" si="55"/>
        <v>3.7</v>
      </c>
      <c r="H238" s="13">
        <f t="shared" si="64"/>
        <v>-7.6000000000000068E-2</v>
      </c>
      <c r="I238" s="6">
        <f t="shared" si="57"/>
        <v>0.1</v>
      </c>
      <c r="J238" s="13">
        <f t="shared" si="58"/>
        <v>375.78649523366323</v>
      </c>
      <c r="K238" s="6">
        <f t="shared" si="49"/>
        <v>126.90234985796809</v>
      </c>
      <c r="L238" s="6">
        <v>8</v>
      </c>
      <c r="M238" s="6">
        <f t="shared" si="59"/>
        <v>134.90234985796809</v>
      </c>
      <c r="N238" s="6">
        <f>VLOOKUP(I238,'[1]FS antenna gain'!$A$2:$B$902,2)</f>
        <v>43.938743749999759</v>
      </c>
      <c r="O238" s="6">
        <f>VLOOKUP(G238,'vehicle radar antenna gain'!$A$3:$M$903,11)</f>
        <v>-1.3576859504131988</v>
      </c>
      <c r="P238" s="6">
        <f t="shared" si="60"/>
        <v>0.64231404958680116</v>
      </c>
      <c r="Q238" s="6">
        <f t="shared" si="61"/>
        <v>5.6423140495868012</v>
      </c>
      <c r="R238" s="4">
        <f t="shared" si="63"/>
        <v>-90.321292058381545</v>
      </c>
      <c r="S238" s="4">
        <f t="shared" si="62"/>
        <v>-85.321292058381545</v>
      </c>
      <c r="T238" s="4">
        <f t="shared" si="50"/>
        <v>0.32129205838154462</v>
      </c>
      <c r="U238" s="4">
        <f t="shared" si="51"/>
        <v>20.321292058381545</v>
      </c>
    </row>
    <row r="239" spans="2:21" x14ac:dyDescent="0.25">
      <c r="B239" s="1">
        <v>230</v>
      </c>
      <c r="C239" s="1">
        <f t="shared" si="52"/>
        <v>5.3780748663101594</v>
      </c>
      <c r="D239" s="1">
        <f t="shared" si="48"/>
        <v>6.4973262032085546E-2</v>
      </c>
      <c r="E239" s="1">
        <f t="shared" si="53"/>
        <v>6.4973262032085574E-2</v>
      </c>
      <c r="F239" s="1">
        <f t="shared" si="54"/>
        <v>3.7174684431570819</v>
      </c>
      <c r="G239" s="18">
        <f t="shared" si="55"/>
        <v>3.7</v>
      </c>
      <c r="H239" s="13">
        <f t="shared" si="64"/>
        <v>-7.6000000000000068E-2</v>
      </c>
      <c r="I239" s="6">
        <f t="shared" si="57"/>
        <v>0.1</v>
      </c>
      <c r="J239" s="13">
        <f t="shared" si="58"/>
        <v>374.78859374319279</v>
      </c>
      <c r="K239" s="6">
        <f t="shared" si="49"/>
        <v>126.8792537881672</v>
      </c>
      <c r="L239" s="6">
        <v>8</v>
      </c>
      <c r="M239" s="6">
        <f t="shared" si="59"/>
        <v>134.8792537881672</v>
      </c>
      <c r="N239" s="6">
        <f>VLOOKUP(I239,'[1]FS antenna gain'!$A$2:$B$902,2)</f>
        <v>43.938743749999759</v>
      </c>
      <c r="O239" s="6">
        <f>VLOOKUP(G239,'vehicle radar antenna gain'!$A$3:$M$903,11)</f>
        <v>-1.3576859504131988</v>
      </c>
      <c r="P239" s="6">
        <f t="shared" si="60"/>
        <v>0.64231404958680116</v>
      </c>
      <c r="Q239" s="6">
        <f t="shared" si="61"/>
        <v>5.6423140495868012</v>
      </c>
      <c r="R239" s="4">
        <f t="shared" si="63"/>
        <v>-90.298195988580659</v>
      </c>
      <c r="S239" s="4">
        <f t="shared" si="62"/>
        <v>-85.298195988580659</v>
      </c>
      <c r="T239" s="4">
        <f t="shared" si="50"/>
        <v>0.29819598858065888</v>
      </c>
      <c r="U239" s="4">
        <f t="shared" si="51"/>
        <v>20.298195988580659</v>
      </c>
    </row>
    <row r="240" spans="2:21" x14ac:dyDescent="0.25">
      <c r="B240" s="1">
        <v>231</v>
      </c>
      <c r="C240" s="1">
        <f t="shared" si="52"/>
        <v>5.3254691689008036</v>
      </c>
      <c r="D240" s="1">
        <f t="shared" si="48"/>
        <v>6.5147453083109902E-2</v>
      </c>
      <c r="E240" s="1">
        <f t="shared" si="53"/>
        <v>6.514745308310993E-2</v>
      </c>
      <c r="F240" s="1">
        <f t="shared" si="54"/>
        <v>3.7274067876622334</v>
      </c>
      <c r="G240" s="18">
        <f t="shared" si="55"/>
        <v>3.7</v>
      </c>
      <c r="H240" s="13">
        <f t="shared" si="64"/>
        <v>-7.6000000000000068E-2</v>
      </c>
      <c r="I240" s="6">
        <f t="shared" si="57"/>
        <v>0.1</v>
      </c>
      <c r="J240" s="13">
        <f t="shared" si="58"/>
        <v>373.79070346920082</v>
      </c>
      <c r="K240" s="6">
        <f t="shared" si="49"/>
        <v>126.8560964020167</v>
      </c>
      <c r="L240" s="6">
        <v>8</v>
      </c>
      <c r="M240" s="6">
        <f t="shared" si="59"/>
        <v>134.8560964020167</v>
      </c>
      <c r="N240" s="6">
        <f>VLOOKUP(I240,'[1]FS antenna gain'!$A$2:$B$902,2)</f>
        <v>43.938743749999759</v>
      </c>
      <c r="O240" s="6">
        <f>VLOOKUP(G240,'vehicle radar antenna gain'!$A$3:$M$903,11)</f>
        <v>-1.3576859504131988</v>
      </c>
      <c r="P240" s="6">
        <f t="shared" si="60"/>
        <v>0.64231404958680116</v>
      </c>
      <c r="Q240" s="6">
        <f t="shared" si="61"/>
        <v>5.6423140495868012</v>
      </c>
      <c r="R240" s="4">
        <f t="shared" si="63"/>
        <v>-90.275038602430158</v>
      </c>
      <c r="S240" s="4">
        <f t="shared" si="62"/>
        <v>-85.275038602430158</v>
      </c>
      <c r="T240" s="4">
        <f t="shared" si="50"/>
        <v>0.27503860243015765</v>
      </c>
      <c r="U240" s="4">
        <f t="shared" si="51"/>
        <v>20.275038602430158</v>
      </c>
    </row>
    <row r="241" spans="2:21" x14ac:dyDescent="0.25">
      <c r="B241" s="1">
        <v>232</v>
      </c>
      <c r="C241" s="1">
        <f t="shared" si="52"/>
        <v>5.2725806451612893</v>
      </c>
      <c r="D241" s="1">
        <f t="shared" si="48"/>
        <v>6.5322580645161277E-2</v>
      </c>
      <c r="E241" s="1">
        <f t="shared" si="53"/>
        <v>6.5322580645161291E-2</v>
      </c>
      <c r="F241" s="1">
        <f t="shared" si="54"/>
        <v>3.7373983377045392</v>
      </c>
      <c r="G241" s="18">
        <f t="shared" si="55"/>
        <v>3.7</v>
      </c>
      <c r="H241" s="13">
        <f t="shared" si="64"/>
        <v>-7.6000000000000068E-2</v>
      </c>
      <c r="I241" s="6">
        <f t="shared" si="57"/>
        <v>0.1</v>
      </c>
      <c r="J241" s="13">
        <f t="shared" si="58"/>
        <v>372.79282450175998</v>
      </c>
      <c r="K241" s="6">
        <f t="shared" si="49"/>
        <v>126.83287737448649</v>
      </c>
      <c r="L241" s="6">
        <v>8</v>
      </c>
      <c r="M241" s="6">
        <f t="shared" si="59"/>
        <v>134.83287737448649</v>
      </c>
      <c r="N241" s="6">
        <f>VLOOKUP(I241,'[1]FS antenna gain'!$A$2:$B$902,2)</f>
        <v>43.938743749999759</v>
      </c>
      <c r="O241" s="6">
        <f>VLOOKUP(G241,'vehicle radar antenna gain'!$A$3:$M$903,11)</f>
        <v>-1.3576859504131988</v>
      </c>
      <c r="P241" s="6">
        <f t="shared" si="60"/>
        <v>0.64231404958680116</v>
      </c>
      <c r="Q241" s="6">
        <f t="shared" si="61"/>
        <v>5.6423140495868012</v>
      </c>
      <c r="R241" s="4">
        <f t="shared" si="63"/>
        <v>-90.25181957489994</v>
      </c>
      <c r="S241" s="4">
        <f t="shared" si="62"/>
        <v>-85.25181957489994</v>
      </c>
      <c r="T241" s="4">
        <f t="shared" si="50"/>
        <v>0.25181957489994033</v>
      </c>
      <c r="U241" s="4">
        <f t="shared" si="51"/>
        <v>20.25181957489994</v>
      </c>
    </row>
    <row r="242" spans="2:21" x14ac:dyDescent="0.25">
      <c r="B242" s="1">
        <v>233</v>
      </c>
      <c r="C242" s="1">
        <f t="shared" si="52"/>
        <v>5.219407008086252</v>
      </c>
      <c r="D242" s="1">
        <f t="shared" si="48"/>
        <v>6.5498652291105103E-2</v>
      </c>
      <c r="E242" s="1">
        <f t="shared" si="53"/>
        <v>6.5498652291105131E-2</v>
      </c>
      <c r="F242" s="1">
        <f t="shared" si="54"/>
        <v>3.7474435210768049</v>
      </c>
      <c r="G242" s="18">
        <f t="shared" si="55"/>
        <v>3.7</v>
      </c>
      <c r="H242" s="13">
        <f t="shared" si="64"/>
        <v>-7.6000000000000068E-2</v>
      </c>
      <c r="I242" s="6">
        <f t="shared" si="57"/>
        <v>0.1</v>
      </c>
      <c r="J242" s="13">
        <f t="shared" si="58"/>
        <v>371.79495693190893</v>
      </c>
      <c r="K242" s="6">
        <f t="shared" si="49"/>
        <v>126.80959637796678</v>
      </c>
      <c r="L242" s="6">
        <v>8</v>
      </c>
      <c r="M242" s="6">
        <f t="shared" si="59"/>
        <v>134.80959637796678</v>
      </c>
      <c r="N242" s="6">
        <f>VLOOKUP(I242,'[1]FS antenna gain'!$A$2:$B$902,2)</f>
        <v>43.938743749999759</v>
      </c>
      <c r="O242" s="6">
        <f>VLOOKUP(G242,'vehicle radar antenna gain'!$A$3:$M$903,11)</f>
        <v>-1.3576859504131988</v>
      </c>
      <c r="P242" s="6">
        <f t="shared" si="60"/>
        <v>0.64231404958680116</v>
      </c>
      <c r="Q242" s="6">
        <f t="shared" si="61"/>
        <v>5.6423140495868012</v>
      </c>
      <c r="R242" s="4">
        <f t="shared" si="63"/>
        <v>-90.228538578380238</v>
      </c>
      <c r="S242" s="4">
        <f t="shared" si="62"/>
        <v>-85.228538578380238</v>
      </c>
      <c r="T242" s="4">
        <f t="shared" si="50"/>
        <v>0.22853857838023828</v>
      </c>
      <c r="U242" s="4">
        <f t="shared" si="51"/>
        <v>20.228538578380238</v>
      </c>
    </row>
    <row r="243" spans="2:21" x14ac:dyDescent="0.25">
      <c r="B243" s="1">
        <v>234</v>
      </c>
      <c r="C243" s="1">
        <f t="shared" si="52"/>
        <v>5.1659459459459454</v>
      </c>
      <c r="D243" s="1">
        <f t="shared" si="48"/>
        <v>6.5675675675675671E-2</v>
      </c>
      <c r="E243" s="1">
        <f t="shared" si="53"/>
        <v>6.5675675675675671E-2</v>
      </c>
      <c r="F243" s="1">
        <f t="shared" si="54"/>
        <v>3.7575427701636821</v>
      </c>
      <c r="G243" s="18">
        <f t="shared" si="55"/>
        <v>3.8</v>
      </c>
      <c r="H243" s="13">
        <f t="shared" si="64"/>
        <v>-0.17599999999999971</v>
      </c>
      <c r="I243" s="6">
        <f t="shared" si="57"/>
        <v>0.2</v>
      </c>
      <c r="J243" s="13">
        <f t="shared" si="58"/>
        <v>370.79710085166522</v>
      </c>
      <c r="K243" s="6">
        <f t="shared" si="49"/>
        <v>126.78625308224059</v>
      </c>
      <c r="L243" s="6">
        <v>8</v>
      </c>
      <c r="M243" s="6">
        <f t="shared" si="59"/>
        <v>134.78625308224059</v>
      </c>
      <c r="N243" s="6">
        <f>VLOOKUP(I243,'[1]FS antenna gain'!$A$2:$B$902,2)</f>
        <v>43.754975000000456</v>
      </c>
      <c r="O243" s="6">
        <f>VLOOKUP(G243,'vehicle radar antenna gain'!$A$3:$M$903,11)</f>
        <v>-1.3576859504131988</v>
      </c>
      <c r="P243" s="6">
        <f t="shared" si="60"/>
        <v>0.64231404958680116</v>
      </c>
      <c r="Q243" s="6">
        <f t="shared" si="61"/>
        <v>5.6423140495868012</v>
      </c>
      <c r="R243" s="4">
        <f t="shared" si="63"/>
        <v>-90.388964032653348</v>
      </c>
      <c r="S243" s="4">
        <f t="shared" si="62"/>
        <v>-85.388964032653348</v>
      </c>
      <c r="T243" s="4">
        <f t="shared" si="50"/>
        <v>0.38896403265334811</v>
      </c>
      <c r="U243" s="4">
        <f t="shared" si="51"/>
        <v>20.388964032653348</v>
      </c>
    </row>
    <row r="244" spans="2:21" x14ac:dyDescent="0.25">
      <c r="B244" s="1">
        <v>235</v>
      </c>
      <c r="C244" s="1">
        <f t="shared" si="52"/>
        <v>5.1121951219512187</v>
      </c>
      <c r="D244" s="1">
        <f t="shared" si="48"/>
        <v>6.5853658536585355E-2</v>
      </c>
      <c r="E244" s="1">
        <f t="shared" si="53"/>
        <v>6.5853658536585369E-2</v>
      </c>
      <c r="F244" s="1">
        <f t="shared" si="54"/>
        <v>3.7676965220033418</v>
      </c>
      <c r="G244" s="18">
        <f t="shared" si="55"/>
        <v>3.8</v>
      </c>
      <c r="H244" s="13">
        <f t="shared" si="64"/>
        <v>-0.17599999999999971</v>
      </c>
      <c r="I244" s="6">
        <f t="shared" si="57"/>
        <v>0.2</v>
      </c>
      <c r="J244" s="13">
        <f t="shared" si="58"/>
        <v>369.79925635403868</v>
      </c>
      <c r="K244" s="6">
        <f t="shared" si="49"/>
        <v>126.76284715445638</v>
      </c>
      <c r="L244" s="6">
        <v>8</v>
      </c>
      <c r="M244" s="6">
        <f t="shared" si="59"/>
        <v>134.76284715445638</v>
      </c>
      <c r="N244" s="6">
        <f>VLOOKUP(I244,'[1]FS antenna gain'!$A$2:$B$902,2)</f>
        <v>43.754975000000456</v>
      </c>
      <c r="O244" s="6">
        <f>VLOOKUP(G244,'vehicle radar antenna gain'!$A$3:$M$903,11)</f>
        <v>-1.3576859504131988</v>
      </c>
      <c r="P244" s="6">
        <f t="shared" si="60"/>
        <v>0.64231404958680116</v>
      </c>
      <c r="Q244" s="6">
        <f t="shared" si="61"/>
        <v>5.6423140495868012</v>
      </c>
      <c r="R244" s="4">
        <f t="shared" si="63"/>
        <v>-90.365558104869137</v>
      </c>
      <c r="S244" s="4">
        <f t="shared" si="62"/>
        <v>-85.365558104869137</v>
      </c>
      <c r="T244" s="4">
        <f t="shared" si="50"/>
        <v>0.36555810486913742</v>
      </c>
      <c r="U244" s="4">
        <f t="shared" si="51"/>
        <v>20.365558104869137</v>
      </c>
    </row>
    <row r="245" spans="2:21" x14ac:dyDescent="0.25">
      <c r="B245" s="1">
        <v>236</v>
      </c>
      <c r="C245" s="1">
        <f t="shared" si="52"/>
        <v>5.0581521739130428</v>
      </c>
      <c r="D245" s="1">
        <f t="shared" si="48"/>
        <v>6.6032608695652167E-2</v>
      </c>
      <c r="E245" s="1">
        <f t="shared" si="53"/>
        <v>6.6032608695652167E-2</v>
      </c>
      <c r="F245" s="1">
        <f t="shared" si="54"/>
        <v>3.7779052183501713</v>
      </c>
      <c r="G245" s="18">
        <f t="shared" si="55"/>
        <v>3.8</v>
      </c>
      <c r="H245" s="13">
        <f t="shared" si="64"/>
        <v>-0.17599999999999971</v>
      </c>
      <c r="I245" s="6">
        <f t="shared" si="57"/>
        <v>0.2</v>
      </c>
      <c r="J245" s="13">
        <f t="shared" si="58"/>
        <v>368.80142353304444</v>
      </c>
      <c r="K245" s="6">
        <f t="shared" si="49"/>
        <v>126.73937825909985</v>
      </c>
      <c r="L245" s="6">
        <v>8</v>
      </c>
      <c r="M245" s="6">
        <f t="shared" si="59"/>
        <v>134.73937825909985</v>
      </c>
      <c r="N245" s="6">
        <f>VLOOKUP(I245,'[1]FS antenna gain'!$A$2:$B$902,2)</f>
        <v>43.754975000000456</v>
      </c>
      <c r="O245" s="6">
        <f>VLOOKUP(G245,'vehicle radar antenna gain'!$A$3:$M$903,11)</f>
        <v>-1.3576859504131988</v>
      </c>
      <c r="P245" s="6">
        <f t="shared" si="60"/>
        <v>0.64231404958680116</v>
      </c>
      <c r="Q245" s="6">
        <f t="shared" si="61"/>
        <v>5.6423140495868012</v>
      </c>
      <c r="R245" s="4">
        <f t="shared" si="63"/>
        <v>-90.342089209512608</v>
      </c>
      <c r="S245" s="4">
        <f t="shared" si="62"/>
        <v>-85.342089209512608</v>
      </c>
      <c r="T245" s="4">
        <f t="shared" si="50"/>
        <v>0.34208920951260779</v>
      </c>
      <c r="U245" s="4">
        <f t="shared" si="51"/>
        <v>20.342089209512608</v>
      </c>
    </row>
    <row r="246" spans="2:21" x14ac:dyDescent="0.25">
      <c r="B246" s="1">
        <v>237</v>
      </c>
      <c r="C246" s="1">
        <f t="shared" si="52"/>
        <v>5.0038147138964568</v>
      </c>
      <c r="D246" s="1">
        <f t="shared" si="48"/>
        <v>6.6212534059945483E-2</v>
      </c>
      <c r="E246" s="1">
        <f t="shared" si="53"/>
        <v>6.621253405994551E-2</v>
      </c>
      <c r="F246" s="1">
        <f t="shared" si="54"/>
        <v>3.7881693057384562</v>
      </c>
      <c r="G246" s="18">
        <f t="shared" si="55"/>
        <v>3.8</v>
      </c>
      <c r="H246" s="13">
        <f t="shared" si="64"/>
        <v>-0.17599999999999971</v>
      </c>
      <c r="I246" s="6">
        <f t="shared" si="57"/>
        <v>0.2</v>
      </c>
      <c r="J246" s="13">
        <f t="shared" si="58"/>
        <v>367.80360248371687</v>
      </c>
      <c r="K246" s="6">
        <f t="shared" si="49"/>
        <v>126.71584605796573</v>
      </c>
      <c r="L246" s="6">
        <v>8</v>
      </c>
      <c r="M246" s="6">
        <f t="shared" si="59"/>
        <v>134.71584605796573</v>
      </c>
      <c r="N246" s="6">
        <f>VLOOKUP(I246,'[1]FS antenna gain'!$A$2:$B$902,2)</f>
        <v>43.754975000000456</v>
      </c>
      <c r="O246" s="6">
        <f>VLOOKUP(G246,'vehicle radar antenna gain'!$A$3:$M$903,11)</f>
        <v>-1.3576859504131988</v>
      </c>
      <c r="P246" s="6">
        <f t="shared" si="60"/>
        <v>0.64231404958680116</v>
      </c>
      <c r="Q246" s="6">
        <f t="shared" si="61"/>
        <v>5.6423140495868012</v>
      </c>
      <c r="R246" s="4">
        <f t="shared" si="63"/>
        <v>-90.318557008378491</v>
      </c>
      <c r="S246" s="4">
        <f t="shared" si="62"/>
        <v>-85.318557008378491</v>
      </c>
      <c r="T246" s="4">
        <f t="shared" si="50"/>
        <v>0.31855700837849099</v>
      </c>
      <c r="U246" s="4">
        <f t="shared" si="51"/>
        <v>20.318557008378491</v>
      </c>
    </row>
    <row r="247" spans="2:21" x14ac:dyDescent="0.25">
      <c r="B247" s="1">
        <v>238</v>
      </c>
      <c r="C247" s="1">
        <f t="shared" si="52"/>
        <v>4.9491803278688513</v>
      </c>
      <c r="D247" s="1">
        <f t="shared" si="48"/>
        <v>6.6393442622950799E-2</v>
      </c>
      <c r="E247" s="1">
        <f t="shared" si="53"/>
        <v>6.6393442622950827E-2</v>
      </c>
      <c r="F247" s="1">
        <f t="shared" si="54"/>
        <v>3.7984892355471169</v>
      </c>
      <c r="G247" s="18">
        <f t="shared" si="55"/>
        <v>3.8</v>
      </c>
      <c r="H247" s="13">
        <f t="shared" si="64"/>
        <v>-0.17599999999999971</v>
      </c>
      <c r="I247" s="6">
        <f t="shared" si="57"/>
        <v>0.2</v>
      </c>
      <c r="J247" s="13">
        <f t="shared" si="58"/>
        <v>366.80579330212333</v>
      </c>
      <c r="K247" s="6">
        <f t="shared" si="49"/>
        <v>126.69225021012926</v>
      </c>
      <c r="L247" s="6">
        <v>8</v>
      </c>
      <c r="M247" s="6">
        <f t="shared" si="59"/>
        <v>134.69225021012926</v>
      </c>
      <c r="N247" s="6">
        <f>VLOOKUP(I247,'[1]FS antenna gain'!$A$2:$B$902,2)</f>
        <v>43.754975000000456</v>
      </c>
      <c r="O247" s="6">
        <f>VLOOKUP(G247,'vehicle radar antenna gain'!$A$3:$M$903,11)</f>
        <v>-1.3576859504131988</v>
      </c>
      <c r="P247" s="6">
        <f t="shared" si="60"/>
        <v>0.64231404958680116</v>
      </c>
      <c r="Q247" s="6">
        <f t="shared" si="61"/>
        <v>5.6423140495868012</v>
      </c>
      <c r="R247" s="4">
        <f t="shared" si="63"/>
        <v>-90.294961160542016</v>
      </c>
      <c r="S247" s="4">
        <f t="shared" si="62"/>
        <v>-85.294961160542016</v>
      </c>
      <c r="T247" s="4">
        <f t="shared" si="50"/>
        <v>0.29496116054201593</v>
      </c>
      <c r="U247" s="4">
        <f t="shared" si="51"/>
        <v>20.294961160542016</v>
      </c>
    </row>
    <row r="248" spans="2:21" x14ac:dyDescent="0.25">
      <c r="B248" s="1">
        <v>239</v>
      </c>
      <c r="C248" s="1">
        <f t="shared" si="52"/>
        <v>4.8942465753424651</v>
      </c>
      <c r="D248" s="1">
        <f t="shared" si="48"/>
        <v>6.6575342465753418E-2</v>
      </c>
      <c r="E248" s="1">
        <f t="shared" si="53"/>
        <v>6.6575342465753432E-2</v>
      </c>
      <c r="F248" s="1">
        <f t="shared" si="54"/>
        <v>3.8088654640654882</v>
      </c>
      <c r="G248" s="18">
        <f t="shared" si="55"/>
        <v>3.8</v>
      </c>
      <c r="H248" s="13">
        <f t="shared" si="64"/>
        <v>-0.17599999999999971</v>
      </c>
      <c r="I248" s="6">
        <f t="shared" si="57"/>
        <v>0.2</v>
      </c>
      <c r="J248" s="13">
        <f t="shared" si="58"/>
        <v>365.80799608537808</v>
      </c>
      <c r="K248" s="6">
        <f t="shared" si="49"/>
        <v>126.66859037191654</v>
      </c>
      <c r="L248" s="6">
        <v>8</v>
      </c>
      <c r="M248" s="6">
        <f t="shared" si="59"/>
        <v>134.66859037191654</v>
      </c>
      <c r="N248" s="6">
        <f>VLOOKUP(I248,'[1]FS antenna gain'!$A$2:$B$902,2)</f>
        <v>43.754975000000456</v>
      </c>
      <c r="O248" s="6">
        <f>VLOOKUP(G248,'vehicle radar antenna gain'!$A$3:$M$903,11)</f>
        <v>-1.3576859504131988</v>
      </c>
      <c r="P248" s="6">
        <f t="shared" si="60"/>
        <v>0.64231404958680116</v>
      </c>
      <c r="Q248" s="6">
        <f t="shared" si="61"/>
        <v>5.6423140495868012</v>
      </c>
      <c r="R248" s="4">
        <f t="shared" si="63"/>
        <v>-90.271301322329293</v>
      </c>
      <c r="S248" s="4">
        <f t="shared" si="62"/>
        <v>-85.271301322329293</v>
      </c>
      <c r="T248" s="4">
        <f t="shared" si="50"/>
        <v>0.27130132232929327</v>
      </c>
      <c r="U248" s="4">
        <f t="shared" si="51"/>
        <v>20.271301322329293</v>
      </c>
    </row>
    <row r="249" spans="2:21" x14ac:dyDescent="0.25">
      <c r="B249" s="1">
        <v>240</v>
      </c>
      <c r="C249" s="1">
        <f t="shared" si="52"/>
        <v>4.8390109890109878</v>
      </c>
      <c r="D249" s="1">
        <f t="shared" si="48"/>
        <v>6.6758241758241729E-2</v>
      </c>
      <c r="E249" s="1">
        <f t="shared" si="53"/>
        <v>6.6758241758241771E-2</v>
      </c>
      <c r="F249" s="1">
        <f t="shared" si="54"/>
        <v>3.8192984525601719</v>
      </c>
      <c r="G249" s="18">
        <f t="shared" si="55"/>
        <v>3.8</v>
      </c>
      <c r="H249" s="13">
        <f t="shared" si="64"/>
        <v>-0.17599999999999971</v>
      </c>
      <c r="I249" s="6">
        <f t="shared" si="57"/>
        <v>0.2</v>
      </c>
      <c r="J249" s="13">
        <f t="shared" si="58"/>
        <v>364.81021093165691</v>
      </c>
      <c r="K249" s="6">
        <f t="shared" si="49"/>
        <v>126.64486619687563</v>
      </c>
      <c r="L249" s="6">
        <v>8</v>
      </c>
      <c r="M249" s="6">
        <f t="shared" si="59"/>
        <v>134.64486619687563</v>
      </c>
      <c r="N249" s="6">
        <f>VLOOKUP(I249,'[1]FS antenna gain'!$A$2:$B$902,2)</f>
        <v>43.754975000000456</v>
      </c>
      <c r="O249" s="6">
        <f>VLOOKUP(G249,'vehicle radar antenna gain'!$A$3:$M$903,11)</f>
        <v>-1.3576859504131988</v>
      </c>
      <c r="P249" s="6">
        <f t="shared" si="60"/>
        <v>0.64231404958680116</v>
      </c>
      <c r="Q249" s="6">
        <f t="shared" si="61"/>
        <v>5.6423140495868012</v>
      </c>
      <c r="R249" s="4">
        <f t="shared" si="63"/>
        <v>-90.247577147288382</v>
      </c>
      <c r="S249" s="4">
        <f t="shared" si="62"/>
        <v>-85.247577147288382</v>
      </c>
      <c r="T249" s="4">
        <f t="shared" si="50"/>
        <v>0.24757714728838209</v>
      </c>
      <c r="U249" s="4">
        <f t="shared" si="51"/>
        <v>20.247577147288382</v>
      </c>
    </row>
    <row r="250" spans="2:21" x14ac:dyDescent="0.25">
      <c r="B250" s="1">
        <v>241</v>
      </c>
      <c r="C250" s="1">
        <f t="shared" si="52"/>
        <v>4.7834710743801647</v>
      </c>
      <c r="D250" s="1">
        <f t="shared" si="48"/>
        <v>6.6942148760330569E-2</v>
      </c>
      <c r="E250" s="1">
        <f t="shared" si="53"/>
        <v>6.6942148760330569E-2</v>
      </c>
      <c r="F250" s="1">
        <f t="shared" si="54"/>
        <v>3.8297886673429935</v>
      </c>
      <c r="G250" s="18">
        <f t="shared" si="55"/>
        <v>3.8</v>
      </c>
      <c r="H250" s="13">
        <f t="shared" si="64"/>
        <v>-0.17599999999999971</v>
      </c>
      <c r="I250" s="6">
        <f t="shared" si="57"/>
        <v>0.2</v>
      </c>
      <c r="J250" s="13">
        <f t="shared" si="58"/>
        <v>363.81243794021111</v>
      </c>
      <c r="K250" s="6">
        <f t="shared" si="49"/>
        <v>126.62107733574629</v>
      </c>
      <c r="L250" s="6">
        <v>8</v>
      </c>
      <c r="M250" s="6">
        <f t="shared" si="59"/>
        <v>134.62107733574629</v>
      </c>
      <c r="N250" s="6">
        <f>VLOOKUP(I250,'[1]FS antenna gain'!$A$2:$B$902,2)</f>
        <v>43.754975000000456</v>
      </c>
      <c r="O250" s="6">
        <f>VLOOKUP(G250,'vehicle radar antenna gain'!$A$3:$M$903,11)</f>
        <v>-1.3576859504131988</v>
      </c>
      <c r="P250" s="6">
        <f t="shared" si="60"/>
        <v>0.64231404958680116</v>
      </c>
      <c r="Q250" s="6">
        <f t="shared" si="61"/>
        <v>5.6423140495868012</v>
      </c>
      <c r="R250" s="4">
        <f t="shared" si="63"/>
        <v>-90.223788286159049</v>
      </c>
      <c r="S250" s="4">
        <f t="shared" si="62"/>
        <v>-85.223788286159049</v>
      </c>
      <c r="T250" s="4">
        <f t="shared" si="50"/>
        <v>0.22378828615904922</v>
      </c>
      <c r="U250" s="4">
        <f t="shared" si="51"/>
        <v>20.223788286159049</v>
      </c>
    </row>
    <row r="251" spans="2:21" x14ac:dyDescent="0.25">
      <c r="B251" s="1">
        <v>242</v>
      </c>
      <c r="C251" s="1">
        <f t="shared" si="52"/>
        <v>4.7276243093922643</v>
      </c>
      <c r="D251" s="1">
        <f t="shared" si="48"/>
        <v>6.7127071823204404E-2</v>
      </c>
      <c r="E251" s="1">
        <f t="shared" si="53"/>
        <v>6.7127071823204418E-2</v>
      </c>
      <c r="F251" s="1">
        <f t="shared" si="54"/>
        <v>3.8403365798400526</v>
      </c>
      <c r="G251" s="18">
        <f t="shared" si="55"/>
        <v>3.8</v>
      </c>
      <c r="H251" s="13">
        <f t="shared" si="64"/>
        <v>-0.17599999999999971</v>
      </c>
      <c r="I251" s="6">
        <f t="shared" si="57"/>
        <v>0.2</v>
      </c>
      <c r="J251" s="13">
        <f t="shared" si="58"/>
        <v>362.81467721138296</v>
      </c>
      <c r="K251" s="6">
        <f t="shared" si="49"/>
        <v>126.59722343642989</v>
      </c>
      <c r="L251" s="6">
        <v>8</v>
      </c>
      <c r="M251" s="6">
        <f t="shared" si="59"/>
        <v>134.59722343642989</v>
      </c>
      <c r="N251" s="6">
        <f>VLOOKUP(I251,'[1]FS antenna gain'!$A$2:$B$902,2)</f>
        <v>43.754975000000456</v>
      </c>
      <c r="O251" s="6">
        <f>VLOOKUP(G251,'vehicle radar antenna gain'!$A$3:$M$903,11)</f>
        <v>-1.3576859504131988</v>
      </c>
      <c r="P251" s="6">
        <f t="shared" si="60"/>
        <v>0.64231404958680116</v>
      </c>
      <c r="Q251" s="6">
        <f t="shared" si="61"/>
        <v>5.6423140495868012</v>
      </c>
      <c r="R251" s="4">
        <f t="shared" si="63"/>
        <v>-90.199934386842642</v>
      </c>
      <c r="S251" s="4">
        <f t="shared" si="62"/>
        <v>-85.199934386842642</v>
      </c>
      <c r="T251" s="4">
        <f t="shared" si="50"/>
        <v>0.1999343868426422</v>
      </c>
      <c r="U251" s="4">
        <f t="shared" si="51"/>
        <v>20.199934386842642</v>
      </c>
    </row>
    <row r="252" spans="2:21" x14ac:dyDescent="0.25">
      <c r="B252" s="1">
        <v>243</v>
      </c>
      <c r="C252" s="1">
        <f t="shared" si="52"/>
        <v>4.6714681440443204</v>
      </c>
      <c r="D252" s="1">
        <f t="shared" si="48"/>
        <v>6.7313019390581694E-2</v>
      </c>
      <c r="E252" s="1">
        <f t="shared" si="53"/>
        <v>6.7313019390581721E-2</v>
      </c>
      <c r="F252" s="1">
        <f t="shared" si="54"/>
        <v>3.850942666661938</v>
      </c>
      <c r="G252" s="18">
        <f t="shared" si="55"/>
        <v>3.9</v>
      </c>
      <c r="H252" s="13">
        <f t="shared" si="64"/>
        <v>-0.2759999999999998</v>
      </c>
      <c r="I252" s="6">
        <f t="shared" si="57"/>
        <v>0.3</v>
      </c>
      <c r="J252" s="13">
        <f t="shared" si="58"/>
        <v>361.81692884661987</v>
      </c>
      <c r="K252" s="6">
        <f t="shared" si="49"/>
        <v>126.57330414395858</v>
      </c>
      <c r="L252" s="6">
        <v>8</v>
      </c>
      <c r="M252" s="6">
        <f t="shared" si="59"/>
        <v>134.57330414395858</v>
      </c>
      <c r="N252" s="6">
        <f>VLOOKUP(I252,'[1]FS antenna gain'!$A$2:$B$902,2)</f>
        <v>43.448693749998064</v>
      </c>
      <c r="O252" s="6">
        <f>VLOOKUP(G252,'vehicle radar antenna gain'!$A$3:$M$903,11)</f>
        <v>-1.4320661157025008</v>
      </c>
      <c r="P252" s="6">
        <f t="shared" si="60"/>
        <v>0.56793388429749925</v>
      </c>
      <c r="Q252" s="6">
        <f t="shared" si="61"/>
        <v>5.5679338842974992</v>
      </c>
      <c r="R252" s="4">
        <f t="shared" si="63"/>
        <v>-90.556676509663021</v>
      </c>
      <c r="S252" s="4">
        <f t="shared" si="62"/>
        <v>-85.556676509663021</v>
      </c>
      <c r="T252" s="4">
        <f t="shared" si="50"/>
        <v>0.55667650966302062</v>
      </c>
      <c r="U252" s="4">
        <f t="shared" si="51"/>
        <v>20.556676509663021</v>
      </c>
    </row>
    <row r="253" spans="2:21" x14ac:dyDescent="0.25">
      <c r="B253" s="1">
        <v>244</v>
      </c>
      <c r="C253" s="1">
        <f t="shared" si="52"/>
        <v>4.6149999999999993</v>
      </c>
      <c r="D253" s="1">
        <f t="shared" si="48"/>
        <v>6.7499999999999991E-2</v>
      </c>
      <c r="E253" s="1">
        <f t="shared" si="53"/>
        <v>6.7500000000000004E-2</v>
      </c>
      <c r="F253" s="1">
        <f t="shared" si="54"/>
        <v>3.8616074096750737</v>
      </c>
      <c r="G253" s="18">
        <f t="shared" si="55"/>
        <v>3.9</v>
      </c>
      <c r="H253" s="13">
        <f t="shared" si="64"/>
        <v>-0.2759999999999998</v>
      </c>
      <c r="I253" s="6">
        <f t="shared" si="57"/>
        <v>0.3</v>
      </c>
      <c r="J253" s="13">
        <f t="shared" si="58"/>
        <v>360.81919294849047</v>
      </c>
      <c r="K253" s="6">
        <f t="shared" si="49"/>
        <v>126.54931910046429</v>
      </c>
      <c r="L253" s="6">
        <v>8</v>
      </c>
      <c r="M253" s="6">
        <f t="shared" si="59"/>
        <v>134.54931910046429</v>
      </c>
      <c r="N253" s="6">
        <f>VLOOKUP(I253,'[1]FS antenna gain'!$A$2:$B$902,2)</f>
        <v>43.448693749998064</v>
      </c>
      <c r="O253" s="6">
        <f>VLOOKUP(G253,'vehicle radar antenna gain'!$A$3:$M$903,11)</f>
        <v>-1.4320661157025008</v>
      </c>
      <c r="P253" s="6">
        <f t="shared" si="60"/>
        <v>0.56793388429749925</v>
      </c>
      <c r="Q253" s="6">
        <f t="shared" si="61"/>
        <v>5.5679338842974992</v>
      </c>
      <c r="R253" s="4">
        <f t="shared" si="63"/>
        <v>-90.532691466168728</v>
      </c>
      <c r="S253" s="4">
        <f t="shared" si="62"/>
        <v>-85.532691466168728</v>
      </c>
      <c r="T253" s="4">
        <f t="shared" si="50"/>
        <v>0.53269146616872831</v>
      </c>
      <c r="U253" s="4">
        <f t="shared" si="51"/>
        <v>20.532691466168728</v>
      </c>
    </row>
    <row r="254" spans="2:21" x14ac:dyDescent="0.25">
      <c r="B254" s="1">
        <v>245</v>
      </c>
      <c r="C254" s="1">
        <f t="shared" si="52"/>
        <v>4.5582172701949855</v>
      </c>
      <c r="D254" s="1">
        <f t="shared" si="48"/>
        <v>6.7688022284122545E-2</v>
      </c>
      <c r="E254" s="1">
        <f t="shared" si="53"/>
        <v>6.7688022284122559E-2</v>
      </c>
      <c r="F254" s="1">
        <f t="shared" si="54"/>
        <v>3.8723312960742531</v>
      </c>
      <c r="G254" s="18">
        <f t="shared" si="55"/>
        <v>3.9</v>
      </c>
      <c r="H254" s="13">
        <f t="shared" si="64"/>
        <v>-0.2759999999999998</v>
      </c>
      <c r="I254" s="6">
        <f t="shared" si="57"/>
        <v>0.3</v>
      </c>
      <c r="J254" s="13">
        <f t="shared" si="58"/>
        <v>359.82146962069953</v>
      </c>
      <c r="K254" s="6">
        <f t="shared" si="49"/>
        <v>126.52526794514705</v>
      </c>
      <c r="L254" s="6">
        <v>8</v>
      </c>
      <c r="M254" s="6">
        <f t="shared" si="59"/>
        <v>134.52526794514705</v>
      </c>
      <c r="N254" s="6">
        <f>VLOOKUP(I254,'[1]FS antenna gain'!$A$2:$B$902,2)</f>
        <v>43.448693749998064</v>
      </c>
      <c r="O254" s="6">
        <f>VLOOKUP(G254,'vehicle radar antenna gain'!$A$3:$M$903,11)</f>
        <v>-1.4320661157025008</v>
      </c>
      <c r="P254" s="6">
        <f t="shared" si="60"/>
        <v>0.56793388429749925</v>
      </c>
      <c r="Q254" s="6">
        <f t="shared" si="61"/>
        <v>5.5679338842974992</v>
      </c>
      <c r="R254" s="4">
        <f t="shared" si="63"/>
        <v>-90.50864031085149</v>
      </c>
      <c r="S254" s="4">
        <f t="shared" si="62"/>
        <v>-85.50864031085149</v>
      </c>
      <c r="T254" s="4">
        <f t="shared" si="50"/>
        <v>0.50864031085149009</v>
      </c>
      <c r="U254" s="4">
        <f t="shared" si="51"/>
        <v>20.50864031085149</v>
      </c>
    </row>
    <row r="255" spans="2:21" x14ac:dyDescent="0.25">
      <c r="B255" s="1">
        <v>246</v>
      </c>
      <c r="C255" s="1">
        <f t="shared" si="52"/>
        <v>4.5011173184357531</v>
      </c>
      <c r="D255" s="1">
        <f t="shared" si="48"/>
        <v>6.7877094972067023E-2</v>
      </c>
      <c r="E255" s="1">
        <f t="shared" si="53"/>
        <v>6.7877094972067037E-2</v>
      </c>
      <c r="F255" s="1">
        <f t="shared" si="54"/>
        <v>3.8831148184563915</v>
      </c>
      <c r="G255" s="18">
        <f t="shared" si="55"/>
        <v>3.9</v>
      </c>
      <c r="H255" s="13">
        <f t="shared" si="64"/>
        <v>-0.2759999999999998</v>
      </c>
      <c r="I255" s="6">
        <f t="shared" si="57"/>
        <v>0.3</v>
      </c>
      <c r="J255" s="13">
        <f t="shared" si="58"/>
        <v>358.82375896810402</v>
      </c>
      <c r="K255" s="6">
        <f t="shared" si="49"/>
        <v>126.50115031424338</v>
      </c>
      <c r="L255" s="6">
        <v>8</v>
      </c>
      <c r="M255" s="6">
        <f t="shared" si="59"/>
        <v>134.50115031424338</v>
      </c>
      <c r="N255" s="6">
        <f>VLOOKUP(I255,'[1]FS antenna gain'!$A$2:$B$902,2)</f>
        <v>43.448693749998064</v>
      </c>
      <c r="O255" s="6">
        <f>VLOOKUP(G255,'vehicle radar antenna gain'!$A$3:$M$903,11)</f>
        <v>-1.4320661157025008</v>
      </c>
      <c r="P255" s="6">
        <f t="shared" si="60"/>
        <v>0.56793388429749925</v>
      </c>
      <c r="Q255" s="6">
        <f t="shared" si="61"/>
        <v>5.5679338842974992</v>
      </c>
      <c r="R255" s="4">
        <f t="shared" si="63"/>
        <v>-90.484522679947816</v>
      </c>
      <c r="S255" s="4">
        <f t="shared" si="62"/>
        <v>-85.484522679947816</v>
      </c>
      <c r="T255" s="4">
        <f t="shared" si="50"/>
        <v>0.4845226799478155</v>
      </c>
      <c r="U255" s="4">
        <f t="shared" si="51"/>
        <v>20.484522679947816</v>
      </c>
    </row>
    <row r="256" spans="2:21" x14ac:dyDescent="0.25">
      <c r="B256" s="1">
        <v>247</v>
      </c>
      <c r="C256" s="1">
        <f t="shared" si="52"/>
        <v>4.443697478991596</v>
      </c>
      <c r="D256" s="1">
        <f t="shared" si="48"/>
        <v>6.8067226890756283E-2</v>
      </c>
      <c r="E256" s="1">
        <f t="shared" si="53"/>
        <v>6.806722689075631E-2</v>
      </c>
      <c r="F256" s="1">
        <f t="shared" si="54"/>
        <v>3.893958474895479</v>
      </c>
      <c r="G256" s="18">
        <f t="shared" si="55"/>
        <v>3.9</v>
      </c>
      <c r="H256" s="13">
        <f t="shared" si="64"/>
        <v>-0.2759999999999998</v>
      </c>
      <c r="I256" s="6">
        <f t="shared" si="57"/>
        <v>0.3</v>
      </c>
      <c r="J256" s="13">
        <f t="shared" si="58"/>
        <v>357.82606109672895</v>
      </c>
      <c r="K256" s="6">
        <f t="shared" si="49"/>
        <v>126.4769658409935</v>
      </c>
      <c r="L256" s="6">
        <v>8</v>
      </c>
      <c r="M256" s="6">
        <f t="shared" si="59"/>
        <v>134.4769658409935</v>
      </c>
      <c r="N256" s="6">
        <f>VLOOKUP(I256,'[1]FS antenna gain'!$A$2:$B$902,2)</f>
        <v>43.448693749998064</v>
      </c>
      <c r="O256" s="6">
        <f>VLOOKUP(G256,'vehicle radar antenna gain'!$A$3:$M$903,11)</f>
        <v>-1.4320661157025008</v>
      </c>
      <c r="P256" s="6">
        <f t="shared" si="60"/>
        <v>0.56793388429749925</v>
      </c>
      <c r="Q256" s="6">
        <f t="shared" si="61"/>
        <v>5.5679338842974992</v>
      </c>
      <c r="R256" s="4">
        <f t="shared" si="63"/>
        <v>-90.460338206697941</v>
      </c>
      <c r="S256" s="4">
        <f t="shared" si="62"/>
        <v>-85.460338206697941</v>
      </c>
      <c r="T256" s="4">
        <f t="shared" si="50"/>
        <v>0.46033820669794068</v>
      </c>
      <c r="U256" s="4">
        <f t="shared" si="51"/>
        <v>20.460338206697941</v>
      </c>
    </row>
    <row r="257" spans="2:21" x14ac:dyDescent="0.25">
      <c r="B257" s="1">
        <v>248</v>
      </c>
      <c r="C257" s="1">
        <f t="shared" si="52"/>
        <v>4.3859550561797747</v>
      </c>
      <c r="D257" s="1">
        <f t="shared" si="48"/>
        <v>6.8258426966292127E-2</v>
      </c>
      <c r="E257" s="1">
        <f t="shared" si="53"/>
        <v>6.8258426966292141E-2</v>
      </c>
      <c r="F257" s="1">
        <f t="shared" si="54"/>
        <v>3.9048627690188025</v>
      </c>
      <c r="G257" s="18">
        <f t="shared" si="55"/>
        <v>3.9</v>
      </c>
      <c r="H257" s="13">
        <f t="shared" si="64"/>
        <v>-0.2759999999999998</v>
      </c>
      <c r="I257" s="6">
        <f t="shared" si="57"/>
        <v>0.3</v>
      </c>
      <c r="J257" s="13">
        <f t="shared" si="58"/>
        <v>356.82837611378386</v>
      </c>
      <c r="K257" s="6">
        <f t="shared" si="49"/>
        <v>126.45271415560859</v>
      </c>
      <c r="L257" s="6">
        <v>8</v>
      </c>
      <c r="M257" s="6">
        <f t="shared" si="59"/>
        <v>134.45271415560859</v>
      </c>
      <c r="N257" s="6">
        <f>VLOOKUP(I257,'[1]FS antenna gain'!$A$2:$B$902,2)</f>
        <v>43.448693749998064</v>
      </c>
      <c r="O257" s="6">
        <f>VLOOKUP(G257,'vehicle radar antenna gain'!$A$3:$M$903,11)</f>
        <v>-1.4320661157025008</v>
      </c>
      <c r="P257" s="6">
        <f t="shared" si="60"/>
        <v>0.56793388429749925</v>
      </c>
      <c r="Q257" s="6">
        <f t="shared" si="61"/>
        <v>5.5679338842974992</v>
      </c>
      <c r="R257" s="4">
        <f t="shared" si="63"/>
        <v>-90.43608652131303</v>
      </c>
      <c r="S257" s="4">
        <f t="shared" si="62"/>
        <v>-85.43608652131303</v>
      </c>
      <c r="T257" s="4">
        <f t="shared" si="50"/>
        <v>0.43608652131302961</v>
      </c>
      <c r="U257" s="4">
        <f t="shared" si="51"/>
        <v>20.43608652131303</v>
      </c>
    </row>
    <row r="258" spans="2:21" x14ac:dyDescent="0.25">
      <c r="B258" s="1">
        <v>249</v>
      </c>
      <c r="C258" s="1">
        <f t="shared" si="52"/>
        <v>4.3278873239436608</v>
      </c>
      <c r="D258" s="1">
        <f t="shared" si="48"/>
        <v>6.8450704225352085E-2</v>
      </c>
      <c r="E258" s="1">
        <f t="shared" si="53"/>
        <v>6.8450704225352113E-2</v>
      </c>
      <c r="F258" s="1">
        <f t="shared" si="54"/>
        <v>3.9158282100844328</v>
      </c>
      <c r="G258" s="18">
        <f t="shared" si="55"/>
        <v>3.9</v>
      </c>
      <c r="H258" s="13">
        <f t="shared" si="64"/>
        <v>-0.2759999999999998</v>
      </c>
      <c r="I258" s="6">
        <f t="shared" si="57"/>
        <v>0.3</v>
      </c>
      <c r="J258" s="13">
        <f t="shared" si="58"/>
        <v>355.83070412767921</v>
      </c>
      <c r="K258" s="6">
        <f t="shared" si="49"/>
        <v>126.42839488523782</v>
      </c>
      <c r="L258" s="6">
        <v>8</v>
      </c>
      <c r="M258" s="6">
        <f t="shared" si="59"/>
        <v>134.42839488523782</v>
      </c>
      <c r="N258" s="6">
        <f>VLOOKUP(I258,'[1]FS antenna gain'!$A$2:$B$902,2)</f>
        <v>43.448693749998064</v>
      </c>
      <c r="O258" s="6">
        <f>VLOOKUP(G258,'vehicle radar antenna gain'!$A$3:$M$903,11)</f>
        <v>-1.4320661157025008</v>
      </c>
      <c r="P258" s="6">
        <f t="shared" si="60"/>
        <v>0.56793388429749925</v>
      </c>
      <c r="Q258" s="6">
        <f t="shared" si="61"/>
        <v>5.5679338842974992</v>
      </c>
      <c r="R258" s="4">
        <f t="shared" si="63"/>
        <v>-90.411767250942262</v>
      </c>
      <c r="S258" s="4">
        <f t="shared" si="62"/>
        <v>-85.411767250942262</v>
      </c>
      <c r="T258" s="4">
        <f t="shared" si="50"/>
        <v>0.41176725094226185</v>
      </c>
      <c r="U258" s="4">
        <f t="shared" si="51"/>
        <v>20.411767250942262</v>
      </c>
    </row>
    <row r="259" spans="2:21" x14ac:dyDescent="0.25">
      <c r="B259" s="1">
        <v>250</v>
      </c>
      <c r="C259" s="1">
        <f t="shared" si="52"/>
        <v>4.269491525423728</v>
      </c>
      <c r="D259" s="1">
        <f t="shared" si="48"/>
        <v>6.8644067796610156E-2</v>
      </c>
      <c r="E259" s="1">
        <f t="shared" si="53"/>
        <v>6.864406779661017E-2</v>
      </c>
      <c r="F259" s="1">
        <f t="shared" si="54"/>
        <v>3.9268553130600159</v>
      </c>
      <c r="G259" s="18">
        <f t="shared" si="55"/>
        <v>3.9</v>
      </c>
      <c r="H259" s="13">
        <f t="shared" si="64"/>
        <v>-0.2759999999999998</v>
      </c>
      <c r="I259" s="6">
        <f t="shared" si="57"/>
        <v>0.3</v>
      </c>
      <c r="J259" s="13">
        <f t="shared" si="58"/>
        <v>354.83304524804339</v>
      </c>
      <c r="K259" s="6">
        <f t="shared" si="49"/>
        <v>126.40400765393417</v>
      </c>
      <c r="L259" s="6">
        <v>8</v>
      </c>
      <c r="M259" s="6">
        <f t="shared" si="59"/>
        <v>134.40400765393417</v>
      </c>
      <c r="N259" s="6">
        <f>VLOOKUP(I259,'[1]FS antenna gain'!$A$2:$B$902,2)</f>
        <v>43.448693749998064</v>
      </c>
      <c r="O259" s="6">
        <f>VLOOKUP(G259,'vehicle radar antenna gain'!$A$3:$M$903,11)</f>
        <v>-1.4320661157025008</v>
      </c>
      <c r="P259" s="6">
        <f t="shared" si="60"/>
        <v>0.56793388429749925</v>
      </c>
      <c r="Q259" s="6">
        <f t="shared" si="61"/>
        <v>5.5679338842974992</v>
      </c>
      <c r="R259" s="4">
        <f t="shared" si="63"/>
        <v>-90.387380019638613</v>
      </c>
      <c r="S259" s="4">
        <f t="shared" si="62"/>
        <v>-85.387380019638613</v>
      </c>
      <c r="T259" s="4">
        <f t="shared" si="50"/>
        <v>0.38738001963861279</v>
      </c>
      <c r="U259" s="4">
        <f t="shared" si="51"/>
        <v>20.387380019638613</v>
      </c>
    </row>
    <row r="260" spans="2:21" x14ac:dyDescent="0.25">
      <c r="B260" s="1">
        <v>251</v>
      </c>
      <c r="C260" s="1">
        <f t="shared" si="52"/>
        <v>4.2107648725212456</v>
      </c>
      <c r="D260" s="1">
        <f t="shared" si="48"/>
        <v>6.8838526912181286E-2</v>
      </c>
      <c r="E260" s="1">
        <f t="shared" si="53"/>
        <v>6.88385269121813E-2</v>
      </c>
      <c r="F260" s="1">
        <f t="shared" si="54"/>
        <v>3.9379445987028823</v>
      </c>
      <c r="G260" s="18">
        <f t="shared" si="55"/>
        <v>3.9</v>
      </c>
      <c r="H260" s="13">
        <f t="shared" si="64"/>
        <v>-0.2759999999999998</v>
      </c>
      <c r="I260" s="6">
        <f t="shared" si="57"/>
        <v>0.3</v>
      </c>
      <c r="J260" s="13">
        <f t="shared" si="58"/>
        <v>353.83539958573959</v>
      </c>
      <c r="K260" s="6">
        <f t="shared" si="49"/>
        <v>126.37955208262059</v>
      </c>
      <c r="L260" s="6">
        <v>8</v>
      </c>
      <c r="M260" s="6">
        <f t="shared" si="59"/>
        <v>134.37955208262059</v>
      </c>
      <c r="N260" s="6">
        <f>VLOOKUP(I260,'[1]FS antenna gain'!$A$2:$B$902,2)</f>
        <v>43.448693749998064</v>
      </c>
      <c r="O260" s="6">
        <f>VLOOKUP(G260,'vehicle radar antenna gain'!$A$3:$M$903,11)</f>
        <v>-1.4320661157025008</v>
      </c>
      <c r="P260" s="6">
        <f t="shared" si="60"/>
        <v>0.56793388429749925</v>
      </c>
      <c r="Q260" s="6">
        <f t="shared" si="61"/>
        <v>5.5679338842974992</v>
      </c>
      <c r="R260" s="4">
        <f t="shared" si="63"/>
        <v>-90.362924448325032</v>
      </c>
      <c r="S260" s="4">
        <f t="shared" si="62"/>
        <v>-85.362924448325032</v>
      </c>
      <c r="T260" s="4">
        <f t="shared" si="50"/>
        <v>0.36292444832503179</v>
      </c>
      <c r="U260" s="4">
        <f t="shared" si="51"/>
        <v>20.362924448325032</v>
      </c>
    </row>
    <row r="261" spans="2:21" x14ac:dyDescent="0.25">
      <c r="B261" s="1">
        <v>252</v>
      </c>
      <c r="C261" s="1">
        <f t="shared" si="52"/>
        <v>4.1517045454545443</v>
      </c>
      <c r="D261" s="1">
        <f t="shared" si="48"/>
        <v>6.9034090909090878E-2</v>
      </c>
      <c r="E261" s="1">
        <f t="shared" si="53"/>
        <v>6.903409090909092E-2</v>
      </c>
      <c r="F261" s="1">
        <f t="shared" si="54"/>
        <v>3.9490965936415128</v>
      </c>
      <c r="G261" s="18">
        <f t="shared" si="55"/>
        <v>3.9</v>
      </c>
      <c r="H261" s="13">
        <f t="shared" si="64"/>
        <v>-0.2759999999999998</v>
      </c>
      <c r="I261" s="6">
        <f t="shared" si="57"/>
        <v>0.3</v>
      </c>
      <c r="J261" s="13">
        <f t="shared" si="58"/>
        <v>352.83776725288351</v>
      </c>
      <c r="K261" s="6">
        <f t="shared" si="49"/>
        <v>126.35502778905521</v>
      </c>
      <c r="L261" s="6">
        <v>8</v>
      </c>
      <c r="M261" s="6">
        <f t="shared" si="59"/>
        <v>134.35502778905521</v>
      </c>
      <c r="N261" s="6">
        <f>VLOOKUP(I261,'[1]FS antenna gain'!$A$2:$B$902,2)</f>
        <v>43.448693749998064</v>
      </c>
      <c r="O261" s="6">
        <f>VLOOKUP(G261,'vehicle radar antenna gain'!$A$3:$M$903,11)</f>
        <v>-1.4320661157025008</v>
      </c>
      <c r="P261" s="6">
        <f t="shared" si="60"/>
        <v>0.56793388429749925</v>
      </c>
      <c r="Q261" s="6">
        <f t="shared" si="61"/>
        <v>5.5679338842974992</v>
      </c>
      <c r="R261" s="4">
        <f t="shared" si="63"/>
        <v>-90.338400154759654</v>
      </c>
      <c r="S261" s="4">
        <f t="shared" si="62"/>
        <v>-85.338400154759654</v>
      </c>
      <c r="T261" s="4">
        <f t="shared" si="50"/>
        <v>0.33840015475965401</v>
      </c>
      <c r="U261" s="4">
        <f t="shared" si="51"/>
        <v>20.338400154759654</v>
      </c>
    </row>
    <row r="262" spans="2:21" x14ac:dyDescent="0.25">
      <c r="B262" s="1">
        <v>253</v>
      </c>
      <c r="C262" s="1">
        <f t="shared" si="52"/>
        <v>4.0923076923076911</v>
      </c>
      <c r="D262" s="1">
        <f t="shared" si="48"/>
        <v>6.9230769230769207E-2</v>
      </c>
      <c r="E262" s="1">
        <f t="shared" si="53"/>
        <v>6.9230769230769235E-2</v>
      </c>
      <c r="F262" s="1">
        <f t="shared" si="54"/>
        <v>3.9603118304583833</v>
      </c>
      <c r="G262" s="18">
        <f t="shared" si="55"/>
        <v>4</v>
      </c>
      <c r="H262" s="13">
        <f t="shared" si="64"/>
        <v>-0.37599999999999989</v>
      </c>
      <c r="I262" s="6">
        <f t="shared" si="57"/>
        <v>0.4</v>
      </c>
      <c r="J262" s="13">
        <f t="shared" si="58"/>
        <v>351.84014836286093</v>
      </c>
      <c r="K262" s="6">
        <f t="shared" si="49"/>
        <v>126.330434387796</v>
      </c>
      <c r="L262" s="6">
        <v>8</v>
      </c>
      <c r="M262" s="6">
        <f t="shared" si="59"/>
        <v>134.330434387796</v>
      </c>
      <c r="N262" s="6">
        <f>VLOOKUP(I262,'[1]FS antenna gain'!$A$2:$B$902,2)</f>
        <v>43.019899999998138</v>
      </c>
      <c r="O262" s="6">
        <f>VLOOKUP(G262,'vehicle radar antenna gain'!$A$3:$M$903,11)</f>
        <v>-1.5867768595042016</v>
      </c>
      <c r="P262" s="6">
        <f t="shared" si="60"/>
        <v>0.41322314049579845</v>
      </c>
      <c r="Q262" s="6">
        <f t="shared" si="61"/>
        <v>5.4132231404957984</v>
      </c>
      <c r="R262" s="4">
        <f t="shared" si="63"/>
        <v>-90.897311247302071</v>
      </c>
      <c r="S262" s="4">
        <f t="shared" si="62"/>
        <v>-85.897311247302071</v>
      </c>
      <c r="T262" s="4">
        <f t="shared" si="50"/>
        <v>0.89731124730207057</v>
      </c>
      <c r="U262" s="4">
        <f t="shared" si="51"/>
        <v>20.897311247302071</v>
      </c>
    </row>
    <row r="263" spans="2:21" x14ac:dyDescent="0.25">
      <c r="B263" s="1">
        <v>254</v>
      </c>
      <c r="C263" s="1">
        <f t="shared" si="52"/>
        <v>4.0325714285714271</v>
      </c>
      <c r="D263" s="1">
        <f t="shared" si="48"/>
        <v>6.9428571428571395E-2</v>
      </c>
      <c r="E263" s="1">
        <f t="shared" si="53"/>
        <v>6.9428571428571437E-2</v>
      </c>
      <c r="F263" s="1">
        <f t="shared" si="54"/>
        <v>3.9715908477742019</v>
      </c>
      <c r="G263" s="18">
        <f t="shared" si="55"/>
        <v>4</v>
      </c>
      <c r="H263" s="13">
        <f t="shared" si="64"/>
        <v>-0.37599999999999989</v>
      </c>
      <c r="I263" s="6">
        <f t="shared" si="57"/>
        <v>0.4</v>
      </c>
      <c r="J263" s="13">
        <f t="shared" si="58"/>
        <v>350.84254303034572</v>
      </c>
      <c r="K263" s="6">
        <f t="shared" si="49"/>
        <v>126.30577149016545</v>
      </c>
      <c r="L263" s="6">
        <v>8</v>
      </c>
      <c r="M263" s="6">
        <f t="shared" si="59"/>
        <v>134.30577149016545</v>
      </c>
      <c r="N263" s="6">
        <f>VLOOKUP(I263,'[1]FS antenna gain'!$A$2:$B$902,2)</f>
        <v>43.019899999998138</v>
      </c>
      <c r="O263" s="6">
        <f>VLOOKUP(G263,'vehicle radar antenna gain'!$A$3:$M$903,11)</f>
        <v>-1.5867768595042016</v>
      </c>
      <c r="P263" s="6">
        <f t="shared" si="60"/>
        <v>0.41322314049579845</v>
      </c>
      <c r="Q263" s="6">
        <f t="shared" si="61"/>
        <v>5.4132231404957984</v>
      </c>
      <c r="R263" s="4">
        <f t="shared" si="63"/>
        <v>-90.872648349671522</v>
      </c>
      <c r="S263" s="4">
        <f t="shared" si="62"/>
        <v>-85.872648349671522</v>
      </c>
      <c r="T263" s="4">
        <f t="shared" si="50"/>
        <v>0.87264834967152183</v>
      </c>
      <c r="U263" s="4">
        <f t="shared" si="51"/>
        <v>20.872648349671522</v>
      </c>
    </row>
    <row r="264" spans="2:21" x14ac:dyDescent="0.25">
      <c r="B264" s="1">
        <v>255</v>
      </c>
      <c r="C264" s="1">
        <f t="shared" si="52"/>
        <v>3.9724928366762167</v>
      </c>
      <c r="D264" s="1">
        <f t="shared" si="48"/>
        <v>6.9627507163323762E-2</v>
      </c>
      <c r="E264" s="1">
        <f t="shared" si="53"/>
        <v>6.962750716332379E-2</v>
      </c>
      <c r="F264" s="1">
        <f t="shared" si="54"/>
        <v>3.9829341903335922</v>
      </c>
      <c r="G264" s="18">
        <f t="shared" si="55"/>
        <v>4</v>
      </c>
      <c r="H264" s="13">
        <f t="shared" si="64"/>
        <v>-0.37599999999999989</v>
      </c>
      <c r="I264" s="6">
        <f t="shared" si="57"/>
        <v>0.4</v>
      </c>
      <c r="J264" s="13">
        <f t="shared" si="58"/>
        <v>349.84495137131819</v>
      </c>
      <c r="K264" s="6">
        <f t="shared" si="49"/>
        <v>126.28103870421427</v>
      </c>
      <c r="L264" s="6">
        <v>8</v>
      </c>
      <c r="M264" s="6">
        <f t="shared" si="59"/>
        <v>134.28103870421427</v>
      </c>
      <c r="N264" s="6">
        <f>VLOOKUP(I264,'[1]FS antenna gain'!$A$2:$B$902,2)</f>
        <v>43.019899999998138</v>
      </c>
      <c r="O264" s="6">
        <f>VLOOKUP(G264,'vehicle radar antenna gain'!$A$3:$M$903,11)</f>
        <v>-1.5867768595042016</v>
      </c>
      <c r="P264" s="6">
        <f t="shared" si="60"/>
        <v>0.41322314049579845</v>
      </c>
      <c r="Q264" s="6">
        <f t="shared" si="61"/>
        <v>5.4132231404957984</v>
      </c>
      <c r="R264" s="4">
        <f t="shared" si="63"/>
        <v>-90.847915563720335</v>
      </c>
      <c r="S264" s="4">
        <f t="shared" si="62"/>
        <v>-85.847915563720335</v>
      </c>
      <c r="T264" s="4">
        <f t="shared" si="50"/>
        <v>0.84791556372033483</v>
      </c>
      <c r="U264" s="4">
        <f t="shared" si="51"/>
        <v>20.847915563720335</v>
      </c>
    </row>
    <row r="265" spans="2:21" x14ac:dyDescent="0.25">
      <c r="B265" s="1">
        <v>256</v>
      </c>
      <c r="C265" s="1">
        <f t="shared" si="52"/>
        <v>3.9120689655172405</v>
      </c>
      <c r="D265" s="1">
        <f t="shared" si="48"/>
        <v>6.9827586206896539E-2</v>
      </c>
      <c r="E265" s="1">
        <f t="shared" si="53"/>
        <v>6.9827586206896552E-2</v>
      </c>
      <c r="F265" s="1">
        <f t="shared" si="54"/>
        <v>3.9943424090922299</v>
      </c>
      <c r="G265" s="18">
        <f t="shared" si="55"/>
        <v>4</v>
      </c>
      <c r="H265" s="13">
        <f t="shared" si="64"/>
        <v>-0.37599999999999989</v>
      </c>
      <c r="I265" s="6">
        <f t="shared" si="57"/>
        <v>0.4</v>
      </c>
      <c r="J265" s="13">
        <f t="shared" si="58"/>
        <v>348.84737350308376</v>
      </c>
      <c r="K265" s="6">
        <f t="shared" si="49"/>
        <v>126.2562356346848</v>
      </c>
      <c r="L265" s="6">
        <v>8</v>
      </c>
      <c r="M265" s="6">
        <f t="shared" si="59"/>
        <v>134.2562356346848</v>
      </c>
      <c r="N265" s="6">
        <f>VLOOKUP(I265,'[1]FS antenna gain'!$A$2:$B$902,2)</f>
        <v>43.019899999998138</v>
      </c>
      <c r="O265" s="6">
        <f>VLOOKUP(G265,'vehicle radar antenna gain'!$A$3:$M$903,11)</f>
        <v>-1.5867768595042016</v>
      </c>
      <c r="P265" s="6">
        <f t="shared" si="60"/>
        <v>0.41322314049579845</v>
      </c>
      <c r="Q265" s="6">
        <f t="shared" si="61"/>
        <v>5.4132231404957984</v>
      </c>
      <c r="R265" s="4">
        <f t="shared" si="63"/>
        <v>-90.823112494190866</v>
      </c>
      <c r="S265" s="4">
        <f t="shared" si="62"/>
        <v>-85.823112494190866</v>
      </c>
      <c r="T265" s="4">
        <f t="shared" si="50"/>
        <v>0.82311249419086607</v>
      </c>
      <c r="U265" s="4">
        <f t="shared" si="51"/>
        <v>20.823112494190866</v>
      </c>
    </row>
    <row r="266" spans="2:21" x14ac:dyDescent="0.25">
      <c r="B266" s="1">
        <v>257</v>
      </c>
      <c r="C266" s="1">
        <f t="shared" si="52"/>
        <v>3.8512968299711807</v>
      </c>
      <c r="D266" s="1">
        <f t="shared" ref="D266:D315" si="65">(C266-0.7)/(302-B266)</f>
        <v>7.0028818443804028E-2</v>
      </c>
      <c r="E266" s="1">
        <f t="shared" si="53"/>
        <v>7.0028818443804042E-2</v>
      </c>
      <c r="F266" s="1">
        <f t="shared" si="54"/>
        <v>4.0058160613054667</v>
      </c>
      <c r="G266" s="18">
        <f t="shared" si="55"/>
        <v>4</v>
      </c>
      <c r="H266" s="13">
        <f t="shared" si="64"/>
        <v>-0.37599999999999989</v>
      </c>
      <c r="I266" s="6">
        <f t="shared" si="57"/>
        <v>0.4</v>
      </c>
      <c r="J266" s="13">
        <f t="shared" si="58"/>
        <v>347.84980954429165</v>
      </c>
      <c r="K266" s="6">
        <f t="shared" ref="K266:K315" si="66">20*LOG10(J266)+20*LOG10($C$3*1000000000)-147.55</f>
        <v>126.23136188297383</v>
      </c>
      <c r="L266" s="6">
        <v>8</v>
      </c>
      <c r="M266" s="6">
        <f t="shared" si="59"/>
        <v>134.23136188297383</v>
      </c>
      <c r="N266" s="6">
        <f>VLOOKUP(I266,'[1]FS antenna gain'!$A$2:$B$902,2)</f>
        <v>43.019899999998138</v>
      </c>
      <c r="O266" s="6">
        <f>VLOOKUP(G266,'vehicle radar antenna gain'!$A$3:$M$903,11)</f>
        <v>-1.5867768595042016</v>
      </c>
      <c r="P266" s="6">
        <f t="shared" si="60"/>
        <v>0.41322314049579845</v>
      </c>
      <c r="Q266" s="6">
        <f t="shared" si="61"/>
        <v>5.4132231404957984</v>
      </c>
      <c r="R266" s="4">
        <f t="shared" si="63"/>
        <v>-90.798238742479896</v>
      </c>
      <c r="S266" s="4">
        <f t="shared" si="62"/>
        <v>-85.798238742479896</v>
      </c>
      <c r="T266" s="4">
        <f t="shared" ref="T266:T315" si="67">-(R266-$K$4)</f>
        <v>0.79823874247989579</v>
      </c>
      <c r="U266" s="4">
        <f t="shared" ref="U266:U315" si="68">-(S266-$K$5)</f>
        <v>20.798238742479896</v>
      </c>
    </row>
    <row r="267" spans="2:21" x14ac:dyDescent="0.25">
      <c r="B267" s="1">
        <v>258</v>
      </c>
      <c r="C267" s="1">
        <f t="shared" ref="C267:C315" si="69">((-25*B267)+7761.4)/(604 -B267)</f>
        <v>3.7901734104046234</v>
      </c>
      <c r="D267" s="1">
        <f t="shared" si="65"/>
        <v>7.0231213872832349E-2</v>
      </c>
      <c r="E267" s="1">
        <f t="shared" ref="E267:E315" si="70">(25-C267)/302</f>
        <v>7.0231213872832376E-2</v>
      </c>
      <c r="F267" s="1">
        <f t="shared" ref="F267:F315" si="71">DEGREES(ATAN(D267))</f>
        <v>4.0173557106184834</v>
      </c>
      <c r="G267" s="18">
        <f t="shared" ref="G267:G315" si="72">ROUND(F267,1)</f>
        <v>4</v>
      </c>
      <c r="H267" s="13">
        <f t="shared" si="64"/>
        <v>-0.37599999999999989</v>
      </c>
      <c r="I267" s="6">
        <f t="shared" ref="I267:I315" si="73">ROUND(H267,1)*-1</f>
        <v>0.4</v>
      </c>
      <c r="J267" s="13">
        <f t="shared" ref="J267:J315" si="74">SQRT((C267-0.7)^2+(302-B267)^2)+SQRT((25-C267)^2+(302)^2)</f>
        <v>346.85225961495485</v>
      </c>
      <c r="K267" s="6">
        <f t="shared" si="66"/>
        <v>126.20641704709499</v>
      </c>
      <c r="L267" s="6">
        <v>8</v>
      </c>
      <c r="M267" s="6">
        <f t="shared" ref="M267:M315" si="75">K267+L267</f>
        <v>134.20641704709499</v>
      </c>
      <c r="N267" s="6">
        <f>VLOOKUP(I267,'[1]FS antenna gain'!$A$2:$B$902,2)</f>
        <v>43.019899999998138</v>
      </c>
      <c r="O267" s="6">
        <f>VLOOKUP(G267,'vehicle radar antenna gain'!$A$3:$M$903,11)</f>
        <v>-1.5867768595042016</v>
      </c>
      <c r="P267" s="6">
        <f t="shared" ref="P267:P315" si="76">$D$5+O267</f>
        <v>0.41322314049579845</v>
      </c>
      <c r="Q267" s="6">
        <f t="shared" ref="Q267:Q315" si="77">$D$4+O267</f>
        <v>5.4132231404957984</v>
      </c>
      <c r="R267" s="4">
        <f t="shared" si="63"/>
        <v>-90.773293906601054</v>
      </c>
      <c r="S267" s="4">
        <f t="shared" ref="S267:S315" si="78">Q267-M267+N267</f>
        <v>-85.773293906601054</v>
      </c>
      <c r="T267" s="4">
        <f t="shared" si="67"/>
        <v>0.77329390660105446</v>
      </c>
      <c r="U267" s="4">
        <f t="shared" si="68"/>
        <v>20.773293906601054</v>
      </c>
    </row>
    <row r="268" spans="2:21" x14ac:dyDescent="0.25">
      <c r="B268" s="1">
        <v>259</v>
      </c>
      <c r="C268" s="1">
        <f t="shared" si="69"/>
        <v>3.7286956521739119</v>
      </c>
      <c r="D268" s="1">
        <f t="shared" si="65"/>
        <v>7.0434782608695637E-2</v>
      </c>
      <c r="E268" s="1">
        <f t="shared" si="70"/>
        <v>7.0434782608695651E-2</v>
      </c>
      <c r="F268" s="1">
        <f t="shared" si="71"/>
        <v>4.028961927157984</v>
      </c>
      <c r="G268" s="18">
        <f t="shared" si="72"/>
        <v>4</v>
      </c>
      <c r="H268" s="13">
        <f t="shared" si="64"/>
        <v>-0.37599999999999989</v>
      </c>
      <c r="I268" s="6">
        <f t="shared" si="73"/>
        <v>0.4</v>
      </c>
      <c r="J268" s="13">
        <f t="shared" si="74"/>
        <v>345.85472383646868</v>
      </c>
      <c r="K268" s="6">
        <f t="shared" si="66"/>
        <v>126.1814007216405</v>
      </c>
      <c r="L268" s="6">
        <v>8</v>
      </c>
      <c r="M268" s="6">
        <f t="shared" si="75"/>
        <v>134.1814007216405</v>
      </c>
      <c r="N268" s="6">
        <f>VLOOKUP(I268,'[1]FS antenna gain'!$A$2:$B$902,2)</f>
        <v>43.019899999998138</v>
      </c>
      <c r="O268" s="6">
        <f>VLOOKUP(G268,'vehicle radar antenna gain'!$A$3:$M$903,11)</f>
        <v>-1.5867768595042016</v>
      </c>
      <c r="P268" s="6">
        <f t="shared" si="76"/>
        <v>0.41322314049579845</v>
      </c>
      <c r="Q268" s="6">
        <f t="shared" si="77"/>
        <v>5.4132231404957984</v>
      </c>
      <c r="R268" s="4">
        <f t="shared" ref="R268:R315" si="79">P268-M268+N268</f>
        <v>-90.748277581146567</v>
      </c>
      <c r="S268" s="4">
        <f t="shared" si="78"/>
        <v>-85.748277581146567</v>
      </c>
      <c r="T268" s="4">
        <f t="shared" si="67"/>
        <v>0.74827758114656717</v>
      </c>
      <c r="U268" s="4">
        <f t="shared" si="68"/>
        <v>20.748277581146567</v>
      </c>
    </row>
    <row r="269" spans="2:21" x14ac:dyDescent="0.25">
      <c r="B269" s="1">
        <v>260</v>
      </c>
      <c r="C269" s="1">
        <f t="shared" si="69"/>
        <v>3.6668604651162782</v>
      </c>
      <c r="D269" s="1">
        <f t="shared" si="65"/>
        <v>7.063953488372092E-2</v>
      </c>
      <c r="E269" s="1">
        <f t="shared" si="70"/>
        <v>7.0639534883720934E-2</v>
      </c>
      <c r="F269" s="1">
        <f t="shared" si="71"/>
        <v>4.0406352876254692</v>
      </c>
      <c r="G269" s="18">
        <f t="shared" si="72"/>
        <v>4</v>
      </c>
      <c r="H269" s="13">
        <f t="shared" si="64"/>
        <v>-0.37599999999999989</v>
      </c>
      <c r="I269" s="6">
        <f t="shared" si="73"/>
        <v>0.4</v>
      </c>
      <c r="J269" s="13">
        <f t="shared" si="74"/>
        <v>344.85720233163175</v>
      </c>
      <c r="K269" s="6">
        <f t="shared" si="66"/>
        <v>126.15631249774253</v>
      </c>
      <c r="L269" s="6">
        <v>8</v>
      </c>
      <c r="M269" s="6">
        <f t="shared" si="75"/>
        <v>134.15631249774253</v>
      </c>
      <c r="N269" s="6">
        <f>VLOOKUP(I269,'[1]FS antenna gain'!$A$2:$B$902,2)</f>
        <v>43.019899999998138</v>
      </c>
      <c r="O269" s="6">
        <f>VLOOKUP(G269,'vehicle radar antenna gain'!$A$3:$M$903,11)</f>
        <v>-1.5867768595042016</v>
      </c>
      <c r="P269" s="6">
        <f t="shared" si="76"/>
        <v>0.41322314049579845</v>
      </c>
      <c r="Q269" s="6">
        <f t="shared" si="77"/>
        <v>5.4132231404957984</v>
      </c>
      <c r="R269" s="4">
        <f t="shared" si="79"/>
        <v>-90.7231893572486</v>
      </c>
      <c r="S269" s="4">
        <f t="shared" si="78"/>
        <v>-85.7231893572486</v>
      </c>
      <c r="T269" s="4">
        <f t="shared" si="67"/>
        <v>0.72318935724860012</v>
      </c>
      <c r="U269" s="4">
        <f t="shared" si="68"/>
        <v>20.7231893572486</v>
      </c>
    </row>
    <row r="270" spans="2:21" x14ac:dyDescent="0.25">
      <c r="B270" s="1">
        <v>261</v>
      </c>
      <c r="C270" s="1">
        <f t="shared" si="69"/>
        <v>3.604664723032069</v>
      </c>
      <c r="D270" s="1">
        <f t="shared" si="65"/>
        <v>7.0845481049562661E-2</v>
      </c>
      <c r="E270" s="1">
        <f t="shared" si="70"/>
        <v>7.0845481049562689E-2</v>
      </c>
      <c r="F270" s="1">
        <f t="shared" si="71"/>
        <v>4.0523763753921314</v>
      </c>
      <c r="G270" s="18">
        <f t="shared" si="72"/>
        <v>4.0999999999999996</v>
      </c>
      <c r="H270" s="13">
        <f t="shared" si="64"/>
        <v>-0.47599999999999953</v>
      </c>
      <c r="I270" s="6">
        <f t="shared" si="73"/>
        <v>0.5</v>
      </c>
      <c r="J270" s="13">
        <f t="shared" si="74"/>
        <v>343.8596952246657</v>
      </c>
      <c r="K270" s="6">
        <f t="shared" si="66"/>
        <v>126.13115196303386</v>
      </c>
      <c r="L270" s="6">
        <v>8</v>
      </c>
      <c r="M270" s="6">
        <f t="shared" si="75"/>
        <v>134.13115196303386</v>
      </c>
      <c r="N270" s="6">
        <f>VLOOKUP(I270,'[1]FS antenna gain'!$A$2:$B$902,2)</f>
        <v>42.468593750000842</v>
      </c>
      <c r="O270" s="6">
        <f>VLOOKUP(G270,'vehicle radar antenna gain'!$A$3:$M$903,11)</f>
        <v>-1.5867768595042016</v>
      </c>
      <c r="P270" s="6">
        <f t="shared" si="76"/>
        <v>0.41322314049579845</v>
      </c>
      <c r="Q270" s="6">
        <f t="shared" si="77"/>
        <v>5.4132231404957984</v>
      </c>
      <c r="R270" s="4">
        <f t="shared" si="79"/>
        <v>-91.249335072537207</v>
      </c>
      <c r="S270" s="4">
        <f t="shared" si="78"/>
        <v>-86.249335072537207</v>
      </c>
      <c r="T270" s="4">
        <f t="shared" si="67"/>
        <v>1.2493350725372068</v>
      </c>
      <c r="U270" s="4">
        <f t="shared" si="68"/>
        <v>21.249335072537207</v>
      </c>
    </row>
    <row r="271" spans="2:21" x14ac:dyDescent="0.25">
      <c r="B271" s="1">
        <v>262</v>
      </c>
      <c r="C271" s="1">
        <f t="shared" si="69"/>
        <v>3.5421052631578935</v>
      </c>
      <c r="D271" s="1">
        <f t="shared" si="65"/>
        <v>7.1052631578947339E-2</v>
      </c>
      <c r="E271" s="1">
        <f t="shared" si="70"/>
        <v>7.1052631578947367E-2</v>
      </c>
      <c r="F271" s="1">
        <f t="shared" si="71"/>
        <v>4.0641857805953894</v>
      </c>
      <c r="G271" s="18">
        <f t="shared" si="72"/>
        <v>4.0999999999999996</v>
      </c>
      <c r="H271" s="13">
        <f t="shared" si="64"/>
        <v>-0.47599999999999953</v>
      </c>
      <c r="I271" s="6">
        <f t="shared" si="73"/>
        <v>0.5</v>
      </c>
      <c r="J271" s="13">
        <f t="shared" si="74"/>
        <v>342.86220264123597</v>
      </c>
      <c r="K271" s="6">
        <f t="shared" si="66"/>
        <v>126.10591870160789</v>
      </c>
      <c r="L271" s="6">
        <v>8</v>
      </c>
      <c r="M271" s="6">
        <f t="shared" si="75"/>
        <v>134.10591870160789</v>
      </c>
      <c r="N271" s="6">
        <f>VLOOKUP(I271,'[1]FS antenna gain'!$A$2:$B$902,2)</f>
        <v>42.468593750000842</v>
      </c>
      <c r="O271" s="6">
        <f>VLOOKUP(G271,'vehicle radar antenna gain'!$A$3:$M$903,11)</f>
        <v>-1.5867768595042016</v>
      </c>
      <c r="P271" s="6">
        <f t="shared" si="76"/>
        <v>0.41322314049579845</v>
      </c>
      <c r="Q271" s="6">
        <f t="shared" si="77"/>
        <v>5.4132231404957984</v>
      </c>
      <c r="R271" s="4">
        <f t="shared" si="79"/>
        <v>-91.22410181111124</v>
      </c>
      <c r="S271" s="4">
        <f t="shared" si="78"/>
        <v>-86.22410181111124</v>
      </c>
      <c r="T271" s="4">
        <f t="shared" si="67"/>
        <v>1.2241018111112396</v>
      </c>
      <c r="U271" s="4">
        <f t="shared" si="68"/>
        <v>21.22410181111124</v>
      </c>
    </row>
    <row r="272" spans="2:21" x14ac:dyDescent="0.25">
      <c r="B272" s="1">
        <v>263</v>
      </c>
      <c r="C272" s="1">
        <f t="shared" si="69"/>
        <v>3.4791788856304975</v>
      </c>
      <c r="D272" s="1">
        <f t="shared" si="65"/>
        <v>7.1260997067448664E-2</v>
      </c>
      <c r="E272" s="1">
        <f t="shared" si="70"/>
        <v>7.1260997067448692E-2</v>
      </c>
      <c r="F272" s="1">
        <f t="shared" si="71"/>
        <v>4.0760641002371036</v>
      </c>
      <c r="G272" s="18">
        <f t="shared" si="72"/>
        <v>4.0999999999999996</v>
      </c>
      <c r="H272" s="13">
        <f t="shared" si="64"/>
        <v>-0.47599999999999953</v>
      </c>
      <c r="I272" s="6">
        <f t="shared" si="73"/>
        <v>0.5</v>
      </c>
      <c r="J272" s="13">
        <f t="shared" si="74"/>
        <v>341.86472470847298</v>
      </c>
      <c r="K272" s="6">
        <f t="shared" si="66"/>
        <v>126.08061229397873</v>
      </c>
      <c r="L272" s="6">
        <v>8</v>
      </c>
      <c r="M272" s="6">
        <f t="shared" si="75"/>
        <v>134.08061229397873</v>
      </c>
      <c r="N272" s="6">
        <f>VLOOKUP(I272,'[1]FS antenna gain'!$A$2:$B$902,2)</f>
        <v>42.468593750000842</v>
      </c>
      <c r="O272" s="6">
        <f>VLOOKUP(G272,'vehicle radar antenna gain'!$A$3:$M$903,11)</f>
        <v>-1.5867768595042016</v>
      </c>
      <c r="P272" s="6">
        <f t="shared" si="76"/>
        <v>0.41322314049579845</v>
      </c>
      <c r="Q272" s="6">
        <f t="shared" si="77"/>
        <v>5.4132231404957984</v>
      </c>
      <c r="R272" s="4">
        <f t="shared" si="79"/>
        <v>-91.19879540348208</v>
      </c>
      <c r="S272" s="4">
        <f t="shared" si="78"/>
        <v>-86.19879540348208</v>
      </c>
      <c r="T272" s="4">
        <f t="shared" si="67"/>
        <v>1.1987954034820802</v>
      </c>
      <c r="U272" s="4">
        <f t="shared" si="68"/>
        <v>21.19879540348208</v>
      </c>
    </row>
    <row r="273" spans="2:21" x14ac:dyDescent="0.25">
      <c r="B273" s="1">
        <v>264</v>
      </c>
      <c r="C273" s="1">
        <f t="shared" si="69"/>
        <v>3.4158823529411753</v>
      </c>
      <c r="D273" s="1">
        <f t="shared" si="65"/>
        <v>7.1470588235294091E-2</v>
      </c>
      <c r="E273" s="1">
        <f t="shared" si="70"/>
        <v>7.1470588235294119E-2</v>
      </c>
      <c r="F273" s="1">
        <f t="shared" si="71"/>
        <v>4.088011938283497</v>
      </c>
      <c r="G273" s="18">
        <f t="shared" si="72"/>
        <v>4.0999999999999996</v>
      </c>
      <c r="H273" s="13">
        <f t="shared" si="64"/>
        <v>-0.47599999999999953</v>
      </c>
      <c r="I273" s="6">
        <f t="shared" si="73"/>
        <v>0.5</v>
      </c>
      <c r="J273" s="13">
        <f t="shared" si="74"/>
        <v>340.86726155499298</v>
      </c>
      <c r="K273" s="6">
        <f t="shared" si="66"/>
        <v>126.05523231703972</v>
      </c>
      <c r="L273" s="6">
        <v>8</v>
      </c>
      <c r="M273" s="6">
        <f t="shared" si="75"/>
        <v>134.05523231703972</v>
      </c>
      <c r="N273" s="6">
        <f>VLOOKUP(I273,'[1]FS antenna gain'!$A$2:$B$902,2)</f>
        <v>42.468593750000842</v>
      </c>
      <c r="O273" s="6">
        <f>VLOOKUP(G273,'vehicle radar antenna gain'!$A$3:$M$903,11)</f>
        <v>-1.5867768595042016</v>
      </c>
      <c r="P273" s="6">
        <f t="shared" si="76"/>
        <v>0.41322314049579845</v>
      </c>
      <c r="Q273" s="6">
        <f t="shared" si="77"/>
        <v>5.4132231404957984</v>
      </c>
      <c r="R273" s="4">
        <f t="shared" si="79"/>
        <v>-91.173415426543073</v>
      </c>
      <c r="S273" s="4">
        <f t="shared" si="78"/>
        <v>-86.173415426543073</v>
      </c>
      <c r="T273" s="4">
        <f t="shared" si="67"/>
        <v>1.1734154265430732</v>
      </c>
      <c r="U273" s="4">
        <f t="shared" si="68"/>
        <v>21.173415426543073</v>
      </c>
    </row>
    <row r="274" spans="2:21" x14ac:dyDescent="0.25">
      <c r="B274" s="1">
        <v>265</v>
      </c>
      <c r="C274" s="1">
        <f t="shared" si="69"/>
        <v>3.3522123893805298</v>
      </c>
      <c r="D274" s="1">
        <f t="shared" si="65"/>
        <v>7.1681415929203518E-2</v>
      </c>
      <c r="E274" s="1">
        <f t="shared" si="70"/>
        <v>7.1681415929203546E-2</v>
      </c>
      <c r="F274" s="1">
        <f t="shared" si="71"/>
        <v>4.1000299057668412</v>
      </c>
      <c r="G274" s="18">
        <f t="shared" si="72"/>
        <v>4.0999999999999996</v>
      </c>
      <c r="H274" s="13">
        <f t="shared" si="64"/>
        <v>-0.47599999999999953</v>
      </c>
      <c r="I274" s="6">
        <f t="shared" si="73"/>
        <v>0.5</v>
      </c>
      <c r="J274" s="13">
        <f t="shared" si="74"/>
        <v>339.86981331092056</v>
      </c>
      <c r="K274" s="6">
        <f t="shared" si="66"/>
        <v>126.02977834402196</v>
      </c>
      <c r="L274" s="6">
        <v>8</v>
      </c>
      <c r="M274" s="6">
        <f t="shared" si="75"/>
        <v>134.02977834402196</v>
      </c>
      <c r="N274" s="6">
        <f>VLOOKUP(I274,'[1]FS antenna gain'!$A$2:$B$902,2)</f>
        <v>42.468593750000842</v>
      </c>
      <c r="O274" s="6">
        <f>VLOOKUP(G274,'vehicle radar antenna gain'!$A$3:$M$903,11)</f>
        <v>-1.5867768595042016</v>
      </c>
      <c r="P274" s="6">
        <f t="shared" si="76"/>
        <v>0.41322314049579845</v>
      </c>
      <c r="Q274" s="6">
        <f t="shared" si="77"/>
        <v>5.4132231404957984</v>
      </c>
      <c r="R274" s="4">
        <f t="shared" si="79"/>
        <v>-91.147961453525312</v>
      </c>
      <c r="S274" s="4">
        <f t="shared" si="78"/>
        <v>-86.147961453525312</v>
      </c>
      <c r="T274" s="4">
        <f t="shared" si="67"/>
        <v>1.147961453525312</v>
      </c>
      <c r="U274" s="4">
        <f t="shared" si="68"/>
        <v>21.147961453525312</v>
      </c>
    </row>
    <row r="275" spans="2:21" x14ac:dyDescent="0.25">
      <c r="B275" s="1">
        <v>266</v>
      </c>
      <c r="C275" s="1">
        <f t="shared" si="69"/>
        <v>3.2881656804733717</v>
      </c>
      <c r="D275" s="1">
        <f t="shared" si="65"/>
        <v>7.1893491124260328E-2</v>
      </c>
      <c r="E275" s="1">
        <f t="shared" si="70"/>
        <v>7.1893491124260356E-2</v>
      </c>
      <c r="F275" s="1">
        <f t="shared" si="71"/>
        <v>4.1121186208889</v>
      </c>
      <c r="G275" s="18">
        <f t="shared" si="72"/>
        <v>4.0999999999999996</v>
      </c>
      <c r="H275" s="13">
        <f t="shared" si="64"/>
        <v>-0.47599999999999953</v>
      </c>
      <c r="I275" s="6">
        <f t="shared" si="73"/>
        <v>0.5</v>
      </c>
      <c r="J275" s="13">
        <f t="shared" si="74"/>
        <v>338.87238010791026</v>
      </c>
      <c r="K275" s="6">
        <f t="shared" si="66"/>
        <v>126.00424994445257</v>
      </c>
      <c r="L275" s="6">
        <v>8</v>
      </c>
      <c r="M275" s="6">
        <f t="shared" si="75"/>
        <v>134.00424994445257</v>
      </c>
      <c r="N275" s="6">
        <f>VLOOKUP(I275,'[1]FS antenna gain'!$A$2:$B$902,2)</f>
        <v>42.468593750000842</v>
      </c>
      <c r="O275" s="6">
        <f>VLOOKUP(G275,'vehicle radar antenna gain'!$A$3:$M$903,11)</f>
        <v>-1.5867768595042016</v>
      </c>
      <c r="P275" s="6">
        <f t="shared" si="76"/>
        <v>0.41322314049579845</v>
      </c>
      <c r="Q275" s="6">
        <f t="shared" si="77"/>
        <v>5.4132231404957984</v>
      </c>
      <c r="R275" s="4">
        <f t="shared" si="79"/>
        <v>-91.122433053955916</v>
      </c>
      <c r="S275" s="4">
        <f t="shared" si="78"/>
        <v>-86.122433053955916</v>
      </c>
      <c r="T275" s="4">
        <f t="shared" si="67"/>
        <v>1.1224330539559162</v>
      </c>
      <c r="U275" s="4">
        <f t="shared" si="68"/>
        <v>21.122433053955916</v>
      </c>
    </row>
    <row r="276" spans="2:21" x14ac:dyDescent="0.25">
      <c r="B276" s="1">
        <v>267</v>
      </c>
      <c r="C276" s="1">
        <f t="shared" si="69"/>
        <v>3.2237388724035596</v>
      </c>
      <c r="D276" s="1">
        <f t="shared" si="65"/>
        <v>7.2106824925815993E-2</v>
      </c>
      <c r="E276" s="1">
        <f t="shared" si="70"/>
        <v>7.2106824925816035E-2</v>
      </c>
      <c r="F276" s="1">
        <f t="shared" si="71"/>
        <v>4.1242787091262221</v>
      </c>
      <c r="G276" s="18">
        <f t="shared" si="72"/>
        <v>4.0999999999999996</v>
      </c>
      <c r="H276" s="13">
        <f t="shared" si="64"/>
        <v>-0.47599999999999953</v>
      </c>
      <c r="I276" s="6">
        <f t="shared" si="73"/>
        <v>0.5</v>
      </c>
      <c r="J276" s="13">
        <f t="shared" si="74"/>
        <v>337.87496207916917</v>
      </c>
      <c r="K276" s="6">
        <f t="shared" si="66"/>
        <v>125.97864668411137</v>
      </c>
      <c r="L276" s="6">
        <v>8</v>
      </c>
      <c r="M276" s="6">
        <f t="shared" si="75"/>
        <v>133.97864668411137</v>
      </c>
      <c r="N276" s="6">
        <f>VLOOKUP(I276,'[1]FS antenna gain'!$A$2:$B$902,2)</f>
        <v>42.468593750000842</v>
      </c>
      <c r="O276" s="6">
        <f>VLOOKUP(G276,'vehicle radar antenna gain'!$A$3:$M$903,11)</f>
        <v>-1.5867768595042016</v>
      </c>
      <c r="P276" s="6">
        <f t="shared" si="76"/>
        <v>0.41322314049579845</v>
      </c>
      <c r="Q276" s="6">
        <f t="shared" si="77"/>
        <v>5.4132231404957984</v>
      </c>
      <c r="R276" s="4">
        <f t="shared" si="79"/>
        <v>-91.096829793614717</v>
      </c>
      <c r="S276" s="4">
        <f t="shared" si="78"/>
        <v>-86.096829793614717</v>
      </c>
      <c r="T276" s="4">
        <f t="shared" si="67"/>
        <v>1.0968297936147167</v>
      </c>
      <c r="U276" s="4">
        <f t="shared" si="68"/>
        <v>21.096829793614717</v>
      </c>
    </row>
    <row r="277" spans="2:21" x14ac:dyDescent="0.25">
      <c r="B277" s="1">
        <v>268</v>
      </c>
      <c r="C277" s="1">
        <f t="shared" si="69"/>
        <v>3.1589285714285702</v>
      </c>
      <c r="D277" s="1">
        <f t="shared" si="65"/>
        <v>7.2321428571428537E-2</v>
      </c>
      <c r="E277" s="1">
        <f t="shared" si="70"/>
        <v>7.2321428571428564E-2</v>
      </c>
      <c r="F277" s="1">
        <f t="shared" si="71"/>
        <v>4.136510803337262</v>
      </c>
      <c r="G277" s="18">
        <f t="shared" si="72"/>
        <v>4.0999999999999996</v>
      </c>
      <c r="H277" s="13">
        <f t="shared" si="64"/>
        <v>-0.47599999999999953</v>
      </c>
      <c r="I277" s="6">
        <f t="shared" si="73"/>
        <v>0.5</v>
      </c>
      <c r="J277" s="13">
        <f t="shared" si="74"/>
        <v>336.87755935948002</v>
      </c>
      <c r="K277" s="6">
        <f t="shared" si="66"/>
        <v>125.95296812498788</v>
      </c>
      <c r="L277" s="6">
        <v>8</v>
      </c>
      <c r="M277" s="6">
        <f t="shared" si="75"/>
        <v>133.95296812498788</v>
      </c>
      <c r="N277" s="6">
        <f>VLOOKUP(I277,'[1]FS antenna gain'!$A$2:$B$902,2)</f>
        <v>42.468593750000842</v>
      </c>
      <c r="O277" s="6">
        <f>VLOOKUP(G277,'vehicle radar antenna gain'!$A$3:$M$903,11)</f>
        <v>-1.5867768595042016</v>
      </c>
      <c r="P277" s="6">
        <f t="shared" si="76"/>
        <v>0.41322314049579845</v>
      </c>
      <c r="Q277" s="6">
        <f t="shared" si="77"/>
        <v>5.4132231404957984</v>
      </c>
      <c r="R277" s="4">
        <f t="shared" si="79"/>
        <v>-91.071151234491225</v>
      </c>
      <c r="S277" s="4">
        <f t="shared" si="78"/>
        <v>-86.071151234491225</v>
      </c>
      <c r="T277" s="4">
        <f t="shared" si="67"/>
        <v>1.0711512344912251</v>
      </c>
      <c r="U277" s="4">
        <f t="shared" si="68"/>
        <v>21.071151234491225</v>
      </c>
    </row>
    <row r="278" spans="2:21" x14ac:dyDescent="0.25">
      <c r="B278" s="1">
        <v>269</v>
      </c>
      <c r="C278" s="1">
        <f t="shared" si="69"/>
        <v>3.0937313432835811</v>
      </c>
      <c r="D278" s="1">
        <f t="shared" si="65"/>
        <v>7.2537313432835787E-2</v>
      </c>
      <c r="E278" s="1">
        <f t="shared" si="70"/>
        <v>7.2537313432835829E-2</v>
      </c>
      <c r="F278" s="1">
        <f t="shared" si="71"/>
        <v>4.1488155438714243</v>
      </c>
      <c r="G278" s="18">
        <f t="shared" si="72"/>
        <v>4.0999999999999996</v>
      </c>
      <c r="H278" s="13">
        <f t="shared" si="64"/>
        <v>-0.47599999999999953</v>
      </c>
      <c r="I278" s="6">
        <f t="shared" si="73"/>
        <v>0.5</v>
      </c>
      <c r="J278" s="13">
        <f t="shared" si="74"/>
        <v>335.8801720852245</v>
      </c>
      <c r="K278" s="6">
        <f t="shared" si="66"/>
        <v>125.92721382523729</v>
      </c>
      <c r="L278" s="6">
        <v>8</v>
      </c>
      <c r="M278" s="6">
        <f t="shared" si="75"/>
        <v>133.92721382523729</v>
      </c>
      <c r="N278" s="6">
        <f>VLOOKUP(I278,'[1]FS antenna gain'!$A$2:$B$902,2)</f>
        <v>42.468593750000842</v>
      </c>
      <c r="O278" s="6">
        <f>VLOOKUP(G278,'vehicle radar antenna gain'!$A$3:$M$903,11)</f>
        <v>-1.5867768595042016</v>
      </c>
      <c r="P278" s="6">
        <f t="shared" si="76"/>
        <v>0.41322314049579845</v>
      </c>
      <c r="Q278" s="6">
        <f t="shared" si="77"/>
        <v>5.4132231404957984</v>
      </c>
      <c r="R278" s="4">
        <f t="shared" si="79"/>
        <v>-91.045396934740637</v>
      </c>
      <c r="S278" s="4">
        <f t="shared" si="78"/>
        <v>-86.045396934740637</v>
      </c>
      <c r="T278" s="4">
        <f t="shared" si="67"/>
        <v>1.0453969347406371</v>
      </c>
      <c r="U278" s="4">
        <f t="shared" si="68"/>
        <v>21.045396934740637</v>
      </c>
    </row>
    <row r="279" spans="2:21" x14ac:dyDescent="0.25">
      <c r="B279" s="1">
        <v>270</v>
      </c>
      <c r="C279" s="1">
        <f t="shared" si="69"/>
        <v>3.0281437125748494</v>
      </c>
      <c r="D279" s="1">
        <f t="shared" si="65"/>
        <v>7.2754491017964051E-2</v>
      </c>
      <c r="E279" s="1">
        <f t="shared" si="70"/>
        <v>7.2754491017964079E-2</v>
      </c>
      <c r="F279" s="1">
        <f t="shared" si="71"/>
        <v>4.1611935786800176</v>
      </c>
      <c r="G279" s="18">
        <f t="shared" si="72"/>
        <v>4.2</v>
      </c>
      <c r="H279" s="13">
        <f t="shared" si="64"/>
        <v>-0.57600000000000007</v>
      </c>
      <c r="I279" s="6">
        <f t="shared" si="73"/>
        <v>0.6</v>
      </c>
      <c r="J279" s="13">
        <f t="shared" si="74"/>
        <v>334.88280039440667</v>
      </c>
      <c r="K279" s="6">
        <f t="shared" si="66"/>
        <v>125.90138333913563</v>
      </c>
      <c r="L279" s="6">
        <v>8</v>
      </c>
      <c r="M279" s="6">
        <f t="shared" si="75"/>
        <v>133.90138333913563</v>
      </c>
      <c r="N279" s="6">
        <f>VLOOKUP(I279,'[1]FS antenna gain'!$A$2:$B$902,2)</f>
        <v>42.468593750000842</v>
      </c>
      <c r="O279" s="6">
        <f>VLOOKUP(G279,'vehicle radar antenna gain'!$A$3:$M$903,11)</f>
        <v>-1.7494214876032999</v>
      </c>
      <c r="P279" s="6">
        <f t="shared" si="76"/>
        <v>0.25057851239670015</v>
      </c>
      <c r="Q279" s="6">
        <f t="shared" si="77"/>
        <v>5.2505785123967001</v>
      </c>
      <c r="R279" s="4">
        <f t="shared" si="79"/>
        <v>-91.182211076738071</v>
      </c>
      <c r="S279" s="4">
        <f t="shared" si="78"/>
        <v>-86.182211076738071</v>
      </c>
      <c r="T279" s="4">
        <f t="shared" si="67"/>
        <v>1.1822110767380707</v>
      </c>
      <c r="U279" s="4">
        <f t="shared" si="68"/>
        <v>21.182211076738071</v>
      </c>
    </row>
    <row r="280" spans="2:21" x14ac:dyDescent="0.25">
      <c r="B280" s="1">
        <v>271</v>
      </c>
      <c r="C280" s="1">
        <f t="shared" si="69"/>
        <v>2.9621621621621612</v>
      </c>
      <c r="D280" s="1">
        <f t="shared" si="65"/>
        <v>7.2972972972972935E-2</v>
      </c>
      <c r="E280" s="1">
        <f t="shared" si="70"/>
        <v>7.2972972972972977E-2</v>
      </c>
      <c r="F280" s="1">
        <f t="shared" si="71"/>
        <v>4.173645563429198</v>
      </c>
      <c r="G280" s="18">
        <f t="shared" si="72"/>
        <v>4.2</v>
      </c>
      <c r="H280" s="13">
        <f t="shared" si="64"/>
        <v>-0.57600000000000007</v>
      </c>
      <c r="I280" s="6">
        <f t="shared" si="73"/>
        <v>0.6</v>
      </c>
      <c r="J280" s="13">
        <f t="shared" si="74"/>
        <v>333.88544442667757</v>
      </c>
      <c r="K280" s="6">
        <f t="shared" si="66"/>
        <v>125.8754762170347</v>
      </c>
      <c r="L280" s="6">
        <v>8</v>
      </c>
      <c r="M280" s="6">
        <f t="shared" si="75"/>
        <v>133.8754762170347</v>
      </c>
      <c r="N280" s="6">
        <f>VLOOKUP(I280,'[1]FS antenna gain'!$A$2:$B$902,2)</f>
        <v>42.468593750000842</v>
      </c>
      <c r="O280" s="6">
        <f>VLOOKUP(G280,'vehicle radar antenna gain'!$A$3:$M$903,11)</f>
        <v>-1.7494214876032999</v>
      </c>
      <c r="P280" s="6">
        <f t="shared" si="76"/>
        <v>0.25057851239670015</v>
      </c>
      <c r="Q280" s="6">
        <f t="shared" si="77"/>
        <v>5.2505785123967001</v>
      </c>
      <c r="R280" s="4">
        <f t="shared" si="79"/>
        <v>-91.156303954637139</v>
      </c>
      <c r="S280" s="4">
        <f t="shared" si="78"/>
        <v>-86.156303954637139</v>
      </c>
      <c r="T280" s="4">
        <f t="shared" si="67"/>
        <v>1.1563039546371385</v>
      </c>
      <c r="U280" s="4">
        <f t="shared" si="68"/>
        <v>21.156303954637139</v>
      </c>
    </row>
    <row r="281" spans="2:21" x14ac:dyDescent="0.25">
      <c r="B281" s="1">
        <v>272</v>
      </c>
      <c r="C281" s="1">
        <f t="shared" si="69"/>
        <v>2.8957831325301195</v>
      </c>
      <c r="D281" s="1">
        <f t="shared" si="65"/>
        <v>7.3192771084337332E-2</v>
      </c>
      <c r="E281" s="1">
        <f t="shared" si="70"/>
        <v>7.3192771084337346E-2</v>
      </c>
      <c r="F281" s="1">
        <f t="shared" si="71"/>
        <v>4.1861721616149303</v>
      </c>
      <c r="G281" s="18">
        <f t="shared" si="72"/>
        <v>4.2</v>
      </c>
      <c r="H281" s="13">
        <f t="shared" si="64"/>
        <v>-0.57600000000000007</v>
      </c>
      <c r="I281" s="6">
        <f t="shared" si="73"/>
        <v>0.6</v>
      </c>
      <c r="J281" s="13">
        <f t="shared" si="74"/>
        <v>332.8881043233597</v>
      </c>
      <c r="K281" s="6">
        <f t="shared" si="66"/>
        <v>125.84949200531611</v>
      </c>
      <c r="L281" s="6">
        <v>8</v>
      </c>
      <c r="M281" s="6">
        <f t="shared" si="75"/>
        <v>133.84949200531611</v>
      </c>
      <c r="N281" s="6">
        <f>VLOOKUP(I281,'[1]FS antenna gain'!$A$2:$B$902,2)</f>
        <v>42.468593750000842</v>
      </c>
      <c r="O281" s="6">
        <f>VLOOKUP(G281,'vehicle radar antenna gain'!$A$3:$M$903,11)</f>
        <v>-1.7494214876032999</v>
      </c>
      <c r="P281" s="6">
        <f t="shared" si="76"/>
        <v>0.25057851239670015</v>
      </c>
      <c r="Q281" s="6">
        <f t="shared" si="77"/>
        <v>5.2505785123967001</v>
      </c>
      <c r="R281" s="4">
        <f t="shared" si="79"/>
        <v>-91.130319742918545</v>
      </c>
      <c r="S281" s="4">
        <f t="shared" si="78"/>
        <v>-86.130319742918545</v>
      </c>
      <c r="T281" s="4">
        <f t="shared" si="67"/>
        <v>1.1303197429185445</v>
      </c>
      <c r="U281" s="4">
        <f t="shared" si="68"/>
        <v>21.130319742918545</v>
      </c>
    </row>
    <row r="282" spans="2:21" x14ac:dyDescent="0.25">
      <c r="B282" s="1">
        <v>273</v>
      </c>
      <c r="C282" s="1">
        <f t="shared" si="69"/>
        <v>2.829003021148035</v>
      </c>
      <c r="D282" s="1">
        <f t="shared" si="65"/>
        <v>7.3413897280966728E-2</v>
      </c>
      <c r="E282" s="1">
        <f t="shared" si="70"/>
        <v>7.3413897280966769E-2</v>
      </c>
      <c r="F282" s="1">
        <f t="shared" si="71"/>
        <v>4.1987740446799924</v>
      </c>
      <c r="G282" s="18">
        <f t="shared" si="72"/>
        <v>4.2</v>
      </c>
      <c r="H282" s="13">
        <f t="shared" si="64"/>
        <v>-0.57600000000000007</v>
      </c>
      <c r="I282" s="6">
        <f t="shared" si="73"/>
        <v>0.6</v>
      </c>
      <c r="J282" s="13">
        <f t="shared" si="74"/>
        <v>331.89078022747179</v>
      </c>
      <c r="K282" s="6">
        <f t="shared" si="66"/>
        <v>125.82343024634451</v>
      </c>
      <c r="L282" s="6">
        <v>8</v>
      </c>
      <c r="M282" s="6">
        <f t="shared" si="75"/>
        <v>133.82343024634451</v>
      </c>
      <c r="N282" s="6">
        <f>VLOOKUP(I282,'[1]FS antenna gain'!$A$2:$B$902,2)</f>
        <v>42.468593750000842</v>
      </c>
      <c r="O282" s="6">
        <f>VLOOKUP(G282,'vehicle radar antenna gain'!$A$3:$M$903,11)</f>
        <v>-1.7494214876032999</v>
      </c>
      <c r="P282" s="6">
        <f t="shared" si="76"/>
        <v>0.25057851239670015</v>
      </c>
      <c r="Q282" s="6">
        <f t="shared" si="77"/>
        <v>5.2505785123967001</v>
      </c>
      <c r="R282" s="4">
        <f t="shared" si="79"/>
        <v>-91.104257983946951</v>
      </c>
      <c r="S282" s="4">
        <f t="shared" si="78"/>
        <v>-86.104257983946951</v>
      </c>
      <c r="T282" s="4">
        <f t="shared" si="67"/>
        <v>1.1042579839469511</v>
      </c>
      <c r="U282" s="4">
        <f t="shared" si="68"/>
        <v>21.104257983946951</v>
      </c>
    </row>
    <row r="283" spans="2:21" x14ac:dyDescent="0.25">
      <c r="B283" s="1">
        <v>274</v>
      </c>
      <c r="C283" s="1">
        <f t="shared" si="69"/>
        <v>2.7618181818181808</v>
      </c>
      <c r="D283" s="1">
        <f t="shared" si="65"/>
        <v>7.3636363636363597E-2</v>
      </c>
      <c r="E283" s="1">
        <f t="shared" si="70"/>
        <v>7.3636363636363639E-2</v>
      </c>
      <c r="F283" s="1">
        <f t="shared" si="71"/>
        <v>4.211451892133101</v>
      </c>
      <c r="G283" s="18">
        <f t="shared" si="72"/>
        <v>4.2</v>
      </c>
      <c r="H283" s="13">
        <f t="shared" si="64"/>
        <v>-0.57600000000000007</v>
      </c>
      <c r="I283" s="6">
        <f t="shared" si="73"/>
        <v>0.6</v>
      </c>
      <c r="J283" s="13">
        <f t="shared" si="74"/>
        <v>330.89347228375482</v>
      </c>
      <c r="K283" s="6">
        <f t="shared" si="66"/>
        <v>125.79729047842045</v>
      </c>
      <c r="L283" s="6">
        <v>8</v>
      </c>
      <c r="M283" s="6">
        <f t="shared" si="75"/>
        <v>133.79729047842045</v>
      </c>
      <c r="N283" s="6">
        <f>VLOOKUP(I283,'[1]FS antenna gain'!$A$2:$B$902,2)</f>
        <v>42.468593750000842</v>
      </c>
      <c r="O283" s="6">
        <f>VLOOKUP(G283,'vehicle radar antenna gain'!$A$3:$M$903,11)</f>
        <v>-1.7494214876032999</v>
      </c>
      <c r="P283" s="6">
        <f t="shared" si="76"/>
        <v>0.25057851239670015</v>
      </c>
      <c r="Q283" s="6">
        <f t="shared" si="77"/>
        <v>5.2505785123967001</v>
      </c>
      <c r="R283" s="4">
        <f t="shared" si="79"/>
        <v>-91.078118216022887</v>
      </c>
      <c r="S283" s="4">
        <f t="shared" si="78"/>
        <v>-86.078118216022887</v>
      </c>
      <c r="T283" s="4">
        <f t="shared" si="67"/>
        <v>1.0781182160228866</v>
      </c>
      <c r="U283" s="4">
        <f t="shared" si="68"/>
        <v>21.078118216022887</v>
      </c>
    </row>
    <row r="284" spans="2:21" x14ac:dyDescent="0.25">
      <c r="B284" s="1">
        <v>275</v>
      </c>
      <c r="C284" s="1">
        <f t="shared" si="69"/>
        <v>2.6942249240121567</v>
      </c>
      <c r="D284" s="1">
        <f t="shared" si="65"/>
        <v>7.3860182370820621E-2</v>
      </c>
      <c r="E284" s="1">
        <f t="shared" si="70"/>
        <v>7.3860182370820676E-2</v>
      </c>
      <c r="F284" s="1">
        <f t="shared" si="71"/>
        <v>4.2242063916701573</v>
      </c>
      <c r="G284" s="18">
        <f t="shared" si="72"/>
        <v>4.2</v>
      </c>
      <c r="H284" s="13">
        <f t="shared" si="64"/>
        <v>-0.57600000000000007</v>
      </c>
      <c r="I284" s="6">
        <f t="shared" si="73"/>
        <v>0.6</v>
      </c>
      <c r="J284" s="13">
        <f t="shared" si="74"/>
        <v>329.89618063869733</v>
      </c>
      <c r="K284" s="6">
        <f t="shared" si="66"/>
        <v>125.77107223573245</v>
      </c>
      <c r="L284" s="6">
        <v>8</v>
      </c>
      <c r="M284" s="6">
        <f t="shared" si="75"/>
        <v>133.77107223573245</v>
      </c>
      <c r="N284" s="6">
        <f>VLOOKUP(I284,'[1]FS antenna gain'!$A$2:$B$902,2)</f>
        <v>42.468593750000842</v>
      </c>
      <c r="O284" s="6">
        <f>VLOOKUP(G284,'vehicle radar antenna gain'!$A$3:$M$903,11)</f>
        <v>-1.7494214876032999</v>
      </c>
      <c r="P284" s="6">
        <f t="shared" si="76"/>
        <v>0.25057851239670015</v>
      </c>
      <c r="Q284" s="6">
        <f t="shared" si="77"/>
        <v>5.2505785123967001</v>
      </c>
      <c r="R284" s="4">
        <f t="shared" si="79"/>
        <v>-91.051899973334883</v>
      </c>
      <c r="S284" s="4">
        <f t="shared" si="78"/>
        <v>-86.051899973334883</v>
      </c>
      <c r="T284" s="4">
        <f t="shared" si="67"/>
        <v>1.0518999733348835</v>
      </c>
      <c r="U284" s="4">
        <f t="shared" si="68"/>
        <v>21.051899973334883</v>
      </c>
    </row>
    <row r="285" spans="2:21" x14ac:dyDescent="0.25">
      <c r="B285" s="1">
        <v>276</v>
      </c>
      <c r="C285" s="1">
        <f t="shared" si="69"/>
        <v>2.6262195121951208</v>
      </c>
      <c r="D285" s="1">
        <f t="shared" si="65"/>
        <v>7.4085365853658491E-2</v>
      </c>
      <c r="E285" s="1">
        <f t="shared" si="70"/>
        <v>7.4085365853658547E-2</v>
      </c>
      <c r="F285" s="1">
        <f t="shared" si="71"/>
        <v>4.2370382392977115</v>
      </c>
      <c r="G285" s="18">
        <f t="shared" si="72"/>
        <v>4.2</v>
      </c>
      <c r="H285" s="13">
        <f t="shared" si="64"/>
        <v>-0.57600000000000007</v>
      </c>
      <c r="I285" s="6">
        <f t="shared" si="73"/>
        <v>0.6</v>
      </c>
      <c r="J285" s="13">
        <f t="shared" si="74"/>
        <v>328.89890544056243</v>
      </c>
      <c r="K285" s="6">
        <f t="shared" si="66"/>
        <v>125.74477504830816</v>
      </c>
      <c r="L285" s="6">
        <v>8</v>
      </c>
      <c r="M285" s="6">
        <f t="shared" si="75"/>
        <v>133.74477504830816</v>
      </c>
      <c r="N285" s="6">
        <f>VLOOKUP(I285,'[1]FS antenna gain'!$A$2:$B$902,2)</f>
        <v>42.468593750000842</v>
      </c>
      <c r="O285" s="6">
        <f>VLOOKUP(G285,'vehicle radar antenna gain'!$A$3:$M$903,11)</f>
        <v>-1.7494214876032999</v>
      </c>
      <c r="P285" s="6">
        <f t="shared" si="76"/>
        <v>0.25057851239670015</v>
      </c>
      <c r="Q285" s="6">
        <f t="shared" si="77"/>
        <v>5.2505785123967001</v>
      </c>
      <c r="R285" s="4">
        <f t="shared" si="79"/>
        <v>-91.025602785910593</v>
      </c>
      <c r="S285" s="4">
        <f t="shared" si="78"/>
        <v>-86.025602785910593</v>
      </c>
      <c r="T285" s="4">
        <f t="shared" si="67"/>
        <v>1.0256027859105927</v>
      </c>
      <c r="U285" s="4">
        <f t="shared" si="68"/>
        <v>21.025602785910593</v>
      </c>
    </row>
    <row r="286" spans="2:21" x14ac:dyDescent="0.25">
      <c r="B286" s="1">
        <v>277</v>
      </c>
      <c r="C286" s="1">
        <f t="shared" si="69"/>
        <v>2.5577981651376134</v>
      </c>
      <c r="D286" s="1">
        <f t="shared" si="65"/>
        <v>7.4311926605504536E-2</v>
      </c>
      <c r="E286" s="1">
        <f t="shared" si="70"/>
        <v>7.4311926605504591E-2</v>
      </c>
      <c r="F286" s="1">
        <f t="shared" si="71"/>
        <v>4.2499481394586347</v>
      </c>
      <c r="G286" s="18">
        <f t="shared" si="72"/>
        <v>4.2</v>
      </c>
      <c r="H286" s="13">
        <f t="shared" si="64"/>
        <v>-0.57600000000000007</v>
      </c>
      <c r="I286" s="6">
        <f t="shared" si="73"/>
        <v>0.6</v>
      </c>
      <c r="J286" s="13">
        <f t="shared" si="74"/>
        <v>327.90164683941435</v>
      </c>
      <c r="K286" s="6">
        <f t="shared" si="66"/>
        <v>125.71839844196495</v>
      </c>
      <c r="L286" s="6">
        <v>8</v>
      </c>
      <c r="M286" s="6">
        <f t="shared" si="75"/>
        <v>133.71839844196495</v>
      </c>
      <c r="N286" s="6">
        <f>VLOOKUP(I286,'[1]FS antenna gain'!$A$2:$B$902,2)</f>
        <v>42.468593750000842</v>
      </c>
      <c r="O286" s="6">
        <f>VLOOKUP(G286,'vehicle radar antenna gain'!$A$3:$M$903,11)</f>
        <v>-1.7494214876032999</v>
      </c>
      <c r="P286" s="6">
        <f t="shared" si="76"/>
        <v>0.25057851239670015</v>
      </c>
      <c r="Q286" s="6">
        <f t="shared" si="77"/>
        <v>5.2505785123967001</v>
      </c>
      <c r="R286" s="4">
        <f t="shared" si="79"/>
        <v>-90.999226179567387</v>
      </c>
      <c r="S286" s="4">
        <f t="shared" si="78"/>
        <v>-85.999226179567387</v>
      </c>
      <c r="T286" s="4">
        <f t="shared" si="67"/>
        <v>0.99922617956738691</v>
      </c>
      <c r="U286" s="4">
        <f t="shared" si="68"/>
        <v>20.999226179567387</v>
      </c>
    </row>
    <row r="287" spans="2:21" x14ac:dyDescent="0.25">
      <c r="B287" s="1">
        <v>278</v>
      </c>
      <c r="C287" s="1">
        <f t="shared" si="69"/>
        <v>2.4889570552147227</v>
      </c>
      <c r="D287" s="1">
        <f t="shared" si="65"/>
        <v>7.4539877300613441E-2</v>
      </c>
      <c r="E287" s="1">
        <f t="shared" si="70"/>
        <v>7.4539877300613497E-2</v>
      </c>
      <c r="F287" s="1">
        <f t="shared" si="71"/>
        <v>4.2629368051601011</v>
      </c>
      <c r="G287" s="18">
        <f t="shared" si="72"/>
        <v>4.3</v>
      </c>
      <c r="H287" s="13">
        <f t="shared" si="64"/>
        <v>-0.67599999999999971</v>
      </c>
      <c r="I287" s="6">
        <f t="shared" si="73"/>
        <v>0.7</v>
      </c>
      <c r="J287" s="13">
        <f t="shared" si="74"/>
        <v>326.90440498714605</v>
      </c>
      <c r="K287" s="6">
        <f t="shared" si="66"/>
        <v>125.69194193825996</v>
      </c>
      <c r="L287" s="6">
        <v>8</v>
      </c>
      <c r="M287" s="6">
        <f t="shared" si="75"/>
        <v>133.69194193825996</v>
      </c>
      <c r="N287" s="6">
        <f>VLOOKUP(I287,'[1]FS antenna gain'!$A$2:$B$902,2)</f>
        <v>41.794775000000449</v>
      </c>
      <c r="O287" s="6">
        <f>VLOOKUP(G287,'vehicle radar antenna gain'!$A$3:$M$903,11)</f>
        <v>-1.8337190082644987</v>
      </c>
      <c r="P287" s="6">
        <f t="shared" si="76"/>
        <v>0.16628099173550126</v>
      </c>
      <c r="Q287" s="6">
        <f t="shared" si="77"/>
        <v>5.1662809917355013</v>
      </c>
      <c r="R287" s="4">
        <f t="shared" si="79"/>
        <v>-91.730885946524012</v>
      </c>
      <c r="S287" s="4">
        <f t="shared" si="78"/>
        <v>-86.730885946524012</v>
      </c>
      <c r="T287" s="4">
        <f t="shared" si="67"/>
        <v>1.7308859465240118</v>
      </c>
      <c r="U287" s="4">
        <f t="shared" si="68"/>
        <v>21.730885946524012</v>
      </c>
    </row>
    <row r="288" spans="2:21" x14ac:dyDescent="0.25">
      <c r="B288" s="1">
        <v>279</v>
      </c>
      <c r="C288" s="1">
        <f t="shared" si="69"/>
        <v>2.4196923076923067</v>
      </c>
      <c r="D288" s="1">
        <f t="shared" si="65"/>
        <v>7.4769230769230727E-2</v>
      </c>
      <c r="E288" s="1">
        <f t="shared" si="70"/>
        <v>7.4769230769230768E-2</v>
      </c>
      <c r="F288" s="1">
        <f t="shared" si="71"/>
        <v>4.2760049581038784</v>
      </c>
      <c r="G288" s="18">
        <f t="shared" si="72"/>
        <v>4.3</v>
      </c>
      <c r="H288" s="13">
        <f t="shared" si="64"/>
        <v>-0.67599999999999971</v>
      </c>
      <c r="I288" s="6">
        <f t="shared" si="73"/>
        <v>0.7</v>
      </c>
      <c r="J288" s="13">
        <f t="shared" si="74"/>
        <v>325.90718003750703</v>
      </c>
      <c r="K288" s="6">
        <f t="shared" si="66"/>
        <v>125.66540505443902</v>
      </c>
      <c r="L288" s="6">
        <v>8</v>
      </c>
      <c r="M288" s="6">
        <f t="shared" si="75"/>
        <v>133.66540505443902</v>
      </c>
      <c r="N288" s="6">
        <f>VLOOKUP(I288,'[1]FS antenna gain'!$A$2:$B$902,2)</f>
        <v>41.794775000000449</v>
      </c>
      <c r="O288" s="6">
        <f>VLOOKUP(G288,'vehicle radar antenna gain'!$A$3:$M$903,11)</f>
        <v>-1.8337190082644987</v>
      </c>
      <c r="P288" s="6">
        <f t="shared" si="76"/>
        <v>0.16628099173550126</v>
      </c>
      <c r="Q288" s="6">
        <f t="shared" si="77"/>
        <v>5.1662809917355013</v>
      </c>
      <c r="R288" s="4">
        <f t="shared" si="79"/>
        <v>-91.704349062703074</v>
      </c>
      <c r="S288" s="4">
        <f t="shared" si="78"/>
        <v>-86.704349062703074</v>
      </c>
      <c r="T288" s="4">
        <f t="shared" si="67"/>
        <v>1.7043490627030735</v>
      </c>
      <c r="U288" s="4">
        <f t="shared" si="68"/>
        <v>21.704349062703074</v>
      </c>
    </row>
    <row r="289" spans="2:21" x14ac:dyDescent="0.25">
      <c r="B289" s="1">
        <v>280</v>
      </c>
      <c r="C289" s="1">
        <f t="shared" si="69"/>
        <v>2.3499999999999988</v>
      </c>
      <c r="D289" s="1">
        <f t="shared" si="65"/>
        <v>7.4999999999999942E-2</v>
      </c>
      <c r="E289" s="1">
        <f t="shared" si="70"/>
        <v>7.5000000000000011E-2</v>
      </c>
      <c r="F289" s="1">
        <f t="shared" si="71"/>
        <v>4.2891533288190153</v>
      </c>
      <c r="G289" s="18">
        <f t="shared" si="72"/>
        <v>4.3</v>
      </c>
      <c r="H289" s="13">
        <f t="shared" si="64"/>
        <v>-0.67599999999999971</v>
      </c>
      <c r="I289" s="6">
        <f t="shared" si="73"/>
        <v>0.7</v>
      </c>
      <c r="J289" s="13">
        <f t="shared" si="74"/>
        <v>324.90997214613162</v>
      </c>
      <c r="K289" s="6">
        <f t="shared" si="66"/>
        <v>125.63878730338524</v>
      </c>
      <c r="L289" s="6">
        <v>8</v>
      </c>
      <c r="M289" s="6">
        <f t="shared" si="75"/>
        <v>133.63878730338524</v>
      </c>
      <c r="N289" s="6">
        <f>VLOOKUP(I289,'[1]FS antenna gain'!$A$2:$B$902,2)</f>
        <v>41.794775000000449</v>
      </c>
      <c r="O289" s="6">
        <f>VLOOKUP(G289,'vehicle radar antenna gain'!$A$3:$M$903,11)</f>
        <v>-1.8337190082644987</v>
      </c>
      <c r="P289" s="6">
        <f t="shared" si="76"/>
        <v>0.16628099173550126</v>
      </c>
      <c r="Q289" s="6">
        <f t="shared" si="77"/>
        <v>5.1662809917355013</v>
      </c>
      <c r="R289" s="4">
        <f t="shared" si="79"/>
        <v>-91.677731311649296</v>
      </c>
      <c r="S289" s="4">
        <f t="shared" si="78"/>
        <v>-86.677731311649296</v>
      </c>
      <c r="T289" s="4">
        <f t="shared" si="67"/>
        <v>1.6777313116492962</v>
      </c>
      <c r="U289" s="4">
        <f t="shared" si="68"/>
        <v>21.677731311649296</v>
      </c>
    </row>
    <row r="290" spans="2:21" x14ac:dyDescent="0.25">
      <c r="B290" s="1">
        <v>281</v>
      </c>
      <c r="C290" s="1">
        <f t="shared" si="69"/>
        <v>2.2798761609907108</v>
      </c>
      <c r="D290" s="1">
        <f t="shared" si="65"/>
        <v>7.5232198142414802E-2</v>
      </c>
      <c r="E290" s="1">
        <f t="shared" si="70"/>
        <v>7.5232198142414872E-2</v>
      </c>
      <c r="F290" s="1">
        <f t="shared" si="71"/>
        <v>4.3023826567969614</v>
      </c>
      <c r="G290" s="18">
        <f t="shared" si="72"/>
        <v>4.3</v>
      </c>
      <c r="H290" s="13">
        <f t="shared" si="64"/>
        <v>-0.67599999999999971</v>
      </c>
      <c r="I290" s="6">
        <f t="shared" si="73"/>
        <v>0.7</v>
      </c>
      <c r="J290" s="13">
        <f t="shared" si="74"/>
        <v>323.91278147056806</v>
      </c>
      <c r="K290" s="6">
        <f t="shared" si="66"/>
        <v>125.61208819356631</v>
      </c>
      <c r="L290" s="6">
        <v>8</v>
      </c>
      <c r="M290" s="6">
        <f t="shared" si="75"/>
        <v>133.61208819356631</v>
      </c>
      <c r="N290" s="6">
        <f>VLOOKUP(I290,'[1]FS antenna gain'!$A$2:$B$902,2)</f>
        <v>41.794775000000449</v>
      </c>
      <c r="O290" s="6">
        <f>VLOOKUP(G290,'vehicle radar antenna gain'!$A$3:$M$903,11)</f>
        <v>-1.8337190082644987</v>
      </c>
      <c r="P290" s="6">
        <f t="shared" si="76"/>
        <v>0.16628099173550126</v>
      </c>
      <c r="Q290" s="6">
        <f t="shared" si="77"/>
        <v>5.1662809917355013</v>
      </c>
      <c r="R290" s="4">
        <f t="shared" si="79"/>
        <v>-91.651032201830361</v>
      </c>
      <c r="S290" s="4">
        <f t="shared" si="78"/>
        <v>-86.651032201830361</v>
      </c>
      <c r="T290" s="4">
        <f t="shared" si="67"/>
        <v>1.6510322018303611</v>
      </c>
      <c r="U290" s="4">
        <f t="shared" si="68"/>
        <v>21.651032201830361</v>
      </c>
    </row>
    <row r="291" spans="2:21" x14ac:dyDescent="0.25">
      <c r="B291" s="1">
        <v>282</v>
      </c>
      <c r="C291" s="1">
        <f t="shared" si="69"/>
        <v>2.2093167701863341</v>
      </c>
      <c r="D291" s="1">
        <f t="shared" si="65"/>
        <v>7.5465838509316707E-2</v>
      </c>
      <c r="E291" s="1">
        <f t="shared" si="70"/>
        <v>7.5465838509316777E-2</v>
      </c>
      <c r="F291" s="1">
        <f t="shared" si="71"/>
        <v>4.3156936906291596</v>
      </c>
      <c r="G291" s="18">
        <f t="shared" si="72"/>
        <v>4.3</v>
      </c>
      <c r="H291" s="13">
        <f t="shared" si="64"/>
        <v>-0.67599999999999971</v>
      </c>
      <c r="I291" s="6">
        <f t="shared" si="73"/>
        <v>0.7</v>
      </c>
      <c r="J291" s="13">
        <f t="shared" si="74"/>
        <v>322.91560817030819</v>
      </c>
      <c r="K291" s="6">
        <f t="shared" si="66"/>
        <v>125.58530722898143</v>
      </c>
      <c r="L291" s="6">
        <v>8</v>
      </c>
      <c r="M291" s="6">
        <f t="shared" si="75"/>
        <v>133.58530722898143</v>
      </c>
      <c r="N291" s="6">
        <f>VLOOKUP(I291,'[1]FS antenna gain'!$A$2:$B$902,2)</f>
        <v>41.794775000000449</v>
      </c>
      <c r="O291" s="6">
        <f>VLOOKUP(G291,'vehicle radar antenna gain'!$A$3:$M$903,11)</f>
        <v>-1.8337190082644987</v>
      </c>
      <c r="P291" s="6">
        <f t="shared" si="76"/>
        <v>0.16628099173550126</v>
      </c>
      <c r="Q291" s="6">
        <f t="shared" si="77"/>
        <v>5.1662809917355013</v>
      </c>
      <c r="R291" s="4">
        <f t="shared" si="79"/>
        <v>-91.624251237245488</v>
      </c>
      <c r="S291" s="4">
        <f t="shared" si="78"/>
        <v>-86.624251237245488</v>
      </c>
      <c r="T291" s="4">
        <f t="shared" si="67"/>
        <v>1.6242512372454883</v>
      </c>
      <c r="U291" s="4">
        <f t="shared" si="68"/>
        <v>21.624251237245488</v>
      </c>
    </row>
    <row r="292" spans="2:21" x14ac:dyDescent="0.25">
      <c r="B292" s="1">
        <v>283</v>
      </c>
      <c r="C292" s="1">
        <f t="shared" si="69"/>
        <v>2.1383177570093448</v>
      </c>
      <c r="D292" s="1">
        <f t="shared" si="65"/>
        <v>7.5700934579439202E-2</v>
      </c>
      <c r="E292" s="1">
        <f t="shared" si="70"/>
        <v>7.5700934579439244E-2</v>
      </c>
      <c r="F292" s="1">
        <f t="shared" si="71"/>
        <v>4.329087188147188</v>
      </c>
      <c r="G292" s="18">
        <f t="shared" si="72"/>
        <v>4.3</v>
      </c>
      <c r="H292" s="13">
        <f t="shared" si="64"/>
        <v>-0.67599999999999971</v>
      </c>
      <c r="I292" s="6">
        <f t="shared" si="73"/>
        <v>0.7</v>
      </c>
      <c r="J292" s="13">
        <f t="shared" si="74"/>
        <v>321.91845240681681</v>
      </c>
      <c r="K292" s="6">
        <f t="shared" si="66"/>
        <v>125.55844390910761</v>
      </c>
      <c r="L292" s="6">
        <v>8</v>
      </c>
      <c r="M292" s="6">
        <f t="shared" si="75"/>
        <v>133.55844390910761</v>
      </c>
      <c r="N292" s="6">
        <f>VLOOKUP(I292,'[1]FS antenna gain'!$A$2:$B$902,2)</f>
        <v>41.794775000000449</v>
      </c>
      <c r="O292" s="6">
        <f>VLOOKUP(G292,'vehicle radar antenna gain'!$A$3:$M$903,11)</f>
        <v>-1.8337190082644987</v>
      </c>
      <c r="P292" s="6">
        <f t="shared" si="76"/>
        <v>0.16628099173550126</v>
      </c>
      <c r="Q292" s="6">
        <f t="shared" si="77"/>
        <v>5.1662809917355013</v>
      </c>
      <c r="R292" s="4">
        <f t="shared" si="79"/>
        <v>-91.597387917371663</v>
      </c>
      <c r="S292" s="4">
        <f t="shared" si="78"/>
        <v>-86.597387917371663</v>
      </c>
      <c r="T292" s="4">
        <f t="shared" si="67"/>
        <v>1.5973879173716625</v>
      </c>
      <c r="U292" s="4">
        <f t="shared" si="68"/>
        <v>21.597387917371663</v>
      </c>
    </row>
    <row r="293" spans="2:21" x14ac:dyDescent="0.25">
      <c r="B293" s="1">
        <v>284</v>
      </c>
      <c r="C293" s="1">
        <f t="shared" si="69"/>
        <v>2.0668749999999987</v>
      </c>
      <c r="D293" s="1">
        <f t="shared" si="65"/>
        <v>7.5937499999999936E-2</v>
      </c>
      <c r="E293" s="1">
        <f t="shared" si="70"/>
        <v>7.5937500000000005E-2</v>
      </c>
      <c r="F293" s="1">
        <f t="shared" si="71"/>
        <v>4.3425639165654895</v>
      </c>
      <c r="G293" s="18">
        <f t="shared" si="72"/>
        <v>4.3</v>
      </c>
      <c r="H293" s="13">
        <f t="shared" si="64"/>
        <v>-0.67599999999999971</v>
      </c>
      <c r="I293" s="6">
        <f t="shared" si="73"/>
        <v>0.7</v>
      </c>
      <c r="J293" s="13">
        <f t="shared" si="74"/>
        <v>320.92131434356304</v>
      </c>
      <c r="K293" s="6">
        <f t="shared" si="66"/>
        <v>125.53149772884427</v>
      </c>
      <c r="L293" s="6">
        <v>8</v>
      </c>
      <c r="M293" s="6">
        <f t="shared" si="75"/>
        <v>133.53149772884427</v>
      </c>
      <c r="N293" s="6">
        <f>VLOOKUP(I293,'[1]FS antenna gain'!$A$2:$B$902,2)</f>
        <v>41.794775000000449</v>
      </c>
      <c r="O293" s="6">
        <f>VLOOKUP(G293,'vehicle radar antenna gain'!$A$3:$M$903,11)</f>
        <v>-1.8337190082644987</v>
      </c>
      <c r="P293" s="6">
        <f t="shared" si="76"/>
        <v>0.16628099173550126</v>
      </c>
      <c r="Q293" s="6">
        <f t="shared" si="77"/>
        <v>5.1662809917355013</v>
      </c>
      <c r="R293" s="4">
        <f t="shared" si="79"/>
        <v>-91.570441737108325</v>
      </c>
      <c r="S293" s="4">
        <f t="shared" si="78"/>
        <v>-86.570441737108325</v>
      </c>
      <c r="T293" s="4">
        <f t="shared" si="67"/>
        <v>1.5704417371083252</v>
      </c>
      <c r="U293" s="4">
        <f t="shared" si="68"/>
        <v>21.570441737108325</v>
      </c>
    </row>
    <row r="294" spans="2:21" x14ac:dyDescent="0.25">
      <c r="B294" s="1">
        <v>285</v>
      </c>
      <c r="C294" s="1">
        <f t="shared" si="69"/>
        <v>1.9949843260188076</v>
      </c>
      <c r="D294" s="1">
        <f t="shared" si="65"/>
        <v>7.6175548589341627E-2</v>
      </c>
      <c r="E294" s="1">
        <f t="shared" si="70"/>
        <v>7.6175548589341696E-2</v>
      </c>
      <c r="F294" s="1">
        <f t="shared" si="71"/>
        <v>4.3561246526267521</v>
      </c>
      <c r="G294" s="18">
        <f t="shared" si="72"/>
        <v>4.4000000000000004</v>
      </c>
      <c r="H294" s="13">
        <f t="shared" si="64"/>
        <v>-0.77600000000000025</v>
      </c>
      <c r="I294" s="6">
        <f t="shared" si="73"/>
        <v>0.8</v>
      </c>
      <c r="J294" s="13">
        <f t="shared" si="74"/>
        <v>319.92419414605081</v>
      </c>
      <c r="K294" s="6">
        <f t="shared" si="66"/>
        <v>125.50446817845818</v>
      </c>
      <c r="L294" s="6">
        <v>8</v>
      </c>
      <c r="M294" s="6">
        <f t="shared" si="75"/>
        <v>133.50446817845818</v>
      </c>
      <c r="N294" s="6">
        <f>VLOOKUP(I294,'[1]FS antenna gain'!$A$2:$B$902,2)</f>
        <v>40.079600000001093</v>
      </c>
      <c r="O294" s="6">
        <f>VLOOKUP(G294,'vehicle radar antenna gain'!$A$3:$M$903,11)</f>
        <v>-1.9200000000000017</v>
      </c>
      <c r="P294" s="6">
        <f t="shared" si="76"/>
        <v>7.9999999999998295E-2</v>
      </c>
      <c r="Q294" s="6">
        <f t="shared" si="77"/>
        <v>5.0799999999999983</v>
      </c>
      <c r="R294" s="4">
        <f t="shared" si="79"/>
        <v>-93.344868178457105</v>
      </c>
      <c r="S294" s="4">
        <f t="shared" si="78"/>
        <v>-88.344868178457105</v>
      </c>
      <c r="T294" s="4">
        <f t="shared" si="67"/>
        <v>3.344868178457105</v>
      </c>
      <c r="U294" s="4">
        <f t="shared" si="68"/>
        <v>23.344868178457105</v>
      </c>
    </row>
    <row r="295" spans="2:21" x14ac:dyDescent="0.25">
      <c r="B295" s="1">
        <v>286</v>
      </c>
      <c r="C295" s="1">
        <f t="shared" si="69"/>
        <v>1.9226415094339611</v>
      </c>
      <c r="D295" s="1">
        <f t="shared" si="65"/>
        <v>7.6415094339622569E-2</v>
      </c>
      <c r="E295" s="1">
        <f t="shared" si="70"/>
        <v>7.6415094339622638E-2</v>
      </c>
      <c r="F295" s="1">
        <f t="shared" si="71"/>
        <v>4.3697701827499937</v>
      </c>
      <c r="G295" s="18">
        <f t="shared" si="72"/>
        <v>4.4000000000000004</v>
      </c>
      <c r="H295" s="13">
        <f t="shared" si="64"/>
        <v>-0.77600000000000025</v>
      </c>
      <c r="I295" s="6">
        <f t="shared" si="73"/>
        <v>0.8</v>
      </c>
      <c r="J295" s="13">
        <f t="shared" si="74"/>
        <v>318.92709198185094</v>
      </c>
      <c r="K295" s="6">
        <f t="shared" si="66"/>
        <v>125.47735474352669</v>
      </c>
      <c r="L295" s="6">
        <v>8</v>
      </c>
      <c r="M295" s="6">
        <f t="shared" si="75"/>
        <v>133.47735474352669</v>
      </c>
      <c r="N295" s="6">
        <f>VLOOKUP(I295,'[1]FS antenna gain'!$A$2:$B$902,2)</f>
        <v>40.079600000001093</v>
      </c>
      <c r="O295" s="6">
        <f>VLOOKUP(G295,'vehicle radar antenna gain'!$A$3:$M$903,11)</f>
        <v>-1.9200000000000017</v>
      </c>
      <c r="P295" s="6">
        <f t="shared" si="76"/>
        <v>7.9999999999998295E-2</v>
      </c>
      <c r="Q295" s="6">
        <f t="shared" si="77"/>
        <v>5.0799999999999983</v>
      </c>
      <c r="R295" s="4">
        <f t="shared" si="79"/>
        <v>-93.317754743525612</v>
      </c>
      <c r="S295" s="4">
        <f t="shared" si="78"/>
        <v>-88.317754743525612</v>
      </c>
      <c r="T295" s="4">
        <f t="shared" si="67"/>
        <v>3.3177547435256116</v>
      </c>
      <c r="U295" s="4">
        <f t="shared" si="68"/>
        <v>23.317754743525612</v>
      </c>
    </row>
    <row r="296" spans="2:21" x14ac:dyDescent="0.25">
      <c r="B296" s="1">
        <v>287</v>
      </c>
      <c r="C296" s="1">
        <f t="shared" si="69"/>
        <v>1.8498422712933742</v>
      </c>
      <c r="D296" s="1">
        <f t="shared" si="65"/>
        <v>7.6656151419558283E-2</v>
      </c>
      <c r="E296" s="1">
        <f t="shared" si="70"/>
        <v>7.6656151419558352E-2</v>
      </c>
      <c r="F296" s="1">
        <f t="shared" si="71"/>
        <v>4.3835013031814123</v>
      </c>
      <c r="G296" s="18">
        <f t="shared" si="72"/>
        <v>4.4000000000000004</v>
      </c>
      <c r="H296" s="13">
        <f t="shared" si="64"/>
        <v>-0.77600000000000025</v>
      </c>
      <c r="I296" s="6">
        <f t="shared" si="73"/>
        <v>0.8</v>
      </c>
      <c r="J296" s="13">
        <f t="shared" si="74"/>
        <v>317.93000802063335</v>
      </c>
      <c r="K296" s="6">
        <f t="shared" si="66"/>
        <v>125.45015690488043</v>
      </c>
      <c r="L296" s="6">
        <v>8</v>
      </c>
      <c r="M296" s="6">
        <f t="shared" si="75"/>
        <v>133.45015690488043</v>
      </c>
      <c r="N296" s="6">
        <f>VLOOKUP(I296,'[1]FS antenna gain'!$A$2:$B$902,2)</f>
        <v>40.079600000001093</v>
      </c>
      <c r="O296" s="6">
        <f>VLOOKUP(G296,'vehicle radar antenna gain'!$A$3:$M$903,11)</f>
        <v>-1.9200000000000017</v>
      </c>
      <c r="P296" s="6">
        <f t="shared" si="76"/>
        <v>7.9999999999998295E-2</v>
      </c>
      <c r="Q296" s="6">
        <f t="shared" si="77"/>
        <v>5.0799999999999983</v>
      </c>
      <c r="R296" s="4">
        <f t="shared" si="79"/>
        <v>-93.290556904879352</v>
      </c>
      <c r="S296" s="4">
        <f t="shared" si="78"/>
        <v>-88.290556904879352</v>
      </c>
      <c r="T296" s="4">
        <f t="shared" si="67"/>
        <v>3.2905569048793524</v>
      </c>
      <c r="U296" s="4">
        <f t="shared" si="68"/>
        <v>23.290556904879352</v>
      </c>
    </row>
    <row r="297" spans="2:21" x14ac:dyDescent="0.25">
      <c r="B297" s="1">
        <v>288</v>
      </c>
      <c r="C297" s="1">
        <f t="shared" si="69"/>
        <v>1.7765822784810115</v>
      </c>
      <c r="D297" s="1">
        <f t="shared" si="65"/>
        <v>7.6898734177215114E-2</v>
      </c>
      <c r="E297" s="1">
        <f t="shared" si="70"/>
        <v>7.6898734177215197E-2</v>
      </c>
      <c r="F297" s="1">
        <f t="shared" si="71"/>
        <v>4.39731882014806</v>
      </c>
      <c r="G297" s="18">
        <f t="shared" si="72"/>
        <v>4.4000000000000004</v>
      </c>
      <c r="H297" s="13">
        <f t="shared" si="64"/>
        <v>-0.77600000000000025</v>
      </c>
      <c r="I297" s="6">
        <f t="shared" si="73"/>
        <v>0.8</v>
      </c>
      <c r="J297" s="13">
        <f t="shared" si="74"/>
        <v>316.93294243420013</v>
      </c>
      <c r="K297" s="6">
        <f t="shared" si="66"/>
        <v>125.42287413854518</v>
      </c>
      <c r="L297" s="6">
        <v>8</v>
      </c>
      <c r="M297" s="6">
        <f t="shared" si="75"/>
        <v>133.42287413854518</v>
      </c>
      <c r="N297" s="6">
        <f>VLOOKUP(I297,'[1]FS antenna gain'!$A$2:$B$902,2)</f>
        <v>40.079600000001093</v>
      </c>
      <c r="O297" s="6">
        <f>VLOOKUP(G297,'vehicle radar antenna gain'!$A$3:$M$903,11)</f>
        <v>-1.9200000000000017</v>
      </c>
      <c r="P297" s="6">
        <f t="shared" si="76"/>
        <v>7.9999999999998295E-2</v>
      </c>
      <c r="Q297" s="6">
        <f t="shared" si="77"/>
        <v>5.0799999999999983</v>
      </c>
      <c r="R297" s="4">
        <f t="shared" si="79"/>
        <v>-93.263274138544105</v>
      </c>
      <c r="S297" s="4">
        <f t="shared" si="78"/>
        <v>-88.263274138544105</v>
      </c>
      <c r="T297" s="4">
        <f t="shared" si="67"/>
        <v>3.2632741385441051</v>
      </c>
      <c r="U297" s="4">
        <f t="shared" si="68"/>
        <v>23.263274138544105</v>
      </c>
    </row>
    <row r="298" spans="2:21" x14ac:dyDescent="0.25">
      <c r="B298" s="1">
        <v>289</v>
      </c>
      <c r="C298" s="1">
        <f t="shared" si="69"/>
        <v>1.7028571428571417</v>
      </c>
      <c r="D298" s="1">
        <f t="shared" si="65"/>
        <v>7.7142857142857055E-2</v>
      </c>
      <c r="E298" s="1">
        <f t="shared" si="70"/>
        <v>7.7142857142857152E-2</v>
      </c>
      <c r="F298" s="1">
        <f t="shared" si="71"/>
        <v>4.4112235500144061</v>
      </c>
      <c r="G298" s="18">
        <f t="shared" si="72"/>
        <v>4.4000000000000004</v>
      </c>
      <c r="H298" s="13">
        <f t="shared" ref="H298:H315" si="80">(G298-3.624)*-1</f>
        <v>-0.77600000000000025</v>
      </c>
      <c r="I298" s="6">
        <f t="shared" si="73"/>
        <v>0.8</v>
      </c>
      <c r="J298" s="13">
        <f t="shared" si="74"/>
        <v>315.93589539651867</v>
      </c>
      <c r="K298" s="6">
        <f t="shared" si="66"/>
        <v>125.39550591568275</v>
      </c>
      <c r="L298" s="6">
        <v>8</v>
      </c>
      <c r="M298" s="6">
        <f t="shared" si="75"/>
        <v>133.39550591568275</v>
      </c>
      <c r="N298" s="6">
        <f>VLOOKUP(I298,'[1]FS antenna gain'!$A$2:$B$902,2)</f>
        <v>40.079600000001093</v>
      </c>
      <c r="O298" s="6">
        <f>VLOOKUP(G298,'vehicle radar antenna gain'!$A$3:$M$903,11)</f>
        <v>-1.9200000000000017</v>
      </c>
      <c r="P298" s="6">
        <f t="shared" si="76"/>
        <v>7.9999999999998295E-2</v>
      </c>
      <c r="Q298" s="6">
        <f t="shared" si="77"/>
        <v>5.0799999999999983</v>
      </c>
      <c r="R298" s="4">
        <f t="shared" si="79"/>
        <v>-93.23590591568167</v>
      </c>
      <c r="S298" s="4">
        <f t="shared" si="78"/>
        <v>-88.23590591568167</v>
      </c>
      <c r="T298" s="4">
        <f t="shared" si="67"/>
        <v>3.2359059156816699</v>
      </c>
      <c r="U298" s="4">
        <f t="shared" si="68"/>
        <v>23.23590591568167</v>
      </c>
    </row>
    <row r="299" spans="2:21" x14ac:dyDescent="0.25">
      <c r="B299" s="1">
        <v>290</v>
      </c>
      <c r="C299" s="1">
        <f t="shared" si="69"/>
        <v>1.6286624203821645</v>
      </c>
      <c r="D299" s="1">
        <f t="shared" si="65"/>
        <v>7.7388535031847047E-2</v>
      </c>
      <c r="E299" s="1">
        <f t="shared" si="70"/>
        <v>7.7388535031847144E-2</v>
      </c>
      <c r="F299" s="1">
        <f t="shared" si="71"/>
        <v>4.4252163194418497</v>
      </c>
      <c r="G299" s="18">
        <f t="shared" si="72"/>
        <v>4.4000000000000004</v>
      </c>
      <c r="H299" s="13">
        <f t="shared" si="80"/>
        <v>-0.77600000000000025</v>
      </c>
      <c r="I299" s="6">
        <f t="shared" si="73"/>
        <v>0.8</v>
      </c>
      <c r="J299" s="13">
        <f t="shared" si="74"/>
        <v>314.93886708375641</v>
      </c>
      <c r="K299" s="6">
        <f t="shared" si="66"/>
        <v>125.36805170253103</v>
      </c>
      <c r="L299" s="6">
        <v>8</v>
      </c>
      <c r="M299" s="6">
        <f t="shared" si="75"/>
        <v>133.36805170253103</v>
      </c>
      <c r="N299" s="6">
        <f>VLOOKUP(I299,'[1]FS antenna gain'!$A$2:$B$902,2)</f>
        <v>40.079600000001093</v>
      </c>
      <c r="O299" s="6">
        <f>VLOOKUP(G299,'vehicle radar antenna gain'!$A$3:$M$903,11)</f>
        <v>-1.9200000000000017</v>
      </c>
      <c r="P299" s="6">
        <f t="shared" si="76"/>
        <v>7.9999999999998295E-2</v>
      </c>
      <c r="Q299" s="6">
        <f t="shared" si="77"/>
        <v>5.0799999999999983</v>
      </c>
      <c r="R299" s="4">
        <f t="shared" si="79"/>
        <v>-93.208451702529956</v>
      </c>
      <c r="S299" s="4">
        <f t="shared" si="78"/>
        <v>-88.208451702529956</v>
      </c>
      <c r="T299" s="4">
        <f t="shared" si="67"/>
        <v>3.2084517025299562</v>
      </c>
      <c r="U299" s="4">
        <f t="shared" si="68"/>
        <v>23.208451702529956</v>
      </c>
    </row>
    <row r="300" spans="2:21" x14ac:dyDescent="0.25">
      <c r="B300" s="1">
        <v>291</v>
      </c>
      <c r="C300" s="1">
        <f t="shared" si="69"/>
        <v>1.5539936102236409</v>
      </c>
      <c r="D300" s="1">
        <f t="shared" si="65"/>
        <v>7.7635782747603729E-2</v>
      </c>
      <c r="E300" s="1">
        <f t="shared" si="70"/>
        <v>7.7635782747603826E-2</v>
      </c>
      <c r="F300" s="1">
        <f t="shared" si="71"/>
        <v>4.4392979655512459</v>
      </c>
      <c r="G300" s="18">
        <f t="shared" si="72"/>
        <v>4.4000000000000004</v>
      </c>
      <c r="H300" s="13">
        <f t="shared" si="80"/>
        <v>-0.77600000000000025</v>
      </c>
      <c r="I300" s="6">
        <f t="shared" si="73"/>
        <v>0.8</v>
      </c>
      <c r="J300" s="13">
        <f t="shared" si="74"/>
        <v>313.9418576743152</v>
      </c>
      <c r="K300" s="6">
        <f t="shared" si="66"/>
        <v>125.34051096034295</v>
      </c>
      <c r="L300" s="6">
        <v>8</v>
      </c>
      <c r="M300" s="6">
        <f t="shared" si="75"/>
        <v>133.34051096034295</v>
      </c>
      <c r="N300" s="6">
        <f>VLOOKUP(I300,'[1]FS antenna gain'!$A$2:$B$902,2)</f>
        <v>40.079600000001093</v>
      </c>
      <c r="O300" s="6">
        <f>VLOOKUP(G300,'vehicle radar antenna gain'!$A$3:$M$903,11)</f>
        <v>-1.9200000000000017</v>
      </c>
      <c r="P300" s="6">
        <f t="shared" si="76"/>
        <v>7.9999999999998295E-2</v>
      </c>
      <c r="Q300" s="6">
        <f t="shared" si="77"/>
        <v>5.0799999999999983</v>
      </c>
      <c r="R300" s="4">
        <f t="shared" si="79"/>
        <v>-93.180910960341876</v>
      </c>
      <c r="S300" s="4">
        <f t="shared" si="78"/>
        <v>-88.180910960341876</v>
      </c>
      <c r="T300" s="4">
        <f t="shared" si="67"/>
        <v>3.1809109603418761</v>
      </c>
      <c r="U300" s="4">
        <f t="shared" si="68"/>
        <v>23.180910960341876</v>
      </c>
    </row>
    <row r="301" spans="2:21" x14ac:dyDescent="0.25">
      <c r="B301" s="1">
        <v>292</v>
      </c>
      <c r="C301" s="1">
        <f t="shared" si="69"/>
        <v>1.4788461538461526</v>
      </c>
      <c r="D301" s="1">
        <f t="shared" si="65"/>
        <v>7.7884615384615261E-2</v>
      </c>
      <c r="E301" s="1">
        <f t="shared" si="70"/>
        <v>7.7884615384615385E-2</v>
      </c>
      <c r="F301" s="1">
        <f t="shared" si="71"/>
        <v>4.453469336088518</v>
      </c>
      <c r="G301" s="18">
        <f t="shared" si="72"/>
        <v>4.5</v>
      </c>
      <c r="H301" s="13">
        <f t="shared" si="80"/>
        <v>-0.87599999999999989</v>
      </c>
      <c r="I301" s="6">
        <f t="shared" si="73"/>
        <v>0.9</v>
      </c>
      <c r="J301" s="13">
        <f t="shared" si="74"/>
        <v>312.94486734886709</v>
      </c>
      <c r="K301" s="6">
        <f t="shared" si="66"/>
        <v>125.31288314532469</v>
      </c>
      <c r="L301" s="6">
        <v>8</v>
      </c>
      <c r="M301" s="6">
        <f t="shared" si="75"/>
        <v>133.31288314532469</v>
      </c>
      <c r="N301" s="6">
        <f>VLOOKUP(I301,'[1]FS antenna gain'!$A$2:$B$902,2)</f>
        <v>39.038243749999559</v>
      </c>
      <c r="O301" s="6">
        <f>VLOOKUP(G301,'vehicle radar antenna gain'!$A$3:$M$903,11)</f>
        <v>-2.0082644628099011</v>
      </c>
      <c r="P301" s="6">
        <f t="shared" si="76"/>
        <v>-8.2644628099011186E-3</v>
      </c>
      <c r="Q301" s="6">
        <f t="shared" si="77"/>
        <v>4.9917355371900989</v>
      </c>
      <c r="R301" s="4">
        <f t="shared" si="79"/>
        <v>-94.282903858135029</v>
      </c>
      <c r="S301" s="4">
        <f t="shared" si="78"/>
        <v>-89.282903858135029</v>
      </c>
      <c r="T301" s="4">
        <f t="shared" si="67"/>
        <v>4.2829038581350289</v>
      </c>
      <c r="U301" s="4">
        <f t="shared" si="68"/>
        <v>24.282903858135029</v>
      </c>
    </row>
    <row r="302" spans="2:21" x14ac:dyDescent="0.25">
      <c r="B302" s="1">
        <v>293</v>
      </c>
      <c r="C302" s="1">
        <f t="shared" si="69"/>
        <v>1.4032154340836001</v>
      </c>
      <c r="D302" s="1">
        <f t="shared" si="65"/>
        <v>7.8135048231511128E-2</v>
      </c>
      <c r="E302" s="1">
        <f t="shared" si="70"/>
        <v>7.8135048231511267E-2</v>
      </c>
      <c r="F302" s="1">
        <f t="shared" si="71"/>
        <v>4.4677312895934165</v>
      </c>
      <c r="G302" s="18">
        <f t="shared" si="72"/>
        <v>4.5</v>
      </c>
      <c r="H302" s="13">
        <f t="shared" si="80"/>
        <v>-0.87599999999999989</v>
      </c>
      <c r="I302" s="6">
        <f t="shared" si="73"/>
        <v>0.9</v>
      </c>
      <c r="J302" s="13">
        <f t="shared" si="74"/>
        <v>311.94789629039013</v>
      </c>
      <c r="K302" s="6">
        <f t="shared" si="66"/>
        <v>125.285167708573</v>
      </c>
      <c r="L302" s="6">
        <v>8</v>
      </c>
      <c r="M302" s="6">
        <f t="shared" si="75"/>
        <v>133.285167708573</v>
      </c>
      <c r="N302" s="6">
        <f>VLOOKUP(I302,'[1]FS antenna gain'!$A$2:$B$902,2)</f>
        <v>39.038243749999559</v>
      </c>
      <c r="O302" s="6">
        <f>VLOOKUP(G302,'vehicle radar antenna gain'!$A$3:$M$903,11)</f>
        <v>-2.0082644628099011</v>
      </c>
      <c r="P302" s="6">
        <f t="shared" si="76"/>
        <v>-8.2644628099011186E-3</v>
      </c>
      <c r="Q302" s="6">
        <f t="shared" si="77"/>
        <v>4.9917355371900989</v>
      </c>
      <c r="R302" s="4">
        <f t="shared" si="79"/>
        <v>-94.255188421383338</v>
      </c>
      <c r="S302" s="4">
        <f t="shared" si="78"/>
        <v>-89.255188421383338</v>
      </c>
      <c r="T302" s="4">
        <f t="shared" si="67"/>
        <v>4.2551884213833375</v>
      </c>
      <c r="U302" s="4">
        <f t="shared" si="68"/>
        <v>24.255188421383338</v>
      </c>
    </row>
    <row r="303" spans="2:21" x14ac:dyDescent="0.25">
      <c r="B303" s="1">
        <v>294</v>
      </c>
      <c r="C303" s="1">
        <f t="shared" si="69"/>
        <v>1.3270967741935473</v>
      </c>
      <c r="D303" s="1">
        <f t="shared" si="65"/>
        <v>7.8387096774193421E-2</v>
      </c>
      <c r="E303" s="1">
        <f t="shared" si="70"/>
        <v>7.838709677419356E-2</v>
      </c>
      <c r="F303" s="1">
        <f t="shared" si="71"/>
        <v>4.482084695571495</v>
      </c>
      <c r="G303" s="18">
        <f t="shared" si="72"/>
        <v>4.5</v>
      </c>
      <c r="H303" s="13">
        <f t="shared" si="80"/>
        <v>-0.87599999999999989</v>
      </c>
      <c r="I303" s="6">
        <f t="shared" si="73"/>
        <v>0.9</v>
      </c>
      <c r="J303" s="13">
        <f t="shared" si="74"/>
        <v>310.95094468420581</v>
      </c>
      <c r="K303" s="6">
        <f t="shared" si="66"/>
        <v>125.2573640960112</v>
      </c>
      <c r="L303" s="6">
        <v>8</v>
      </c>
      <c r="M303" s="6">
        <f t="shared" si="75"/>
        <v>133.2573640960112</v>
      </c>
      <c r="N303" s="6">
        <f>VLOOKUP(I303,'[1]FS antenna gain'!$A$2:$B$902,2)</f>
        <v>39.038243749999559</v>
      </c>
      <c r="O303" s="6">
        <f>VLOOKUP(G303,'vehicle radar antenna gain'!$A$3:$M$903,11)</f>
        <v>-2.0082644628099011</v>
      </c>
      <c r="P303" s="6">
        <f t="shared" si="76"/>
        <v>-8.2644628099011186E-3</v>
      </c>
      <c r="Q303" s="6">
        <f t="shared" si="77"/>
        <v>4.9917355371900989</v>
      </c>
      <c r="R303" s="4">
        <f t="shared" si="79"/>
        <v>-94.22738480882154</v>
      </c>
      <c r="S303" s="4">
        <f t="shared" si="78"/>
        <v>-89.22738480882154</v>
      </c>
      <c r="T303" s="4">
        <f t="shared" si="67"/>
        <v>4.2273848088215402</v>
      </c>
      <c r="U303" s="4">
        <f t="shared" si="68"/>
        <v>24.22738480882154</v>
      </c>
    </row>
    <row r="304" spans="2:21" x14ac:dyDescent="0.25">
      <c r="B304" s="1">
        <v>295</v>
      </c>
      <c r="C304" s="1">
        <f t="shared" si="69"/>
        <v>1.2504854368932028</v>
      </c>
      <c r="D304" s="1">
        <f t="shared" si="65"/>
        <v>7.8640776699028983E-2</v>
      </c>
      <c r="E304" s="1">
        <f t="shared" si="70"/>
        <v>7.8640776699029122E-2</v>
      </c>
      <c r="F304" s="1">
        <f t="shared" si="71"/>
        <v>4.4965304346693813</v>
      </c>
      <c r="G304" s="18">
        <f t="shared" si="72"/>
        <v>4.5</v>
      </c>
      <c r="H304" s="13">
        <f t="shared" si="80"/>
        <v>-0.87599999999999989</v>
      </c>
      <c r="I304" s="6">
        <f t="shared" si="73"/>
        <v>0.9</v>
      </c>
      <c r="J304" s="13">
        <f t="shared" si="74"/>
        <v>309.95401271801592</v>
      </c>
      <c r="K304" s="6">
        <f t="shared" si="66"/>
        <v>125.22947174832444</v>
      </c>
      <c r="L304" s="6">
        <v>8</v>
      </c>
      <c r="M304" s="6">
        <f t="shared" si="75"/>
        <v>133.22947174832444</v>
      </c>
      <c r="N304" s="6">
        <f>VLOOKUP(I304,'[1]FS antenna gain'!$A$2:$B$902,2)</f>
        <v>39.038243749999559</v>
      </c>
      <c r="O304" s="6">
        <f>VLOOKUP(G304,'vehicle radar antenna gain'!$A$3:$M$903,11)</f>
        <v>-2.0082644628099011</v>
      </c>
      <c r="P304" s="6">
        <f t="shared" si="76"/>
        <v>-8.2644628099011186E-3</v>
      </c>
      <c r="Q304" s="6">
        <f t="shared" si="77"/>
        <v>4.9917355371900989</v>
      </c>
      <c r="R304" s="4">
        <f t="shared" si="79"/>
        <v>-94.199492461134781</v>
      </c>
      <c r="S304" s="4">
        <f t="shared" si="78"/>
        <v>-89.199492461134781</v>
      </c>
      <c r="T304" s="4">
        <f t="shared" si="67"/>
        <v>4.1994924611347813</v>
      </c>
      <c r="U304" s="4">
        <f t="shared" si="68"/>
        <v>24.199492461134781</v>
      </c>
    </row>
    <row r="305" spans="2:21" x14ac:dyDescent="0.25">
      <c r="B305" s="1">
        <v>296</v>
      </c>
      <c r="C305" s="1">
        <f t="shared" si="69"/>
        <v>1.1733766233766223</v>
      </c>
      <c r="D305" s="1">
        <f t="shared" si="65"/>
        <v>7.8896103896103728E-2</v>
      </c>
      <c r="E305" s="1">
        <f t="shared" si="70"/>
        <v>7.8896103896103895E-2</v>
      </c>
      <c r="F305" s="1">
        <f t="shared" si="71"/>
        <v>4.5110693988534205</v>
      </c>
      <c r="G305" s="18">
        <f t="shared" si="72"/>
        <v>4.5</v>
      </c>
      <c r="H305" s="13">
        <f t="shared" si="80"/>
        <v>-0.87599999999999989</v>
      </c>
      <c r="I305" s="6">
        <f t="shared" si="73"/>
        <v>0.9</v>
      </c>
      <c r="J305" s="13">
        <f t="shared" si="74"/>
        <v>308.95710058194163</v>
      </c>
      <c r="K305" s="6">
        <f t="shared" si="66"/>
        <v>125.2014901008942</v>
      </c>
      <c r="L305" s="6">
        <v>8</v>
      </c>
      <c r="M305" s="6">
        <f t="shared" si="75"/>
        <v>133.2014901008942</v>
      </c>
      <c r="N305" s="6">
        <f>VLOOKUP(I305,'[1]FS antenna gain'!$A$2:$B$902,2)</f>
        <v>39.038243749999559</v>
      </c>
      <c r="O305" s="6">
        <f>VLOOKUP(G305,'vehicle radar antenna gain'!$A$3:$M$903,11)</f>
        <v>-2.0082644628099011</v>
      </c>
      <c r="P305" s="6">
        <f t="shared" si="76"/>
        <v>-8.2644628099011186E-3</v>
      </c>
      <c r="Q305" s="6">
        <f t="shared" si="77"/>
        <v>4.9917355371900989</v>
      </c>
      <c r="R305" s="4">
        <f t="shared" si="79"/>
        <v>-94.171510813704543</v>
      </c>
      <c r="S305" s="4">
        <f t="shared" si="78"/>
        <v>-89.171510813704543</v>
      </c>
      <c r="T305" s="4">
        <f t="shared" si="67"/>
        <v>4.1715108137045434</v>
      </c>
      <c r="U305" s="4">
        <f t="shared" si="68"/>
        <v>24.171510813704543</v>
      </c>
    </row>
    <row r="306" spans="2:21" x14ac:dyDescent="0.25">
      <c r="B306" s="1">
        <v>297</v>
      </c>
      <c r="C306" s="1">
        <f t="shared" si="69"/>
        <v>1.0957654723127024</v>
      </c>
      <c r="D306" s="1">
        <f t="shared" si="65"/>
        <v>7.9153094462540485E-2</v>
      </c>
      <c r="E306" s="1">
        <f t="shared" si="70"/>
        <v>7.9153094462540721E-2</v>
      </c>
      <c r="F306" s="1">
        <f t="shared" si="71"/>
        <v>4.5257024915917441</v>
      </c>
      <c r="G306" s="18">
        <f t="shared" si="72"/>
        <v>4.5</v>
      </c>
      <c r="H306" s="13">
        <f t="shared" si="80"/>
        <v>-0.87599999999999989</v>
      </c>
      <c r="I306" s="6">
        <f t="shared" si="73"/>
        <v>0.9</v>
      </c>
      <c r="J306" s="13">
        <f t="shared" si="74"/>
        <v>307.96020846856175</v>
      </c>
      <c r="K306" s="6">
        <f t="shared" si="66"/>
        <v>125.17341858373106</v>
      </c>
      <c r="L306" s="6">
        <v>8</v>
      </c>
      <c r="M306" s="6">
        <f t="shared" si="75"/>
        <v>133.17341858373106</v>
      </c>
      <c r="N306" s="6">
        <f>VLOOKUP(I306,'[1]FS antenna gain'!$A$2:$B$902,2)</f>
        <v>39.038243749999559</v>
      </c>
      <c r="O306" s="6">
        <f>VLOOKUP(G306,'vehicle radar antenna gain'!$A$3:$M$903,11)</f>
        <v>-2.0082644628099011</v>
      </c>
      <c r="P306" s="6">
        <f t="shared" si="76"/>
        <v>-8.2644628099011186E-3</v>
      </c>
      <c r="Q306" s="6">
        <f t="shared" si="77"/>
        <v>4.9917355371900989</v>
      </c>
      <c r="R306" s="4">
        <f t="shared" si="79"/>
        <v>-94.143439296541402</v>
      </c>
      <c r="S306" s="4">
        <f t="shared" si="78"/>
        <v>-89.143439296541402</v>
      </c>
      <c r="T306" s="4">
        <f t="shared" si="67"/>
        <v>4.143439296541402</v>
      </c>
      <c r="U306" s="4">
        <f t="shared" si="68"/>
        <v>24.143439296541402</v>
      </c>
    </row>
    <row r="307" spans="2:21" x14ac:dyDescent="0.25">
      <c r="B307" s="1">
        <v>298</v>
      </c>
      <c r="C307" s="1">
        <f t="shared" si="69"/>
        <v>1.0176470588235282</v>
      </c>
      <c r="D307" s="1">
        <f t="shared" si="65"/>
        <v>7.9411764705882071E-2</v>
      </c>
      <c r="E307" s="1">
        <f t="shared" si="70"/>
        <v>7.9411764705882362E-2</v>
      </c>
      <c r="F307" s="1">
        <f t="shared" si="71"/>
        <v>4.540430628039875</v>
      </c>
      <c r="G307" s="18">
        <f t="shared" si="72"/>
        <v>4.5</v>
      </c>
      <c r="H307" s="13">
        <f t="shared" si="80"/>
        <v>-0.87599999999999989</v>
      </c>
      <c r="I307" s="6">
        <f t="shared" si="73"/>
        <v>0.9</v>
      </c>
      <c r="J307" s="13">
        <f t="shared" si="74"/>
        <v>306.96333657295298</v>
      </c>
      <c r="K307" s="6">
        <f t="shared" si="66"/>
        <v>125.1452566214071</v>
      </c>
      <c r="L307" s="6">
        <v>8</v>
      </c>
      <c r="M307" s="6">
        <f t="shared" si="75"/>
        <v>133.1452566214071</v>
      </c>
      <c r="N307" s="6">
        <f>VLOOKUP(I307,'[1]FS antenna gain'!$A$2:$B$902,2)</f>
        <v>39.038243749999559</v>
      </c>
      <c r="O307" s="6">
        <f>VLOOKUP(G307,'vehicle radar antenna gain'!$A$3:$M$903,11)</f>
        <v>-2.0082644628099011</v>
      </c>
      <c r="P307" s="6">
        <f t="shared" si="76"/>
        <v>-8.2644628099011186E-3</v>
      </c>
      <c r="Q307" s="6">
        <f t="shared" si="77"/>
        <v>4.9917355371900989</v>
      </c>
      <c r="R307" s="4">
        <f t="shared" si="79"/>
        <v>-94.115277334217438</v>
      </c>
      <c r="S307" s="4">
        <f t="shared" si="78"/>
        <v>-89.115277334217438</v>
      </c>
      <c r="T307" s="4">
        <f t="shared" si="67"/>
        <v>4.1152773342174385</v>
      </c>
      <c r="U307" s="4">
        <f t="shared" si="68"/>
        <v>24.115277334217438</v>
      </c>
    </row>
    <row r="308" spans="2:21" x14ac:dyDescent="0.25">
      <c r="B308" s="1">
        <v>299</v>
      </c>
      <c r="C308" s="1">
        <f t="shared" si="69"/>
        <v>0.93901639344262178</v>
      </c>
      <c r="D308" s="1">
        <f t="shared" si="65"/>
        <v>7.9672131147540612E-2</v>
      </c>
      <c r="E308" s="1">
        <f t="shared" si="70"/>
        <v>7.9672131147540987E-2</v>
      </c>
      <c r="F308" s="1">
        <f t="shared" si="71"/>
        <v>4.5552547352299086</v>
      </c>
      <c r="G308" s="18">
        <f t="shared" si="72"/>
        <v>4.5999999999999996</v>
      </c>
      <c r="H308" s="13">
        <f t="shared" si="80"/>
        <v>-0.97599999999999953</v>
      </c>
      <c r="I308" s="6">
        <f t="shared" si="73"/>
        <v>1</v>
      </c>
      <c r="J308" s="13">
        <f t="shared" si="74"/>
        <v>305.96648509273035</v>
      </c>
      <c r="K308" s="6">
        <f t="shared" si="66"/>
        <v>125.11700363298689</v>
      </c>
      <c r="L308" s="6">
        <v>8</v>
      </c>
      <c r="M308" s="6">
        <f t="shared" si="75"/>
        <v>133.11700363298689</v>
      </c>
      <c r="N308" s="6">
        <f>VLOOKUP(I308,'[1]FS antenna gain'!$A$2:$B$902,2)</f>
        <v>37.874375000001223</v>
      </c>
      <c r="O308" s="6">
        <f>VLOOKUP(G308,'vehicle radar antenna gain'!$A$3:$M$903,11)</f>
        <v>-2.0082644628099011</v>
      </c>
      <c r="P308" s="6">
        <f t="shared" si="76"/>
        <v>-8.2644628099011186E-3</v>
      </c>
      <c r="Q308" s="6">
        <f t="shared" si="77"/>
        <v>4.9917355371900989</v>
      </c>
      <c r="R308" s="4">
        <f t="shared" si="79"/>
        <v>-95.250893095795576</v>
      </c>
      <c r="S308" s="4">
        <f t="shared" si="78"/>
        <v>-90.250893095795576</v>
      </c>
      <c r="T308" s="4">
        <f t="shared" si="67"/>
        <v>5.2508930957955755</v>
      </c>
      <c r="U308" s="4">
        <f t="shared" si="68"/>
        <v>25.250893095795576</v>
      </c>
    </row>
    <row r="309" spans="2:21" x14ac:dyDescent="0.25">
      <c r="B309" s="1">
        <v>300</v>
      </c>
      <c r="C309" s="1">
        <f t="shared" si="69"/>
        <v>0.85986842105263039</v>
      </c>
      <c r="D309" s="1">
        <f t="shared" si="65"/>
        <v>7.9934210526315219E-2</v>
      </c>
      <c r="E309" s="1">
        <f t="shared" si="70"/>
        <v>7.9934210526315788E-2</v>
      </c>
      <c r="F309" s="1">
        <f t="shared" si="71"/>
        <v>4.5701757522633883</v>
      </c>
      <c r="G309" s="18">
        <f t="shared" si="72"/>
        <v>4.5999999999999996</v>
      </c>
      <c r="H309" s="13">
        <f t="shared" si="80"/>
        <v>-0.97599999999999953</v>
      </c>
      <c r="I309" s="6">
        <f t="shared" si="73"/>
        <v>1</v>
      </c>
      <c r="J309" s="13">
        <f t="shared" si="74"/>
        <v>304.96965422808876</v>
      </c>
      <c r="K309" s="6">
        <f t="shared" si="66"/>
        <v>125.08865903195755</v>
      </c>
      <c r="L309" s="6">
        <v>8</v>
      </c>
      <c r="M309" s="6">
        <f t="shared" si="75"/>
        <v>133.08865903195755</v>
      </c>
      <c r="N309" s="6">
        <f>VLOOKUP(I309,'[1]FS antenna gain'!$A$2:$B$902,2)</f>
        <v>37.874375000001223</v>
      </c>
      <c r="O309" s="6">
        <f>VLOOKUP(G309,'vehicle radar antenna gain'!$A$3:$M$903,11)</f>
        <v>-2.0082644628099011</v>
      </c>
      <c r="P309" s="6">
        <f t="shared" si="76"/>
        <v>-8.2644628099011186E-3</v>
      </c>
      <c r="Q309" s="6">
        <f t="shared" si="77"/>
        <v>4.9917355371900989</v>
      </c>
      <c r="R309" s="4">
        <f t="shared" si="79"/>
        <v>-95.22254849476623</v>
      </c>
      <c r="S309" s="4">
        <f t="shared" si="78"/>
        <v>-90.22254849476623</v>
      </c>
      <c r="T309" s="4">
        <f t="shared" si="67"/>
        <v>5.2225484947662295</v>
      </c>
      <c r="U309" s="4">
        <f t="shared" si="68"/>
        <v>25.22254849476623</v>
      </c>
    </row>
    <row r="310" spans="2:21" x14ac:dyDescent="0.25">
      <c r="B310" s="1">
        <v>301</v>
      </c>
      <c r="C310" s="1">
        <f t="shared" si="69"/>
        <v>0.780198019801979</v>
      </c>
      <c r="D310" s="1">
        <f t="shared" si="65"/>
        <v>8.0198019801979048E-2</v>
      </c>
      <c r="E310" s="1">
        <f t="shared" si="70"/>
        <v>8.01980198019802E-2</v>
      </c>
      <c r="F310" s="1">
        <f t="shared" si="71"/>
        <v>4.5851946305079316</v>
      </c>
      <c r="G310" s="18">
        <f t="shared" si="72"/>
        <v>4.5999999999999996</v>
      </c>
      <c r="H310" s="13">
        <f t="shared" si="80"/>
        <v>-0.97599999999999953</v>
      </c>
      <c r="I310" s="6">
        <f t="shared" si="73"/>
        <v>1</v>
      </c>
      <c r="J310" s="13">
        <f t="shared" si="74"/>
        <v>303.97284418184466</v>
      </c>
      <c r="K310" s="6">
        <f t="shared" si="66"/>
        <v>125.06022222615752</v>
      </c>
      <c r="L310" s="6">
        <v>8</v>
      </c>
      <c r="M310" s="6">
        <f t="shared" si="75"/>
        <v>133.06022222615752</v>
      </c>
      <c r="N310" s="6">
        <f>VLOOKUP(I310,'[1]FS antenna gain'!$A$2:$B$902,2)</f>
        <v>37.874375000001223</v>
      </c>
      <c r="O310" s="6">
        <f>VLOOKUP(G310,'vehicle radar antenna gain'!$A$3:$M$903,11)</f>
        <v>-2.0082644628099011</v>
      </c>
      <c r="P310" s="6">
        <f t="shared" si="76"/>
        <v>-8.2644628099011186E-3</v>
      </c>
      <c r="Q310" s="6">
        <f t="shared" si="77"/>
        <v>4.9917355371900989</v>
      </c>
      <c r="R310" s="4">
        <f t="shared" si="79"/>
        <v>-95.194111688966203</v>
      </c>
      <c r="S310" s="4">
        <f t="shared" si="78"/>
        <v>-90.194111688966203</v>
      </c>
      <c r="T310" s="4">
        <f t="shared" si="67"/>
        <v>5.1941116889662027</v>
      </c>
      <c r="U310" s="4">
        <f t="shared" si="68"/>
        <v>25.194111688966203</v>
      </c>
    </row>
    <row r="311" spans="2:21" x14ac:dyDescent="0.25">
      <c r="B311" s="1">
        <v>301.5</v>
      </c>
      <c r="C311" s="1">
        <f t="shared" si="69"/>
        <v>0.74016528925619718</v>
      </c>
      <c r="D311" s="1">
        <f t="shared" si="65"/>
        <v>8.0330578512394446E-2</v>
      </c>
      <c r="E311" s="1">
        <f t="shared" si="70"/>
        <v>8.0330578512396694E-2</v>
      </c>
      <c r="F311" s="1">
        <f t="shared" si="71"/>
        <v>4.5927410682899668</v>
      </c>
      <c r="G311" s="18">
        <f t="shared" si="72"/>
        <v>4.5999999999999996</v>
      </c>
      <c r="H311" s="13">
        <f t="shared" si="80"/>
        <v>-0.97599999999999953</v>
      </c>
      <c r="I311" s="6">
        <f t="shared" si="73"/>
        <v>1</v>
      </c>
      <c r="J311" s="13">
        <f t="shared" si="74"/>
        <v>303.47444702972933</v>
      </c>
      <c r="K311" s="6">
        <f t="shared" si="66"/>
        <v>125.04596905985574</v>
      </c>
      <c r="L311" s="6">
        <v>8</v>
      </c>
      <c r="M311" s="6">
        <f t="shared" si="75"/>
        <v>133.04596905985574</v>
      </c>
      <c r="N311" s="6">
        <f>VLOOKUP(I311,'[1]FS antenna gain'!$A$2:$B$902,2)</f>
        <v>37.874375000001223</v>
      </c>
      <c r="O311" s="6">
        <f>VLOOKUP(G311,'vehicle radar antenna gain'!$A$3:$M$903,11)</f>
        <v>-2.0082644628099011</v>
      </c>
      <c r="P311" s="6">
        <f t="shared" si="76"/>
        <v>-8.2644628099011186E-3</v>
      </c>
      <c r="Q311" s="6">
        <f t="shared" si="77"/>
        <v>4.9917355371900989</v>
      </c>
      <c r="R311" s="4">
        <f t="shared" si="79"/>
        <v>-95.179858522664418</v>
      </c>
      <c r="S311" s="4">
        <f t="shared" si="78"/>
        <v>-90.179858522664418</v>
      </c>
      <c r="T311" s="4">
        <f t="shared" si="67"/>
        <v>5.1798585226644178</v>
      </c>
      <c r="U311" s="4">
        <f t="shared" si="68"/>
        <v>25.179858522664418</v>
      </c>
    </row>
    <row r="312" spans="2:21" x14ac:dyDescent="0.25">
      <c r="B312" s="1">
        <v>301.60000000000002</v>
      </c>
      <c r="C312" s="1">
        <f t="shared" si="69"/>
        <v>0.73214285714285299</v>
      </c>
      <c r="D312" s="1">
        <f t="shared" si="65"/>
        <v>8.0357142857137145E-2</v>
      </c>
      <c r="E312" s="1">
        <f t="shared" si="70"/>
        <v>8.0357142857142863E-2</v>
      </c>
      <c r="F312" s="1">
        <f t="shared" si="71"/>
        <v>4.5942533312660645</v>
      </c>
      <c r="G312" s="18">
        <f t="shared" si="72"/>
        <v>4.5999999999999996</v>
      </c>
      <c r="H312" s="13">
        <f t="shared" si="80"/>
        <v>-0.97599999999999953</v>
      </c>
      <c r="I312" s="6">
        <f t="shared" si="73"/>
        <v>1</v>
      </c>
      <c r="J312" s="13">
        <f t="shared" si="74"/>
        <v>303.37476823229713</v>
      </c>
      <c r="K312" s="6">
        <f t="shared" si="66"/>
        <v>125.04311563590869</v>
      </c>
      <c r="L312" s="6">
        <v>8</v>
      </c>
      <c r="M312" s="6">
        <f t="shared" si="75"/>
        <v>133.04311563590869</v>
      </c>
      <c r="N312" s="6">
        <f>VLOOKUP(I312,'[1]FS antenna gain'!$A$2:$B$902,2)</f>
        <v>37.874375000001223</v>
      </c>
      <c r="O312" s="6">
        <f>VLOOKUP(G312,'vehicle radar antenna gain'!$A$3:$M$903,11)</f>
        <v>-2.0082644628099011</v>
      </c>
      <c r="P312" s="6">
        <f t="shared" si="76"/>
        <v>-8.2644628099011186E-3</v>
      </c>
      <c r="Q312" s="6">
        <f t="shared" si="77"/>
        <v>4.9917355371900989</v>
      </c>
      <c r="R312" s="4">
        <f t="shared" si="79"/>
        <v>-95.177005098717373</v>
      </c>
      <c r="S312" s="4">
        <f t="shared" si="78"/>
        <v>-90.177005098717373</v>
      </c>
      <c r="T312" s="4">
        <f t="shared" si="67"/>
        <v>5.1770050987173732</v>
      </c>
      <c r="U312" s="4">
        <f t="shared" si="68"/>
        <v>25.177005098717373</v>
      </c>
    </row>
    <row r="313" spans="2:21" x14ac:dyDescent="0.25">
      <c r="B313" s="1">
        <v>301.7</v>
      </c>
      <c r="C313" s="1">
        <f t="shared" si="69"/>
        <v>0.72411511743301238</v>
      </c>
      <c r="D313" s="1">
        <f t="shared" si="65"/>
        <v>8.0383724776705023E-2</v>
      </c>
      <c r="E313" s="1">
        <f t="shared" si="70"/>
        <v>8.0383724776711879E-2</v>
      </c>
      <c r="F313" s="1">
        <f t="shared" si="71"/>
        <v>4.5957665883258851</v>
      </c>
      <c r="G313" s="18">
        <f t="shared" si="72"/>
        <v>4.5999999999999996</v>
      </c>
      <c r="H313" s="13">
        <f t="shared" si="80"/>
        <v>-0.97599999999999953</v>
      </c>
      <c r="I313" s="6">
        <f t="shared" si="73"/>
        <v>1</v>
      </c>
      <c r="J313" s="13">
        <f t="shared" si="74"/>
        <v>303.27508964634734</v>
      </c>
      <c r="K313" s="6">
        <f t="shared" si="66"/>
        <v>125.04026128032484</v>
      </c>
      <c r="L313" s="6">
        <v>8</v>
      </c>
      <c r="M313" s="6">
        <f t="shared" si="75"/>
        <v>133.04026128032484</v>
      </c>
      <c r="N313" s="6">
        <f>VLOOKUP(I313,'[1]FS antenna gain'!$A$2:$B$902,2)</f>
        <v>37.874375000001223</v>
      </c>
      <c r="O313" s="6">
        <f>VLOOKUP(G313,'vehicle radar antenna gain'!$A$3:$M$903,11)</f>
        <v>-2.0082644628099011</v>
      </c>
      <c r="P313" s="6">
        <f t="shared" si="76"/>
        <v>-8.2644628099011186E-3</v>
      </c>
      <c r="Q313" s="6">
        <f t="shared" si="77"/>
        <v>4.9917355371900989</v>
      </c>
      <c r="R313" s="4">
        <f t="shared" si="79"/>
        <v>-95.174150743133524</v>
      </c>
      <c r="S313" s="4">
        <f t="shared" si="78"/>
        <v>-90.174150743133524</v>
      </c>
      <c r="T313" s="4">
        <f t="shared" si="67"/>
        <v>5.1741507431335236</v>
      </c>
      <c r="U313" s="4">
        <f t="shared" si="68"/>
        <v>25.174150743133524</v>
      </c>
    </row>
    <row r="314" spans="2:21" x14ac:dyDescent="0.25">
      <c r="B314" s="1">
        <v>301.8</v>
      </c>
      <c r="C314" s="1">
        <f t="shared" si="69"/>
        <v>0.71608206485770898</v>
      </c>
      <c r="D314" s="1">
        <f t="shared" si="65"/>
        <v>8.0410324288549676E-2</v>
      </c>
      <c r="E314" s="1">
        <f t="shared" si="70"/>
        <v>8.0410324288550633E-2</v>
      </c>
      <c r="F314" s="1">
        <f t="shared" si="71"/>
        <v>4.5972808404480947</v>
      </c>
      <c r="G314" s="18">
        <f t="shared" si="72"/>
        <v>4.5999999999999996</v>
      </c>
      <c r="H314" s="13">
        <f t="shared" si="80"/>
        <v>-0.97599999999999953</v>
      </c>
      <c r="I314" s="6">
        <f t="shared" si="73"/>
        <v>1</v>
      </c>
      <c r="J314" s="13">
        <f t="shared" si="74"/>
        <v>303.17541127208852</v>
      </c>
      <c r="K314" s="6">
        <f t="shared" si="66"/>
        <v>125.03740599249971</v>
      </c>
      <c r="L314" s="6">
        <v>8</v>
      </c>
      <c r="M314" s="6">
        <f t="shared" si="75"/>
        <v>133.03740599249971</v>
      </c>
      <c r="N314" s="6">
        <f>VLOOKUP(I314,'[1]FS antenna gain'!$A$2:$B$902,2)</f>
        <v>37.874375000001223</v>
      </c>
      <c r="O314" s="6">
        <f>VLOOKUP(G314,'vehicle radar antenna gain'!$A$3:$M$903,11)</f>
        <v>-2.0082644628099011</v>
      </c>
      <c r="P314" s="6">
        <f t="shared" si="76"/>
        <v>-8.2644628099011186E-3</v>
      </c>
      <c r="Q314" s="6">
        <f t="shared" si="77"/>
        <v>4.9917355371900989</v>
      </c>
      <c r="R314" s="4">
        <f t="shared" si="79"/>
        <v>-95.171295455308396</v>
      </c>
      <c r="S314" s="4">
        <f t="shared" si="78"/>
        <v>-90.171295455308396</v>
      </c>
      <c r="T314" s="4">
        <f t="shared" si="67"/>
        <v>5.1712954553083961</v>
      </c>
      <c r="U314" s="4">
        <f t="shared" si="68"/>
        <v>25.171295455308396</v>
      </c>
    </row>
    <row r="315" spans="2:21" x14ac:dyDescent="0.25">
      <c r="B315" s="1">
        <v>301.89999999999998</v>
      </c>
      <c r="C315" s="1">
        <f t="shared" si="69"/>
        <v>0.70804369414101465</v>
      </c>
      <c r="D315" s="1">
        <f t="shared" si="65"/>
        <v>8.043694141012861E-2</v>
      </c>
      <c r="E315" s="1">
        <f t="shared" si="70"/>
        <v>8.0436941410129095E-2</v>
      </c>
      <c r="F315" s="1">
        <f t="shared" si="71"/>
        <v>4.598796088611663</v>
      </c>
      <c r="G315" s="18">
        <f t="shared" si="72"/>
        <v>4.5999999999999996</v>
      </c>
      <c r="H315" s="13">
        <f t="shared" si="80"/>
        <v>-0.97599999999999953</v>
      </c>
      <c r="I315" s="6">
        <f t="shared" si="73"/>
        <v>1</v>
      </c>
      <c r="J315" s="13">
        <f t="shared" si="74"/>
        <v>303.07573310972953</v>
      </c>
      <c r="K315" s="6">
        <f t="shared" si="66"/>
        <v>125.03454977182815</v>
      </c>
      <c r="L315" s="6">
        <v>8</v>
      </c>
      <c r="M315" s="6">
        <f t="shared" si="75"/>
        <v>133.03454977182815</v>
      </c>
      <c r="N315" s="6">
        <f>VLOOKUP(I315,'[1]FS antenna gain'!$A$2:$B$902,2)</f>
        <v>37.874375000001223</v>
      </c>
      <c r="O315" s="6">
        <f>VLOOKUP(G315,'vehicle radar antenna gain'!$A$3:$M$903,11)</f>
        <v>-2.0082644628099011</v>
      </c>
      <c r="P315" s="6">
        <f t="shared" si="76"/>
        <v>-8.2644628099011186E-3</v>
      </c>
      <c r="Q315" s="6">
        <f t="shared" si="77"/>
        <v>4.9917355371900989</v>
      </c>
      <c r="R315" s="4">
        <f t="shared" si="79"/>
        <v>-95.168439234636836</v>
      </c>
      <c r="S315" s="4">
        <f t="shared" si="78"/>
        <v>-90.168439234636836</v>
      </c>
      <c r="T315" s="4">
        <f t="shared" si="67"/>
        <v>5.1684392346368355</v>
      </c>
      <c r="U315" s="4">
        <f t="shared" si="68"/>
        <v>25.168439234636836</v>
      </c>
    </row>
    <row r="316" spans="2:21" x14ac:dyDescent="0.25">
      <c r="C316" s="10"/>
      <c r="D316" s="11"/>
      <c r="E316" s="12"/>
      <c r="F316" s="12"/>
      <c r="G316" s="12"/>
      <c r="H316" s="13"/>
      <c r="J316" s="13"/>
    </row>
    <row r="317" spans="2:21" x14ac:dyDescent="0.25">
      <c r="C317" s="10"/>
      <c r="D317" s="11"/>
      <c r="E317" s="12"/>
      <c r="F317" s="12"/>
      <c r="G317" s="12"/>
      <c r="H317" s="13"/>
      <c r="J317" s="13"/>
    </row>
    <row r="318" spans="2:21" x14ac:dyDescent="0.25">
      <c r="C318" s="10"/>
      <c r="D318" s="11"/>
      <c r="E318" s="12"/>
      <c r="F318" s="12"/>
      <c r="G318" s="12"/>
      <c r="H318" s="13"/>
      <c r="J318" s="13"/>
    </row>
    <row r="319" spans="2:21" x14ac:dyDescent="0.25">
      <c r="C319" s="10"/>
      <c r="D319" s="11"/>
      <c r="E319" s="12"/>
      <c r="F319" s="12"/>
      <c r="G319" s="12"/>
      <c r="H319" s="13"/>
      <c r="J319" s="13"/>
    </row>
    <row r="320" spans="2:21" x14ac:dyDescent="0.25">
      <c r="C320" s="10"/>
      <c r="D320" s="11"/>
      <c r="E320" s="12"/>
      <c r="F320" s="12"/>
      <c r="G320" s="12"/>
      <c r="H320" s="13"/>
      <c r="J320" s="13"/>
    </row>
    <row r="321" spans="3:10" x14ac:dyDescent="0.25">
      <c r="C321" s="10"/>
      <c r="D321" s="11"/>
      <c r="E321" s="12"/>
      <c r="F321" s="12"/>
      <c r="G321" s="12"/>
      <c r="H321" s="13"/>
      <c r="J321" s="13"/>
    </row>
    <row r="322" spans="3:10" x14ac:dyDescent="0.25">
      <c r="C322" s="10"/>
      <c r="D322" s="11"/>
      <c r="E322" s="12"/>
      <c r="F322" s="12"/>
      <c r="G322" s="12"/>
      <c r="H322" s="13"/>
      <c r="J322" s="13"/>
    </row>
    <row r="323" spans="3:10" x14ac:dyDescent="0.25">
      <c r="C323" s="10"/>
      <c r="D323" s="11"/>
      <c r="E323" s="12"/>
      <c r="F323" s="12"/>
      <c r="G323" s="12"/>
      <c r="H323" s="13"/>
      <c r="J323" s="13"/>
    </row>
    <row r="324" spans="3:10" x14ac:dyDescent="0.25">
      <c r="C324" s="10"/>
      <c r="D324" s="11"/>
      <c r="E324" s="12"/>
      <c r="F324" s="12"/>
      <c r="G324" s="12"/>
      <c r="H324" s="13"/>
      <c r="J324" s="13"/>
    </row>
    <row r="325" spans="3:10" x14ac:dyDescent="0.25">
      <c r="C325" s="10"/>
      <c r="D325" s="11"/>
      <c r="E325" s="12"/>
      <c r="F325" s="12"/>
      <c r="G325" s="12"/>
      <c r="H325" s="13"/>
      <c r="J325" s="13"/>
    </row>
    <row r="326" spans="3:10" x14ac:dyDescent="0.25">
      <c r="C326" s="10"/>
      <c r="D326" s="11"/>
      <c r="E326" s="12"/>
      <c r="F326" s="12"/>
      <c r="G326" s="12"/>
      <c r="H326" s="13"/>
      <c r="J326" s="13"/>
    </row>
    <row r="327" spans="3:10" x14ac:dyDescent="0.25">
      <c r="C327" s="10"/>
      <c r="D327" s="11"/>
      <c r="E327" s="12"/>
      <c r="F327" s="12"/>
      <c r="G327" s="12"/>
      <c r="H327" s="13"/>
      <c r="J327" s="13"/>
    </row>
    <row r="328" spans="3:10" x14ac:dyDescent="0.25">
      <c r="C328" s="10"/>
      <c r="D328" s="11"/>
      <c r="E328" s="12"/>
      <c r="F328" s="12"/>
      <c r="G328" s="12"/>
      <c r="H328" s="13"/>
      <c r="J328" s="13"/>
    </row>
    <row r="329" spans="3:10" x14ac:dyDescent="0.25">
      <c r="C329" s="10"/>
      <c r="D329" s="11"/>
      <c r="E329" s="12"/>
      <c r="F329" s="12"/>
      <c r="G329" s="12"/>
      <c r="H329" s="13"/>
      <c r="J329" s="13"/>
    </row>
    <row r="330" spans="3:10" x14ac:dyDescent="0.25">
      <c r="C330" s="10"/>
      <c r="D330" s="11"/>
      <c r="E330" s="12"/>
      <c r="F330" s="12"/>
      <c r="G330" s="12"/>
      <c r="H330" s="13"/>
      <c r="J330" s="13"/>
    </row>
    <row r="331" spans="3:10" x14ac:dyDescent="0.25">
      <c r="C331" s="10"/>
      <c r="D331" s="11"/>
      <c r="E331" s="12"/>
      <c r="F331" s="12"/>
      <c r="G331" s="12"/>
      <c r="H331" s="13"/>
      <c r="J331" s="13"/>
    </row>
    <row r="332" spans="3:10" x14ac:dyDescent="0.25">
      <c r="C332" s="10"/>
      <c r="D332" s="11"/>
      <c r="E332" s="12"/>
      <c r="F332" s="12"/>
      <c r="G332" s="12"/>
      <c r="H332" s="13"/>
      <c r="J332" s="13"/>
    </row>
    <row r="333" spans="3:10" x14ac:dyDescent="0.25">
      <c r="C333" s="10"/>
      <c r="D333" s="11"/>
      <c r="E333" s="12"/>
      <c r="F333" s="12"/>
      <c r="G333" s="12"/>
      <c r="H333" s="13"/>
      <c r="J333" s="13"/>
    </row>
    <row r="334" spans="3:10" x14ac:dyDescent="0.25">
      <c r="C334" s="10"/>
      <c r="D334" s="11"/>
      <c r="E334" s="12"/>
      <c r="F334" s="12"/>
      <c r="G334" s="12"/>
      <c r="H334" s="13"/>
      <c r="J334" s="13"/>
    </row>
    <row r="335" spans="3:10" x14ac:dyDescent="0.25">
      <c r="C335" s="10"/>
      <c r="D335" s="11"/>
      <c r="E335" s="12"/>
      <c r="F335" s="12"/>
      <c r="G335" s="12"/>
      <c r="H335" s="13"/>
      <c r="J335" s="13"/>
    </row>
    <row r="336" spans="3:10" x14ac:dyDescent="0.25">
      <c r="C336" s="10"/>
      <c r="D336" s="11"/>
      <c r="E336" s="12"/>
      <c r="F336" s="12"/>
      <c r="G336" s="12"/>
      <c r="H336" s="13"/>
      <c r="J336" s="13"/>
    </row>
    <row r="337" spans="3:10" x14ac:dyDescent="0.25">
      <c r="C337" s="10"/>
      <c r="D337" s="11"/>
      <c r="E337" s="12"/>
      <c r="F337" s="12"/>
      <c r="G337" s="12"/>
      <c r="H337" s="13"/>
      <c r="J337" s="13"/>
    </row>
    <row r="338" spans="3:10" x14ac:dyDescent="0.25">
      <c r="C338" s="10"/>
      <c r="D338" s="11"/>
      <c r="E338" s="12"/>
      <c r="F338" s="12"/>
      <c r="G338" s="12"/>
      <c r="H338" s="13"/>
      <c r="J338" s="13"/>
    </row>
    <row r="339" spans="3:10" x14ac:dyDescent="0.25">
      <c r="C339" s="10"/>
      <c r="D339" s="11"/>
      <c r="E339" s="12"/>
      <c r="F339" s="12"/>
      <c r="G339" s="12"/>
      <c r="H339" s="13"/>
      <c r="J339" s="13"/>
    </row>
    <row r="340" spans="3:10" x14ac:dyDescent="0.25">
      <c r="C340" s="10"/>
      <c r="D340" s="11"/>
      <c r="E340" s="12"/>
      <c r="F340" s="12"/>
      <c r="G340" s="12"/>
      <c r="H340" s="13"/>
      <c r="J340" s="13"/>
    </row>
    <row r="341" spans="3:10" x14ac:dyDescent="0.25">
      <c r="C341" s="10"/>
      <c r="D341" s="11"/>
      <c r="E341" s="12"/>
      <c r="F341" s="12"/>
      <c r="G341" s="12"/>
      <c r="H341" s="13"/>
      <c r="J341" s="13"/>
    </row>
    <row r="342" spans="3:10" x14ac:dyDescent="0.25">
      <c r="C342" s="10"/>
      <c r="D342" s="11"/>
      <c r="E342" s="12"/>
      <c r="F342" s="12"/>
      <c r="G342" s="12"/>
      <c r="H342" s="13"/>
      <c r="J342" s="13"/>
    </row>
    <row r="343" spans="3:10" x14ac:dyDescent="0.25">
      <c r="C343" s="10"/>
      <c r="D343" s="11"/>
      <c r="E343" s="12"/>
      <c r="F343" s="12"/>
      <c r="G343" s="12"/>
      <c r="H343" s="13"/>
      <c r="J343" s="13"/>
    </row>
    <row r="344" spans="3:10" x14ac:dyDescent="0.25">
      <c r="C344" s="10"/>
      <c r="D344" s="11"/>
      <c r="E344" s="12"/>
      <c r="F344" s="12"/>
      <c r="G344" s="12"/>
      <c r="H344" s="13"/>
      <c r="J344" s="13"/>
    </row>
    <row r="345" spans="3:10" x14ac:dyDescent="0.25">
      <c r="C345" s="10"/>
      <c r="D345" s="11"/>
      <c r="E345" s="12"/>
      <c r="F345" s="12"/>
      <c r="G345" s="12"/>
      <c r="H345" s="13"/>
      <c r="J345" s="13"/>
    </row>
    <row r="346" spans="3:10" x14ac:dyDescent="0.25">
      <c r="C346" s="10"/>
      <c r="D346" s="11"/>
      <c r="E346" s="12"/>
      <c r="F346" s="12"/>
      <c r="G346" s="12"/>
      <c r="H346" s="13"/>
      <c r="J346" s="13"/>
    </row>
    <row r="347" spans="3:10" x14ac:dyDescent="0.25">
      <c r="C347" s="10"/>
      <c r="D347" s="11"/>
      <c r="E347" s="12"/>
      <c r="F347" s="12"/>
      <c r="G347" s="12"/>
      <c r="H347" s="13"/>
      <c r="J347" s="13"/>
    </row>
    <row r="348" spans="3:10" x14ac:dyDescent="0.25">
      <c r="C348" s="10"/>
      <c r="D348" s="11"/>
      <c r="E348" s="12"/>
      <c r="F348" s="12"/>
      <c r="G348" s="12"/>
      <c r="H348" s="13"/>
      <c r="J348" s="13"/>
    </row>
    <row r="349" spans="3:10" x14ac:dyDescent="0.25">
      <c r="C349" s="10"/>
      <c r="D349" s="11"/>
      <c r="E349" s="12"/>
      <c r="F349" s="12"/>
      <c r="G349" s="12"/>
      <c r="H349" s="13"/>
      <c r="J349" s="13"/>
    </row>
    <row r="350" spans="3:10" x14ac:dyDescent="0.25">
      <c r="C350" s="10"/>
      <c r="D350" s="11"/>
      <c r="E350" s="12"/>
      <c r="F350" s="12"/>
      <c r="G350" s="12"/>
      <c r="H350" s="13"/>
      <c r="J350" s="13"/>
    </row>
    <row r="351" spans="3:10" x14ac:dyDescent="0.25">
      <c r="C351" s="10"/>
      <c r="D351" s="11"/>
      <c r="E351" s="12"/>
      <c r="F351" s="12"/>
      <c r="G351" s="12"/>
      <c r="H351" s="13"/>
      <c r="J351" s="13"/>
    </row>
    <row r="352" spans="3:10" x14ac:dyDescent="0.25">
      <c r="C352" s="10"/>
      <c r="D352" s="11"/>
      <c r="E352" s="12"/>
      <c r="F352" s="12"/>
      <c r="G352" s="12"/>
      <c r="H352" s="13"/>
      <c r="J352" s="13"/>
    </row>
    <row r="353" spans="3:10" x14ac:dyDescent="0.25">
      <c r="C353" s="10"/>
      <c r="D353" s="11"/>
      <c r="E353" s="12"/>
      <c r="F353" s="12"/>
      <c r="G353" s="12"/>
      <c r="H353" s="13"/>
      <c r="J353" s="13"/>
    </row>
    <row r="354" spans="3:10" x14ac:dyDescent="0.25">
      <c r="C354" s="10"/>
      <c r="D354" s="11"/>
      <c r="E354" s="12"/>
      <c r="F354" s="12"/>
      <c r="G354" s="12"/>
      <c r="H354" s="13"/>
      <c r="J354" s="13"/>
    </row>
    <row r="355" spans="3:10" x14ac:dyDescent="0.25">
      <c r="C355" s="10"/>
      <c r="D355" s="11"/>
      <c r="E355" s="12"/>
      <c r="F355" s="12"/>
      <c r="G355" s="12"/>
      <c r="H355" s="13"/>
      <c r="J355" s="13"/>
    </row>
    <row r="356" spans="3:10" x14ac:dyDescent="0.25">
      <c r="C356" s="10"/>
      <c r="D356" s="11"/>
      <c r="E356" s="12"/>
      <c r="F356" s="12"/>
      <c r="G356" s="12"/>
      <c r="H356" s="13"/>
      <c r="J356" s="13"/>
    </row>
    <row r="357" spans="3:10" x14ac:dyDescent="0.25">
      <c r="C357" s="10"/>
      <c r="D357" s="11"/>
      <c r="E357" s="12"/>
      <c r="F357" s="12"/>
      <c r="G357" s="12"/>
      <c r="H357" s="13"/>
      <c r="J357" s="13"/>
    </row>
    <row r="358" spans="3:10" x14ac:dyDescent="0.25">
      <c r="C358" s="10"/>
      <c r="D358" s="11"/>
      <c r="E358" s="12"/>
      <c r="F358" s="12"/>
      <c r="G358" s="12"/>
      <c r="H358" s="13"/>
      <c r="J358" s="13"/>
    </row>
    <row r="359" spans="3:10" x14ac:dyDescent="0.25">
      <c r="C359" s="10"/>
      <c r="D359" s="11"/>
      <c r="E359" s="12"/>
      <c r="F359" s="12"/>
      <c r="G359" s="12"/>
      <c r="H359" s="13"/>
      <c r="J359" s="13"/>
    </row>
    <row r="360" spans="3:10" x14ac:dyDescent="0.25">
      <c r="C360" s="10"/>
      <c r="D360" s="11"/>
      <c r="E360" s="12"/>
      <c r="F360" s="12"/>
      <c r="G360" s="12"/>
      <c r="H360" s="13"/>
      <c r="J360" s="13"/>
    </row>
    <row r="361" spans="3:10" x14ac:dyDescent="0.25">
      <c r="C361" s="10"/>
      <c r="D361" s="11"/>
      <c r="E361" s="12"/>
      <c r="F361" s="12"/>
      <c r="G361" s="12"/>
      <c r="H361" s="13"/>
      <c r="J361" s="13"/>
    </row>
    <row r="362" spans="3:10" x14ac:dyDescent="0.25">
      <c r="C362" s="10"/>
      <c r="D362" s="11"/>
      <c r="E362" s="12"/>
      <c r="F362" s="12"/>
      <c r="G362" s="12"/>
      <c r="H362" s="13"/>
      <c r="J362" s="13"/>
    </row>
    <row r="363" spans="3:10" x14ac:dyDescent="0.25">
      <c r="C363" s="10"/>
      <c r="D363" s="11"/>
      <c r="E363" s="12"/>
      <c r="F363" s="12"/>
      <c r="G363" s="12"/>
      <c r="H363" s="13"/>
      <c r="J363" s="13"/>
    </row>
    <row r="364" spans="3:10" x14ac:dyDescent="0.25">
      <c r="C364" s="10"/>
      <c r="D364" s="11"/>
      <c r="E364" s="12"/>
      <c r="F364" s="12"/>
      <c r="G364" s="12"/>
      <c r="H364" s="13"/>
      <c r="J364" s="13"/>
    </row>
    <row r="365" spans="3:10" x14ac:dyDescent="0.25">
      <c r="C365" s="10"/>
      <c r="D365" s="11"/>
      <c r="E365" s="12"/>
      <c r="F365" s="12"/>
      <c r="G365" s="12"/>
      <c r="H365" s="13"/>
      <c r="J365" s="13"/>
    </row>
    <row r="366" spans="3:10" x14ac:dyDescent="0.25">
      <c r="C366" s="10"/>
      <c r="D366" s="11"/>
      <c r="E366" s="12"/>
      <c r="F366" s="12"/>
      <c r="G366" s="12"/>
      <c r="H366" s="13"/>
      <c r="J366" s="13"/>
    </row>
    <row r="367" spans="3:10" x14ac:dyDescent="0.25">
      <c r="C367" s="10"/>
      <c r="D367" s="11"/>
      <c r="E367" s="12"/>
      <c r="F367" s="12"/>
      <c r="G367" s="12"/>
      <c r="H367" s="13"/>
      <c r="J367" s="13"/>
    </row>
    <row r="368" spans="3:10" x14ac:dyDescent="0.25">
      <c r="C368" s="10"/>
      <c r="D368" s="11"/>
      <c r="E368" s="12"/>
      <c r="F368" s="12"/>
      <c r="G368" s="12"/>
      <c r="H368" s="13"/>
      <c r="J368" s="13"/>
    </row>
    <row r="369" spans="3:10" x14ac:dyDescent="0.25">
      <c r="C369" s="10"/>
      <c r="D369" s="11"/>
      <c r="E369" s="12"/>
      <c r="F369" s="12"/>
      <c r="G369" s="12"/>
      <c r="H369" s="13"/>
      <c r="J369" s="13"/>
    </row>
    <row r="370" spans="3:10" x14ac:dyDescent="0.25">
      <c r="C370" s="10"/>
      <c r="D370" s="11"/>
      <c r="E370" s="12"/>
      <c r="F370" s="12"/>
      <c r="G370" s="12"/>
      <c r="H370" s="13"/>
      <c r="J370" s="13"/>
    </row>
    <row r="371" spans="3:10" x14ac:dyDescent="0.25">
      <c r="C371" s="10"/>
      <c r="D371" s="11"/>
      <c r="E371" s="12"/>
      <c r="F371" s="12"/>
      <c r="G371" s="12"/>
      <c r="H371" s="13"/>
      <c r="J371" s="13"/>
    </row>
    <row r="372" spans="3:10" x14ac:dyDescent="0.25">
      <c r="C372" s="10"/>
      <c r="D372" s="11"/>
      <c r="E372" s="12"/>
      <c r="F372" s="12"/>
      <c r="G372" s="12"/>
      <c r="H372" s="13"/>
      <c r="J372" s="13"/>
    </row>
    <row r="373" spans="3:10" x14ac:dyDescent="0.25">
      <c r="C373" s="10"/>
      <c r="D373" s="11"/>
      <c r="E373" s="12"/>
      <c r="F373" s="12"/>
      <c r="G373" s="12"/>
      <c r="H373" s="13"/>
      <c r="J373" s="13"/>
    </row>
    <row r="374" spans="3:10" x14ac:dyDescent="0.25">
      <c r="C374" s="9"/>
    </row>
  </sheetData>
  <mergeCells count="3">
    <mergeCell ref="H3:J3"/>
    <mergeCell ref="H4:J4"/>
    <mergeCell ref="H5:J5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S1_Radar C_inband (1GHz) (-28)</vt:lpstr>
      <vt:lpstr>vehicle radar antenna gain</vt:lpstr>
      <vt:lpstr>FS antenna gain</vt:lpstr>
      <vt:lpstr>S1_Radar A_inband (-28)</vt:lpstr>
      <vt:lpstr>S1_Radar A_inband</vt:lpstr>
      <vt:lpstr>Sheet1</vt:lpstr>
      <vt:lpstr>S1_Radar C_inband (1GHz BW)</vt:lpstr>
      <vt:lpstr>S1_Radar C_adjecent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Mahler Michael (C/AGT)</dc:creator>
  <cp:lastModifiedBy>Mahler Michael (C/AGT)</cp:lastModifiedBy>
  <dcterms:created xsi:type="dcterms:W3CDTF">2022-04-19T13:22:36Z</dcterms:created>
  <dcterms:modified xsi:type="dcterms:W3CDTF">2022-05-20T13:19:13Z</dcterms:modified>
</cp:coreProperties>
</file>